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8 231b, 233b, 234b, 240b &amp; 241b JN1710\Results\SARs &amp; CCCs\"/>
    </mc:Choice>
  </mc:AlternateContent>
  <xr:revisionPtr revIDLastSave="0" documentId="13_ncr:1_{B8B6563B-BCB1-406E-95D8-30AF29E4612E}" xr6:coauthVersionLast="47" xr6:coauthVersionMax="47" xr10:uidLastSave="{00000000-0000-0000-0000-000000000000}"/>
  <bookViews>
    <workbookView xWindow="-120" yWindow="-120" windowWidth="29040" windowHeight="15840" tabRatio="930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/>
  <c r="J9" i="47895"/>
  <c r="J13" i="47895"/>
  <c r="J17" i="47895"/>
  <c r="J21" i="47895"/>
  <c r="J11" i="47895" l="1"/>
  <c r="J18" i="47895"/>
  <c r="J14" i="47895"/>
  <c r="J10" i="47895"/>
  <c r="J6" i="47895"/>
  <c r="J3" i="47895"/>
  <c r="J16" i="47895"/>
  <c r="J4" i="47895"/>
  <c r="J20" i="47895"/>
  <c r="J12" i="47895"/>
  <c r="J8" i="47895"/>
  <c r="J19" i="47895"/>
  <c r="J15" i="47895"/>
  <c r="J7" i="47895"/>
  <c r="J22" i="47895"/>
  <c r="J25" i="47895" s="1"/>
  <c r="J26" i="47895" s="1"/>
  <c r="J23" i="47895"/>
  <c r="J24" i="478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78CA016-7511-4C4E-9250-5A7193D8E0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DCF37239-8750-459E-BF80-813A37D7C5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0BCDBACF-32A7-4FF6-B5C1-B8D94E9A3F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774525B5-4E80-4ED1-AEA6-323EBDDA5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C4289CD-C88A-4052-8CBF-7805242811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CCB4D94-391B-4C51-8207-CA356892FC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2BA3CFA-1018-459E-9AF1-06D90BC748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F4F7C0C4-C771-4925-B16C-9BF023A5C2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7CEA5E3-E2E9-4082-A80E-452A4BA9E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8847AF77-4132-41B9-AD25-0EEA17525C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F7B19BC2-FCFB-4811-BAA7-C40BD04E6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933A313-AB58-44E7-9D97-255D5B26DE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5AFE640D-BDE2-4DF4-8E14-E492DBE585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99028C8E-9AFD-4618-9F26-3EB9F92786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70F3D7A9-B4C3-4850-976E-3A3D9002F6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BFE0879A-D1AA-4393-8331-C282EA13E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6B8BCECD-218C-4079-A62B-D7CF01FFA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F0481F76-8D4B-45D9-B8E1-D7EB2FF340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40B130D0-2AFB-421D-9B7A-E2B4952B2D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731191E8-43CA-4368-AA8D-A4CAAD61E7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2489C96B-FE71-4372-ADB8-200121E9C1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9EC4DA24-4394-47EE-891B-F347FE1704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F1AA015B-847C-42F4-B678-72ECDBB41B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E69D640-CFF8-4390-89CB-F2AA07EB9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F8F98401-35B6-4583-B745-2B07C49C35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E6109D9F-E6C4-4737-A6F3-DEA0D4E7C2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47CD4BAF-EE1B-48AB-A6A1-6224BFE968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07AD470A-FC9D-4129-9808-6CAC0E0752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86E697CE-6A6A-435B-9A48-1CDB71C00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65733CC7-4C84-4912-93B9-2377EF317F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1A7C8093-71B4-4304-8648-1AE4D7FCDE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 xr:uid="{C51B8A20-8A64-4DDD-BFD5-E901D1AA5B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823ED493-40C4-4EE6-BEE8-CBD2E0C4C8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2F412B3F-0BC2-47C2-81E2-8AF4A859D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D3B7D5B8-375B-44EB-B53B-07B71FE870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6F3EB9E8-E7EC-4C1C-8E1A-C1B7B1AB3B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47D829E7-B4C5-490C-BC96-8A5613331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 xr:uid="{1F01BBC8-D4D5-4817-A824-59D0814B5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E69EC7A6-8DE1-467C-97FF-9F3A688F18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CCAFB28B-D6EA-4873-9E9B-F7FB6AD385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EFF669A3-464F-4511-99AB-F426600128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8330B148-EC27-438C-B2AD-A48B8FDBB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DF8D4319-CB76-4145-964F-DED9B80E9E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 xr:uid="{EC361FE5-4FE9-4D9B-8474-7948952783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 xr:uid="{7BD8DEF7-E9E6-480B-BD78-C9A15E8591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 xr:uid="{2721E804-D81A-4DFA-B350-730641F54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 xr:uid="{DA7862C5-FB17-4292-BAD5-AA0D51639C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 xr:uid="{F8D2FD03-358F-495F-BB7B-DFC94A330B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362A7CF1-109C-48A2-BB99-73B4F3149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F22DD96C-F333-4BC6-B04C-4B0557FAA4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727D105E-B81B-4CFB-9195-FE5390E469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0F07541D-308B-4944-A5BE-92A797990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 xr:uid="{A2F75711-C06E-4906-80A3-5A4DFC40FC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3A3CA513-8F88-448D-B9A1-073A8A4171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76855D9F-58BA-45BF-BD57-50768B4D94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76777F63-3602-40B7-94A9-D2D5DB28D8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5488CA9E-CA90-4861-8F7C-4AE680A28D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 xr:uid="{9A5D144C-7BA2-4859-A932-5A4BC0B5E4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 xr:uid="{F2AA97E2-386D-4BE1-A7BD-B526B3E3BE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BA6A59AD-1B2E-41E1-A285-79CD5398EB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D8E5CE55-ED72-4D89-9D1B-E7F6F1D2FC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6DC61873-3D52-4F95-A3ED-433C49A95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3A9B9FEB-A48A-4B4F-8E89-521F88EF9C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F7BA38EC-839C-4453-846C-383141AE71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C26F1C7E-AA78-4DE1-8D44-3A559ED69C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0C3188AB-3BE5-4439-BC08-8AD96F38EA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 xr:uid="{20B4BB43-21B4-4D2F-BD38-96A7973C0E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AD2CDD2-0B8A-40FC-AB5A-E57E26069D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184D36C5-9954-43BA-9F35-94AE1BD853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874F3DF4-1350-4C17-B244-371512B751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0AFF000E-D9D3-47E9-BF32-D2B9F28AE2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E6897CDC-AAE9-4750-B4C9-14C41A1F2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 xr:uid="{F91BB84B-73A4-48CB-B6E9-0EB79B8582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56397201-92D4-4D43-A62C-B9F9F96D5E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0962DAB8-6A79-4C6C-AEF2-913B8F71C8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28893EB8-759E-45B2-9B8A-AEA289C3AC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E6299DC9-BBB1-4D90-8C99-2808640D1C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110A426E-2F8F-40B1-ACC1-60D36E8417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43EA57F6-4213-42DB-84CF-A1BA24624F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C99F7E4D-3C54-422D-839D-052B3E4A3A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715580EC-9EB5-4ACC-8E71-3AE6764F9D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1A493915-2954-4B9C-B2B6-CC3EBFA5CF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1EA353D5-5E4F-4119-8AF2-1616984DD8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80DCF05C-7972-4FFE-AB23-F9E3264108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90624E52-668D-4694-A860-E6FD927D8B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A0C30B68-667D-47CC-A151-36B6BACCBF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C7E2504A-6D67-4745-9F34-9325560700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C97C9923-B65E-418B-8E00-5EBECC0D6E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C13950E0-02AD-40EE-BE90-1189EB6E74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8F3220AA-D78F-4629-B980-0F475DDB20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D3BFE214-E8F7-4876-8591-731331398C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8E77A8FE-B6BA-4CE4-9205-69BB272A9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1D796CCE-16CD-4CA7-90A2-E18425F3A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2BF068C5-6C08-4317-900B-1D64C9634F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2973E9EF-7C2A-4BF4-BA32-83B3E16A6E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EF9A0EC-D27A-4D39-84DF-D94522AA77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C51C098E-8146-4967-8332-2C0E77F97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A90E72CB-DA9A-4A48-B52F-A87D9E6990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9251D086-44F5-4F6E-8831-A55C20DD8A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DAB23469-8DF5-4678-95F1-996DF29BBA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5D87E858-F7BA-4E7B-9825-E7A0D81107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F98A4096-7359-4712-B840-0C7791989E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81A1FF71-E0B1-413F-BDFB-222EF89817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1A5FFD6C-F50A-4470-B56E-FC0BB4436D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B9A78C5E-A595-4A72-82F2-7E158096F2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878BEC21-B9A8-4320-B1A1-714F9DE2E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C2557C2E-46F8-49DA-BADD-BAF6905338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D8DA2EF8-A57E-425B-A7FC-EB6FA4144B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4101E91E-0E58-4E04-88CE-4D6895BB03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A154FD03-4762-4D83-8915-8B826549D9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7C456352-1673-477B-8559-F8DA1F81A0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F465A4E2-AF81-468B-B81F-E920643719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D2F4B986-C308-440D-9546-F287F38BC7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12DF8D58-7443-4CB7-A487-E0B9002226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A24758CE-619B-43A4-967C-C6FBAE3711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5AABAE96-280B-422B-80C4-A3CDF1D162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D5C67376-ABDC-4DCD-9242-09BD5B9F1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932907C5-C9A0-4A11-88C6-2021FD79E6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830FFE7B-765D-416A-9036-C6579A36EE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CCBA7BC4-0AC1-4C51-9470-4D1E6564F1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 xr:uid="{A07DF3BC-772F-4F1A-98C5-52174BC7AC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9019C878-6D49-44A0-BC7D-BDCE7736F0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BCE671F8-3F91-4D1E-9AA0-F0E35CF42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 xr:uid="{7DCEFCD8-BF79-4A72-9D1A-FA199D02E5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4B58C113-9EF3-409D-992B-F1F11BFD6C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A971F860-2103-47C1-B5CA-9D5DCEE793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2D4256B1-93AD-413A-A9EF-587A6366B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47A7B453-43A0-4D2C-B5AD-42194D218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453EF809-397A-466E-88D2-9EA510267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 xr:uid="{0D4753FC-DB2A-4FF8-8D67-F874EEBA2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8" authorId="0" shapeId="0" xr:uid="{5CE6F7F2-67EF-457A-9311-78C2BB69B1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 shapeId="0" xr:uid="{E5B7418E-8A5E-4361-B8BD-87D8F2F6F9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 xr:uid="{C574DAA3-A70D-4954-B20F-666B47EBD7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84106AA-1D1F-4605-AB46-76010290F1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2B82A40-1ED7-49CA-B5B5-DF2DE55F1C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E1736575-FC0A-4E9A-9342-B96FDD234B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6DAB7EE-D835-49F4-ADA1-EE73825F5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74B85405-9C06-4FC0-BCCC-F9EB5AC0EC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F3C5CC2-7EFB-4095-AC81-82829E46C4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C913E329-DA3C-4D69-8CA2-172A66B254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35B2F7B7-A8CB-45D7-9BBC-BD6CA8E01E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DCE500F-123F-4D2D-9DB7-DEAEDD621A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593EEBC-C52C-4ABA-B686-6E142CE5DC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8BF8FCD-FFDC-439D-AA32-6BABAA5292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96E963F-9D3F-4E3C-8681-4591ABB87D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353F469-53CE-4998-8903-19E14CC8D6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1A4299E-0EC4-4B97-A2D6-52F8C9377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5FD77A2-DD80-419E-B5DE-BFE0C4849D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ED48D68-7F49-458F-83ED-E45A7FD4FB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76B93DF-36BB-42C4-8028-61F79603C0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CA370588-B9D3-47EE-B863-A98859BB63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A805D300-2D3C-47CD-AC5A-F4B2911E3D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B5F55ED4-F05C-4784-90C3-2C54551848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70DC2059-6FD1-49F4-A868-22BF5E7FDF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5453D1E5-1C75-4102-AC9C-E35E26C2AC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F7640CC-65CD-4B69-8E61-3DCD364E9A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0562FCD-AF5B-4C40-AA8F-B297DE3543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20CC4B0D-AF4B-4BC9-82D0-6EBD43A434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FF0DCBD4-9C20-4366-A3BB-8B1E9981F8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C8A7F757-D4E6-4ADD-943A-D06418EC6F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437A9486-FA9D-421F-98BA-1445A783D0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AB1DF496-F18E-4D4E-9C9D-38A55540BF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B683C869-DEEB-436E-B2BC-74B6DCE72B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8BDCCA8-157B-417E-95C0-586C7F26D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DE067DA2-DC91-44DA-A7B8-9A49F86F8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AD4931F2-DF9A-4477-B516-5ECF4E35F2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5A5C8D15-17B6-45B3-9505-630D41F28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493A8048-5E1B-4235-A85B-1852E5BB18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CD08971-EA2D-4DBA-9D03-235888CC02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AA16A775-60D3-40C9-9FAD-9DB044ECCB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42D25369-3ABD-4909-BD08-EFBEAE379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F2F6040C-912D-43DC-A10B-A31C326410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7616ECE-8A18-473A-A436-7DAE6A9B76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DFB2A9A2-C85B-40FB-9DA4-66F3FD926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C2B32252-9AC4-47D0-95C7-682300A037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97055EAF-FB0D-4568-BE8B-66E51BB79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4E8CFE0-E2B3-4BFA-95CC-0FDAE7381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A47255E7-EE72-43DD-A6FC-28707049B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3FABB99-8AC8-4B85-89D0-E8D6B3BE8A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EABBC326-999B-430F-8005-84372E1B53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64620AE2-20E4-4E50-B35B-2F2F0CE960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8D63C30D-2AAB-49B2-999F-933A458829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B294ED25-0185-45A3-AC86-3A911A964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C9A9C1E4-B729-4934-9537-BDC89AC1D0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618452BC-2FA4-41A2-B7C6-4BD070043C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6387709A-6DD7-4AB9-9E02-E9DDF948EB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2204551C-EE86-433B-BDAE-09E4251D8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BE6095F-7A71-4A0C-8AC2-11CB145DEC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C771EB43-320A-48D1-8664-DC9525476C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EC4C5C17-D1F8-4A23-B8A8-C89A71E32E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1BF9A7E2-1A45-4CC3-BEDB-867A57AB33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904EDA0C-7367-4B5F-987F-3BE03D179C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F42AA56D-7413-442A-BC3B-A847D40FAF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E2DE3E33-A4AD-4EC6-963F-44D6AA1BB5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B1C2FB03-F157-4029-BD69-83CFC38AF0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D006EA20-217C-4EF4-8F08-CB7252E241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C5E6A86A-696D-46E7-87FE-B03361195A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372D12B8-274C-4BAC-9A29-565F60C60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<sst xmlns="http://schemas.openxmlformats.org/spreadsheetml/2006/main" count="16190" uniqueCount="692">
  <si>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</si>
  <si>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</si>
  <si>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</si>
  <si>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</si>
  <si>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</si>
  <si>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</si>
  <si>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</si>
  <si>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</si>
  <si>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</si>
  <si>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</si>
  <si>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</si>
  <si>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</si>
  <si>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</si>
  <si>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</si>
  <si>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</si>
  <si>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</si>
  <si>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</si>
  <si>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</si>
  <si>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</si>
  <si>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</si>
  <si>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</si>
  <si>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</si>
  <si>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</si>
  <si>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</si>
  <si>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</si>
  <si>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</si>
  <si>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</si>
  <si>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</si>
  <si>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</si>
  <si>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</si>
  <si>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</si>
  <si>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</si>
  <si>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</si>
  <si>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</si>
  <si>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</si>
  <si>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</si>
  <si>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</si>
  <si>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</si>
  <si>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</si>
  <si>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</si>
  <si>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</si>
  <si>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</si>
  <si>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</si>
  <si>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</si>
  <si>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</si>
  <si>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</si>
  <si>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</si>
  <si>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</si>
  <si>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</si>
  <si>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</si>
  <si>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</si>
  <si>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</si>
  <si>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</si>
  <si>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</si>
  <si>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</si>
  <si>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</si>
  <si>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</si>
  <si>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</si>
  <si>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</si>
  <si>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</si>
  <si>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</si>
  <si>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</si>
  <si>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</si>
  <si>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</si>
  <si>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</si>
  <si>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</si>
  <si>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</si>
  <si>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</si>
  <si>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</si>
  <si>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</si>
  <si>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</si>
  <si>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</si>
  <si>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</si>
  <si>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</si>
  <si>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</si>
  <si>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</si>
  <si>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</si>
  <si>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</si>
  <si>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</si>
  <si>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</si>
  <si>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</si>
  <si>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</si>
  <si>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</si>
  <si>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</si>
  <si>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</si>
  <si>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</si>
  <si>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</si>
  <si>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</si>
  <si>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</si>
  <si>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</si>
  <si>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</si>
  <si>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</si>
  <si>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</si>
  <si>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</si>
  <si>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</si>
  <si>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</si>
  <si>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</si>
  <si>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</si>
  <si>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</si>
  <si>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</si>
  <si>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</si>
  <si>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</si>
  <si>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</si>
  <si>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</si>
  <si>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</si>
  <si>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</si>
  <si>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</si>
  <si>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</si>
  <si>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</si>
  <si>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</si>
  <si>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</si>
  <si>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</si>
  <si>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</si>
  <si>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</si>
  <si>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</si>
  <si>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</si>
  <si>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</si>
  <si>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</si>
  <si>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</si>
  <si>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</si>
  <si>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</si>
  <si>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</si>
  <si>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</si>
  <si>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</si>
  <si>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</si>
  <si>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</si>
  <si>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</si>
  <si>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</si>
  <si>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</si>
  <si>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</si>
  <si>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</si>
  <si>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</si>
  <si>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</si>
  <si>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</si>
  <si>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</si>
  <si>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</si>
  <si>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</si>
  <si>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</si>
  <si>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</si>
  <si>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</si>
  <si>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</si>
  <si>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</si>
  <si>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</si>
  <si>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</si>
  <si>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</si>
  <si>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</si>
  <si>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</si>
  <si>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</si>
  <si>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</si>
  <si>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</si>
  <si>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</si>
  <si>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</si>
  <si>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</si>
  <si>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</si>
  <si>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</si>
  <si>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</si>
  <si>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</si>
  <si>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</si>
  <si>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</si>
  <si>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</si>
  <si>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</si>
  <si>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</si>
  <si>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</si>
  <si>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</si>
  <si>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</si>
  <si>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</si>
  <si>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</si>
  <si>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</si>
  <si>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</si>
  <si>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</si>
  <si>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</si>
  <si>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</si>
  <si>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</si>
  <si>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</si>
  <si>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</si>
  <si>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</si>
  <si>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</si>
  <si>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</si>
  <si>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</si>
  <si>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</si>
  <si>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</si>
  <si>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</si>
  <si>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</si>
  <si>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</si>
  <si>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</si>
  <si>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</si>
  <si>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</si>
  <si>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</si>
  <si>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</si>
  <si>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</si>
  <si>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</si>
  <si>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</si>
  <si>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</si>
  <si>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</si>
  <si>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</si>
  <si>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</si>
  <si>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</si>
  <si>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</si>
  <si>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</si>
  <si>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</si>
  <si>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</si>
  <si>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</si>
  <si>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</si>
  <si>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</si>
  <si>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</si>
  <si>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</si>
  <si>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</si>
  <si>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</si>
  <si>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</si>
  <si>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</si>
  <si>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Aqua Regia Digestion</t>
  </si>
  <si>
    <t>Ir</t>
  </si>
  <si>
    <t>&lt; 0.003</t>
  </si>
  <si>
    <t>Laser Ablation ICP-MS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</si>
  <si>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</si>
  <si>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</si>
  <si>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</si>
  <si>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</si>
  <si>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</si>
  <si>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</si>
  <si>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</si>
  <si>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</si>
  <si>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</si>
  <si>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</si>
  <si>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</si>
  <si>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</si>
  <si>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</si>
  <si>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</si>
  <si>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B, ppm</t>
  </si>
  <si>
    <t>Ge,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</si>
  <si>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</si>
  <si>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</si>
  <si>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</si>
  <si>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</si>
  <si>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</si>
  <si>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</si>
  <si>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</si>
  <si>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</si>
  <si>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</si>
  <si>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</si>
  <si>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</si>
  <si>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</si>
  <si>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</si>
  <si>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</si>
  <si>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</si>
  <si>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</si>
  <si>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</si>
  <si>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</si>
  <si>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</si>
  <si>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</si>
  <si>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</si>
  <si>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</si>
  <si>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1.22</t>
  </si>
  <si>
    <t>1.23</t>
  </si>
  <si>
    <t>1.24</t>
  </si>
  <si>
    <t>1.25</t>
  </si>
  <si>
    <t>1.26</t>
  </si>
  <si>
    <t>1.27</t>
  </si>
  <si>
    <t>1.28</t>
  </si>
  <si>
    <t>1.30</t>
  </si>
  <si>
    <t>1.31</t>
  </si>
  <si>
    <t>1.32</t>
  </si>
  <si>
    <t>1.33</t>
  </si>
  <si>
    <t>1.34</t>
  </si>
  <si>
    <t>FA*AAS</t>
  </si>
  <si>
    <t>FA*OES</t>
  </si>
  <si>
    <t>FA*MS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</si>
  <si>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</si>
  <si>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</si>
  <si>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</si>
  <si>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</si>
  <si>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</si>
  <si>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</si>
  <si>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</si>
  <si>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</si>
  <si>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</si>
  <si>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</si>
  <si>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</si>
  <si>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1.29</t>
  </si>
  <si>
    <t>AR*AAS</t>
  </si>
  <si>
    <t>AR*MS</t>
  </si>
  <si>
    <t>AR*OES/MS</t>
  </si>
  <si>
    <t>10g</t>
  </si>
  <si>
    <t>20g</t>
  </si>
  <si>
    <t>1.20</t>
  </si>
  <si>
    <t>1.21</t>
  </si>
  <si>
    <t>CNL*AAS</t>
  </si>
  <si>
    <t>CNL*MS</t>
  </si>
  <si>
    <t>CNL*OES/AAS</t>
  </si>
  <si>
    <t>CNL*OES</t>
  </si>
  <si>
    <t>200g</t>
  </si>
  <si>
    <t>05g</t>
  </si>
  <si>
    <t>60g</t>
  </si>
  <si>
    <t>4A*OES/MS</t>
  </si>
  <si>
    <t>4A*MS</t>
  </si>
  <si>
    <t>&lt; 0.3</t>
  </si>
  <si>
    <t>&lt; 0.5</t>
  </si>
  <si>
    <t>Results from laboratories 1.10, 1.13, 1.22 and 1.23 were removed due to their 0.1 ppm reading resolution._x000D_
Results from laboratory 1.27 were removed due to their 1 ppm reading resolution.</t>
  </si>
  <si>
    <t>&lt; 0.05</t>
  </si>
  <si>
    <t>Results from laboratories 1.01, 1.07, 1.08, 1.10 and 1.32 were removed due to their 0.1 ppm reading resolution.</t>
  </si>
  <si>
    <t>&lt; 0.04</t>
  </si>
  <si>
    <t>&lt; 0.11</t>
  </si>
  <si>
    <t>Results from laboratory 1.08 were removed due to their 0.1 ppm reading resolution.</t>
  </si>
  <si>
    <t>Results from laboratories 1.07, 1.08, 1.12, 1.13 and 1.23 were removed due to their 0.1 ppm reading resolution.</t>
  </si>
  <si>
    <t>Results from laboratories 1.08, 1.13 and 1.23 were removed due to their 1 ppm reading resolution.</t>
  </si>
  <si>
    <t>Results from laboratories 1.08, 1.10, 1.13, 1.22 and 1.27 were removed due to their 0.1 ppm reading resolution.</t>
  </si>
  <si>
    <t>Results from laboratories 1.07 and 1.27 were removed due to their 0.1 ppm reading resolution.</t>
  </si>
  <si>
    <t>Results from laboratory 1.27 were removed due to their 0.1 ppm reading resolution.</t>
  </si>
  <si>
    <t>Results from laboratories 1.12, 1.13, 1.19 and 1.27 were removed due to their 1 ppm reading resolution.</t>
  </si>
  <si>
    <t>&lt; 0.0101</t>
  </si>
  <si>
    <t>&lt; 0.0265</t>
  </si>
  <si>
    <t>Results from laboratory 1.07 were removed due to their 0.1 ppm reading resolution.</t>
  </si>
  <si>
    <t>Results from laboratories 1.08, 1.12, 1.13 1.19 and 1.27 were removed due to their 1 ppm reading resolution.</t>
  </si>
  <si>
    <t>Results from laboratories 1.07, 1.08, 1.12, 1.27 and 1.32 were removed due to their 1 ppm reading resolution.</t>
  </si>
  <si>
    <t>Results from laboratories 1.07 and 1.27 were removed due to their 1 ppm reading resolution.</t>
  </si>
  <si>
    <t>Results from laboratory 1.27 were removed due to their 1 ppm reading resolution.</t>
  </si>
  <si>
    <t>Results from laboratories 1.07, 1.10, 1.12, 1.19, 1.22 and 1.27 were removed due to their 1 ppm reading resolution.</t>
  </si>
  <si>
    <t>&lt; 0.002</t>
  </si>
  <si>
    <t>&lt; 0.005</t>
  </si>
  <si>
    <t>Results from laboratory 1.23 were removed due to their 0.1 wt.% reading resolution.</t>
  </si>
  <si>
    <t>Results from laboratories 1.07, 1.10, 1.13, 1.22, 1.23, 1.27 and 1.33 were removed due to their 0.1 ppm reading resolution.</t>
  </si>
  <si>
    <t>&lt; 1.5</t>
  </si>
  <si>
    <t>Results from laboratory 1.31 were removed due to their 0.1 ppm reading resolution.</t>
  </si>
  <si>
    <t>Results from laboratory 1.12 were removed due to their 1 ppm reading resolution.</t>
  </si>
  <si>
    <t>Results from laboratory 1.10 were removed due to their 0.1 ppm reading resolution._x000D_
Results from laboratory 1.12 were removed due to their 1 ppm reading resolution.</t>
  </si>
  <si>
    <t>Results from laboratories 1.01, 1.07, 1.13, 1.23, 1.27, 1.31, 1.32, 1.33 and 1.34 were removed due to their 0.1 ppm reading resolution.</t>
  </si>
  <si>
    <t>Results from laboratories 1.12, 1.19, 1.24 and 1.27 were removed due to their 1 ppm reading resolution.</t>
  </si>
  <si>
    <t>AR*OES</t>
  </si>
  <si>
    <t>0.25g</t>
  </si>
  <si>
    <t>0.5g</t>
  </si>
  <si>
    <t>0.2g</t>
  </si>
  <si>
    <t>01g</t>
  </si>
  <si>
    <t>0.15g</t>
  </si>
  <si>
    <t>Results from laboratories 1.13 and 1.27 were removed due to their 0.1 ppm reading resolution.</t>
  </si>
  <si>
    <t>Results from laboratories 1.14, 1.15, 1.16, 1.18, 1.27 and 1.29 were removed due to their 10 ppm reading resolution.</t>
  </si>
  <si>
    <t>Results from laboratories 1.14, 1.15, 1.16, 1.18 and 1.29 were removed due to their 10 ppm reading resolution.</t>
  </si>
  <si>
    <t>&lt; 0.02</t>
  </si>
  <si>
    <t>Results from laboratories 1.12 and 1.13 were removed due to their 0.1 ppm reading resolution.</t>
  </si>
  <si>
    <t>Results from laboratory 1.13 were removed due to their 1 ppm reading resolution.</t>
  </si>
  <si>
    <t>Results from laboratory 1.13 were removed due to their 0.1 ppm reading resolution.</t>
  </si>
  <si>
    <t>&gt; 5</t>
  </si>
  <si>
    <t>Results from laboratories 1.07, 1.13, 1.27 and 1.32 were removed due to their 0.1 ppm reading resolution.</t>
  </si>
  <si>
    <t>Results from laboratories 1.07 and 1.13 were removed due to their 0.1 ppm reading resolution.</t>
  </si>
  <si>
    <t>&lt; 0.08</t>
  </si>
  <si>
    <t>N.A.</t>
  </si>
  <si>
    <t>Results from laboratories 1.13 and 1.19 were removed due to their 1 ppm reading resolution.</t>
  </si>
  <si>
    <t>Results from laboratories 1.01, 1.08, 1.12, 1.24, 1.27 and 1.32 were removed due to their 1 ppm reading resolution.</t>
  </si>
  <si>
    <t>Results from laboratories 1.12, 1.19 and 1.27 were removed due to their 1 ppm reading resolution.</t>
  </si>
  <si>
    <t>&lt; 20</t>
  </si>
  <si>
    <t>&lt; 0.001</t>
  </si>
  <si>
    <t>Results from laboratories 1.08, 1.10, 1.12, 1.19, 1.22 and 1.27 were removed due to their 1 ppm reading resolution.</t>
  </si>
  <si>
    <t>&lt; 0.03</t>
  </si>
  <si>
    <t>Results from laboratories 1.12 and 1.27 were removed due to their 1 ppm reading resolution.</t>
  </si>
  <si>
    <t>Results from laboratories 1.12 and 1.19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</si>
  <si>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</si>
  <si>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</si>
  <si>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</si>
  <si>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</si>
  <si>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</si>
  <si>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</si>
  <si>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</si>
  <si>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</si>
  <si>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</si>
  <si>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</si>
  <si>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</si>
  <si>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</si>
  <si>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</si>
  <si>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</si>
  <si>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</si>
  <si>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</si>
  <si>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</si>
  <si>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</si>
  <si>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</si>
  <si>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</si>
  <si>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</si>
  <si>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</si>
  <si>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</si>
  <si>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</si>
  <si>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</si>
  <si>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</si>
  <si>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</si>
  <si>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</si>
  <si>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</si>
  <si>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Not Applicable (Lab 1.27)</t>
  </si>
  <si>
    <t>AGAT Laboratories, Calgary, Alberta, Canada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</si>
  <si>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</si>
  <si>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</si>
  <si>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</si>
  <si>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</si>
  <si>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</si>
  <si>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</si>
  <si>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</si>
  <si>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</si>
  <si>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</si>
  <si>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CRS Laboratories Oy, Kempele, Northern Ostrobothnia, Finland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</si>
  <si>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</si>
  <si>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</si>
  <si>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</si>
  <si>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</si>
  <si>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</si>
  <si>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</si>
  <si>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Koza Gold (Ovacik Gold Mine), Bergama, Izmir, Turkey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</si>
  <si>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</si>
  <si>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</si>
  <si>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</si>
  <si>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</si>
  <si>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</si>
  <si>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</si>
  <si>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</si>
  <si>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 Canada Inc., Vancouver, BC, Canada</t>
  </si>
  <si>
    <t>SGS del Peru, Lima, Peru</t>
  </si>
  <si>
    <t>SGS Geosol Laboratorios Ltda, Vespasiano, Minas Gerais, Brazil</t>
  </si>
  <si>
    <t>SGS Tarkwa, Tarkwa, Western Region, Ghana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</si>
  <si>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</si>
  <si>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</si>
  <si>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</si>
  <si>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</si>
  <si>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</si>
  <si>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</si>
  <si>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</si>
  <si>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</si>
  <si>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</si>
  <si>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</si>
  <si>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</si>
  <si>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</si>
  <si>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</si>
  <si>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</si>
  <si>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</si>
  <si>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</si>
  <si>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</si>
  <si>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</si>
  <si>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</si>
  <si>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</si>
  <si>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</si>
  <si>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</si>
  <si>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</si>
  <si>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</si>
  <si>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</si>
  <si>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</si>
  <si>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</si>
  <si>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</si>
  <si>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</si>
  <si>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</si>
  <si>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</si>
  <si>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</si>
  <si>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</si>
  <si>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</si>
  <si>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</si>
  <si>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</si>
  <si>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</si>
  <si>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</si>
  <si>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</si>
  <si>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</si>
  <si>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</si>
  <si>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</si>
  <si>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</si>
  <si>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</si>
  <si>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</si>
  <si>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</si>
  <si>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</si>
  <si>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</si>
  <si>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</si>
  <si>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</si>
  <si>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</si>
  <si>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</si>
  <si>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</si>
  <si>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</si>
  <si>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</si>
  <si>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</si>
  <si>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</si>
  <si>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</si>
  <si>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</si>
  <si>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</si>
  <si>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</si>
  <si>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</si>
  <si>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</si>
  <si>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</si>
  <si>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</si>
  <si>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</si>
  <si>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</si>
  <si>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</si>
  <si>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</si>
  <si>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</si>
  <si>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</si>
  <si>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</si>
  <si>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</si>
  <si>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231b (Certified Value 0.556 ppm)</t>
  </si>
  <si>
    <t>Analytical results for Pd in OREAS 231b (Indicative Value 20.8 ppb)</t>
  </si>
  <si>
    <t>Analytical results for Pt in OREAS 231b (Indicative Value 10.3 ppb)</t>
  </si>
  <si>
    <t>Analytical results for Au in OREAS 231b (Certified Value 0.526 ppm)</t>
  </si>
  <si>
    <t>Analytical results for Au in OREAS 231b (Certified Value 0.524 ppm)</t>
  </si>
  <si>
    <t>Analytical results for Ag in OREAS 231b (Certified Value 0.182 ppm)</t>
  </si>
  <si>
    <t>Analytical results for Al in OREAS 231b (Certified Value 6.89 wt.%)</t>
  </si>
  <si>
    <t>Analytical results for As in OREAS 231b (Certified Value 34 ppm)</t>
  </si>
  <si>
    <t>Analytical results for B in OREAS 231b (Indicative Value 32.6 ppm)</t>
  </si>
  <si>
    <t>Analytical results for Ba in OREAS 231b (Certified Value 299 ppm)</t>
  </si>
  <si>
    <t>Analytical results for Be in OREAS 231b (Certified Value 0.37 ppm)</t>
  </si>
  <si>
    <t>Analytical results for Bi in OREAS 231b (Certified Value 0.029 ppm)</t>
  </si>
  <si>
    <t>Analytical results for Ca in OREAS 231b (Certified Value 6.43 wt.%)</t>
  </si>
  <si>
    <t>Analytical results for Cd in OREAS 231b (Certified Value 0.39 ppm)</t>
  </si>
  <si>
    <t>Analytical results for Ce in OREAS 231b (Certified Value 11.3 ppm)</t>
  </si>
  <si>
    <t>Analytical results for Co in OREAS 231b (Certified Value 46.6 ppm)</t>
  </si>
  <si>
    <t>Analytical results for Cr in OREAS 231b (Certified Value 154 ppm)</t>
  </si>
  <si>
    <t>Analytical results for Cs in OREAS 231b (Certified Value 0.58 ppm)</t>
  </si>
  <si>
    <t>Analytical results for Cu in OREAS 231b (Certified Value 156 ppm)</t>
  </si>
  <si>
    <t>Analytical results for Dy in OREAS 231b (Certified Value 3.77 ppm)</t>
  </si>
  <si>
    <t>Analytical results for Er in OREAS 231b (Certified Value 2.32 ppm)</t>
  </si>
  <si>
    <t>Analytical results for Eu in OREAS 231b (Certified Value 0.92 ppm)</t>
  </si>
  <si>
    <t>Analytical results for Fe in OREAS 231b (Certified Value 8.31 wt.%)</t>
  </si>
  <si>
    <t>Analytical results for Ga in OREAS 231b (Certified Value 15.4 ppm)</t>
  </si>
  <si>
    <t>Analytical results for Gd in OREAS 231b (Certified Value 3.04 ppm)</t>
  </si>
  <si>
    <t>Analytical results for Ge in OREAS 231b (Indicative Value 0.16 ppm)</t>
  </si>
  <si>
    <t>Analytical results for Hf in OREAS 231b (Certified Value 1.54 ppm)</t>
  </si>
  <si>
    <t>Analytical results for Hg in OREAS 231b (Indicative Value 0.19 ppm)</t>
  </si>
  <si>
    <t>Analytical results for Ho in OREAS 231b (Certified Value 0.77 ppm)</t>
  </si>
  <si>
    <t>Analytical results for In in OREAS 231b (Certified Value 0.071 ppm)</t>
  </si>
  <si>
    <t>Analytical results for K in OREAS 231b (Certified Value 0.477 wt.%)</t>
  </si>
  <si>
    <t>Analytical results for La in OREAS 231b (Certified Value 4.52 ppm)</t>
  </si>
  <si>
    <t>Analytical results for Li in OREAS 231b (Certified Value 12 ppm)</t>
  </si>
  <si>
    <t>Analytical results for Lu in OREAS 231b (Certified Value 0.33 ppm)</t>
  </si>
  <si>
    <t>Analytical results for Mg in OREAS 231b (Certified Value 4.14 wt.%)</t>
  </si>
  <si>
    <t>Analytical results for Mn in OREAS 231b (Certified Value 0.158 wt.%)</t>
  </si>
  <si>
    <t>Analytical results for Mo in OREAS 231b (Certified Value 1.46 ppm)</t>
  </si>
  <si>
    <t>Analytical results for Na in OREAS 231b (Certified Value 2.04 wt.%)</t>
  </si>
  <si>
    <t>Analytical results for Nb in OREAS 231b (Certified Value 3.66 ppm)</t>
  </si>
  <si>
    <t>Analytical results for Nd in OREAS 231b (Certified Value 7.98 ppm)</t>
  </si>
  <si>
    <t>Analytical results for Ni in OREAS 231b (Certified Value 105 ppm)</t>
  </si>
  <si>
    <t>Analytical results for P in OREAS 231b (Certified Value 0.044 wt.%)</t>
  </si>
  <si>
    <t>Analytical results for Pb in OREAS 231b (Certified Value 13.6 ppm)</t>
  </si>
  <si>
    <t>Analytical results for Pr in OREAS 231b (Certified Value 1.64 ppm)</t>
  </si>
  <si>
    <t>Analytical results for Rb in OREAS 231b (Certified Value 10.4 ppm)</t>
  </si>
  <si>
    <t>Analytical results for Re in OREAS 231b (Certified Value 0.003 ppm)</t>
  </si>
  <si>
    <t>Analytical results for S in OREAS 231b (Certified Value 0.264 wt.%)</t>
  </si>
  <si>
    <t>Analytical results for Sb in OREAS 231b (Certified Value 0.82 ppm)</t>
  </si>
  <si>
    <t>Analytical results for Sc in OREAS 231b (Certified Value 39.4 ppm)</t>
  </si>
  <si>
    <t>Analytical results for Se in OREAS 231b (Indicative Value 1 ppm)</t>
  </si>
  <si>
    <t>Analytical results for Sm in OREAS 231b (Certified Value 2.44 ppm)</t>
  </si>
  <si>
    <t>Analytical results for Sn in OREAS 231b (Certified Value 0.94 ppm)</t>
  </si>
  <si>
    <t>Analytical results for Sr in OREAS 231b (Certified Value 203 ppm)</t>
  </si>
  <si>
    <t>Analytical results for Ta in OREAS 231b (Certified Value 0.24 ppm)</t>
  </si>
  <si>
    <t>Analytical results for Tb in OREAS 231b (Certified Value 0.56 ppm)</t>
  </si>
  <si>
    <t>Analytical results for Te in OREAS 231b (Certified Value 0.074 ppm)</t>
  </si>
  <si>
    <t>Analytical results for Th in OREAS 231b (Certified Value 0.65 ppm)</t>
  </si>
  <si>
    <t>Analytical results for Ti in OREAS 231b (Certified Value 0.638 wt.%)</t>
  </si>
  <si>
    <t>Analytical results for Tl in OREAS 231b (Certified Value 0.12 ppm)</t>
  </si>
  <si>
    <t>Analytical results for Tm in OREAS 231b (Certified Value 0.33 ppm)</t>
  </si>
  <si>
    <t>Analytical results for U in OREAS 231b (Certified Value 0.2 ppm)</t>
  </si>
  <si>
    <t>Analytical results for V in OREAS 231b (Certified Value 283 ppm)</t>
  </si>
  <si>
    <t>Analytical results for W in OREAS 231b (Certified Value 17 ppm)</t>
  </si>
  <si>
    <t>Analytical results for Y in OREAS 231b (Certified Value 20.5 ppm)</t>
  </si>
  <si>
    <t>Analytical results for Yb in OREAS 231b (Certified Value 2.13 ppm)</t>
  </si>
  <si>
    <t>Analytical results for Zn in OREAS 231b (Certified Value 118 ppm)</t>
  </si>
  <si>
    <t>Analytical results for Zr in OREAS 231b (Certified Value 45.4 ppm)</t>
  </si>
  <si>
    <t>Analytical results for Al in OREAS 231b (Certified Value 3.13 wt.%)</t>
  </si>
  <si>
    <t>Analytical results for As in OREAS 231b (Certified Value 33.3 ppm)</t>
  </si>
  <si>
    <t>Analytical results for B in OREAS 231b (Certified Value 28.6 ppm)</t>
  </si>
  <si>
    <t>Analytical results for Ba in OREAS 231b (Certified Value 35.8 ppm)</t>
  </si>
  <si>
    <t>Analytical results for Be in OREAS 231b (Certified Value 0.17 ppm)</t>
  </si>
  <si>
    <t>Analytical results for Bi in OREAS 231b (Certified Value 0.027 ppm)</t>
  </si>
  <si>
    <t>Analytical results for Ca in OREAS 231b (Certified Value 2.11 wt.%)</t>
  </si>
  <si>
    <t>Analytical results for Cd in OREAS 231b (Certified Value 0.34 ppm)</t>
  </si>
  <si>
    <t>Analytical results for Ce in OREAS 231b (Certified Value 7.94 ppm)</t>
  </si>
  <si>
    <t>Analytical results for Co in OREAS 231b (Certified Value 33.4 ppm)</t>
  </si>
  <si>
    <t>Analytical results for Cr in OREAS 231b (Certified Value 23.9 ppm)</t>
  </si>
  <si>
    <t>Analytical results for Cs in OREAS 231b (Certified Value 0.44 ppm)</t>
  </si>
  <si>
    <t>Analytical results for Cu in OREAS 231b (Certified Value 155 ppm)</t>
  </si>
  <si>
    <t>Analytical results for Dy in OREAS 231b (Certified Value 2.12 ppm)</t>
  </si>
  <si>
    <t>Analytical results for Er in OREAS 231b (Certified Value 1.22 ppm)</t>
  </si>
  <si>
    <t>Analytical results for Eu in OREAS 231b (Certified Value 0.44 ppm)</t>
  </si>
  <si>
    <t>Analytical results for Fe in OREAS 231b (Certified Value 5.91 wt.%)</t>
  </si>
  <si>
    <t>Analytical results for Ga in OREAS 231b (Certified Value 10.2 ppm)</t>
  </si>
  <si>
    <t>Analytical results for Gd in OREAS 231b (Certified Value 1.82 ppm)</t>
  </si>
  <si>
    <t>Analytical results for Ge in OREAS 231b (Certified Value 0.13 ppm)</t>
  </si>
  <si>
    <t>Analytical results for Hf in OREAS 231b (Certified Value 0.4 ppm)</t>
  </si>
  <si>
    <t>Analytical results for Hg in OREAS 231b (Indicative Value 0.036 ppm)</t>
  </si>
  <si>
    <t>Analytical results for Ho in OREAS 231b (Certified Value 0.42 ppm)</t>
  </si>
  <si>
    <t>Analytical results for In in OREAS 231b (Certified Value 0.024 ppm)</t>
  </si>
  <si>
    <t>Analytical results for Ir in OREAS 231b (Indicative Value &lt; 0.003 ppm)</t>
  </si>
  <si>
    <t>Analytical results for K in OREAS 231b (Certified Value 0.104 wt.%)</t>
  </si>
  <si>
    <t>Analytical results for La in OREAS 231b (Certified Value 3.34 ppm)</t>
  </si>
  <si>
    <t>Analytical results for Li in OREAS 231b (Certified Value 10.6 ppm)</t>
  </si>
  <si>
    <t>Analytical results for Lu in OREAS 231b (Certified Value 0.13 ppm)</t>
  </si>
  <si>
    <t>Analytical results for Mg in OREAS 231b (Certified Value 1.96 wt.%)</t>
  </si>
  <si>
    <t>Analytical results for Mn in OREAS 231b (Certified Value 0.084 wt.%)</t>
  </si>
  <si>
    <t>Analytical results for Mo in OREAS 231b (Certified Value 1.39 ppm)</t>
  </si>
  <si>
    <t>Analytical results for Na in OREAS 231b (Certified Value 0.147 wt.%)</t>
  </si>
  <si>
    <t>Analytical results for Nb in OREAS 231b (Indicative Value 0.11 ppm)</t>
  </si>
  <si>
    <t>Analytical results for Nd in OREAS 231b (Certified Value 5.31 ppm)</t>
  </si>
  <si>
    <t>Analytical results for Ni in OREAS 231b (Certified Value 73 ppm)</t>
  </si>
  <si>
    <t>Analytical results for P in OREAS 231b (Certified Value 0.043 wt.%)</t>
  </si>
  <si>
    <t>Analytical results for Pb in OREAS 231b (Certified Value 13.3 ppm)</t>
  </si>
  <si>
    <t>Analytical results for Pd in OREAS 231b (Indicative Value 16.4 ppb)</t>
  </si>
  <si>
    <t>Analytical results for Pr in OREAS 231b (Certified Value 1.07 ppm)</t>
  </si>
  <si>
    <t>Analytical results for Pt in OREAS 231b (Indicative Value 8.77 ppb)</t>
  </si>
  <si>
    <t>Analytical results for Rb in OREAS 231b (Certified Value 3.99 ppm)</t>
  </si>
  <si>
    <t>Analytical results for Re in OREAS 231b (Certified Value 0.002 ppm)</t>
  </si>
  <si>
    <t>Analytical results for S in OREAS 231b (Certified Value 0.262 wt.%)</t>
  </si>
  <si>
    <t>Analytical results for Sb in OREAS 231b (Certified Value 0.5 ppm)</t>
  </si>
  <si>
    <t>Analytical results for Sc in OREAS 231b (Certified Value 4.46 ppm)</t>
  </si>
  <si>
    <t>Analytical results for Se in OREAS 231b (Indicative Value 0.52 ppm)</t>
  </si>
  <si>
    <t>Analytical results for Si in OREAS 231b (Indicative Value 0.081 wt.%)</t>
  </si>
  <si>
    <t>Analytical results for Sm in OREAS 231b (Certified Value 1.53 ppm)</t>
  </si>
  <si>
    <t>Analytical results for Sn in OREAS 231b (Certified Value 0.52 ppm)</t>
  </si>
  <si>
    <t>Analytical results for Sr in OREAS 231b (Certified Value 32 ppm)</t>
  </si>
  <si>
    <t>Analytical results for Ta in OREAS 231b (Certified Value &lt; 0.01 ppm)</t>
  </si>
  <si>
    <t>Analytical results for Tb in OREAS 231b (Certified Value 0.31 ppm)</t>
  </si>
  <si>
    <t>Analytical results for Te in OREAS 231b (Certified Value 0.06 ppm)</t>
  </si>
  <si>
    <t>Analytical results for Th in OREAS 231b (Certified Value 0.46 ppm)</t>
  </si>
  <si>
    <t>Analytical results for Ti in OREAS 231b (Certified Value 0.329 wt.%)</t>
  </si>
  <si>
    <t>Analytical results for Tl in OREAS 231b (Certified Value 0.064 ppm)</t>
  </si>
  <si>
    <t>Analytical results for Tm in OREAS 231b (Certified Value 0.17 ppm)</t>
  </si>
  <si>
    <t>Analytical results for U in OREAS 231b (Certified Value 0.13 ppm)</t>
  </si>
  <si>
    <t>Analytical results for V in OREAS 231b (Certified Value 141 ppm)</t>
  </si>
  <si>
    <t>Analytical results for W in OREAS 231b (Certified Value 11.9 ppm)</t>
  </si>
  <si>
    <t>Analytical results for Y in OREAS 231b (Certified Value 10.8 ppm)</t>
  </si>
  <si>
    <t>Analytical results for Yb in OREAS 231b (Certified Value 0.98 ppm)</t>
  </si>
  <si>
    <t>Analytical results for Zn in OREAS 231b (Certified Value 102 ppm)</t>
  </si>
  <si>
    <t>Analytical results for Zr in OREAS 231b (Certified Value 12.1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</si>
  <si>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231b (Indicative Value 13.15 wt.%)</t>
    </r>
  </si>
  <si>
    <t>Analytical results for CaO in OREAS 231b (Indicative Value 9.38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</si>
  <si>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231b (Indicative Value 12.31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</si>
  <si>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231b (Indicative Value 0.55 wt.%)</t>
    </r>
  </si>
  <si>
    <t>Analytical results for MgO in OREAS 231b (Indicative Value 7.05 wt.%)</t>
  </si>
  <si>
    <t>Analytical results for MnO in OREAS 231b (Indicative Value 0.192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</si>
  <si>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231b (Indicative Value 2.74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</si>
  <si>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231b (Indicative Value 0.097 wt.%)</t>
    </r>
  </si>
  <si>
    <t>Analytical results for S in OREAS 231b (Indicative Value 0.219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</si>
  <si>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231b (Indicative Value 50.17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</si>
  <si>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231b (Indicative Value 1.11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</si>
  <si>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231b (Indicative Value 2.98 wt.%)</t>
    </r>
  </si>
  <si>
    <t>Analytical results for C in OREAS 231b (Indicative Value 0.1 wt.%)</t>
  </si>
  <si>
    <t>Analytical results for S in OREAS 231b (Indicative Value 0.245 wt.%)</t>
  </si>
  <si>
    <t>Analytical results for Ag in OREAS 231b (Indicative Value 0.2 ppm)</t>
  </si>
  <si>
    <t>Analytical results for As in OREAS 231b (Indicative Value 33.2 ppm)</t>
  </si>
  <si>
    <t>Analytical results for Ba in OREAS 231b (Indicative Value 295 ppm)</t>
  </si>
  <si>
    <t>Analytical results for Be in OREAS 231b (Indicative Value 0.6 ppm)</t>
  </si>
  <si>
    <t>Analytical results for Bi in OREAS 231b (Indicative Value 0.04 ppm)</t>
  </si>
  <si>
    <t>Analytical results for Cd in OREAS 231b (Indicative Value 0.4 ppm)</t>
  </si>
  <si>
    <t>Analytical results for Ce in OREAS 231b (Indicative Value 11 ppm)</t>
  </si>
  <si>
    <t>Analytical results for Co in OREAS 231b (Indicative Value 47.8 ppm)</t>
  </si>
  <si>
    <t>Analytical results for Cr in OREAS 231b (Indicative Value 190 ppm)</t>
  </si>
  <si>
    <t>Analytical results for Cs in OREAS 231b (Indicative Value 0.55 ppm)</t>
  </si>
  <si>
    <t>Analytical results for Cu in OREAS 231b (Indicative Value 160 ppm)</t>
  </si>
  <si>
    <t>Analytical results for Dy in OREAS 231b (Indicative Value 3.86 ppm)</t>
  </si>
  <si>
    <t>Analytical results for Er in OREAS 231b (Indicative Value 2.46 ppm)</t>
  </si>
  <si>
    <t>Analytical results for Eu in OREAS 231b (Indicative Value 0.89 ppm)</t>
  </si>
  <si>
    <t>Analytical results for Ga in OREAS 231b (Indicative Value 15.1 ppm)</t>
  </si>
  <si>
    <t>Analytical results for Gd in OREAS 231b (Indicative Value 3.21 ppm)</t>
  </si>
  <si>
    <t>Analytical results for Ge in OREAS 231b (Indicative Value 1.53 ppm)</t>
  </si>
  <si>
    <t>Analytical results for Hf in OREAS 231b (Indicative Value 1.88 ppm)</t>
  </si>
  <si>
    <t>Analytical results for Ho in OREAS 231b (Indicative Value 0.84 ppm)</t>
  </si>
  <si>
    <t>Analytical results for In in OREAS 231b (Indicative Value 0.05 ppm)</t>
  </si>
  <si>
    <t>Analytical results for La in OREAS 231b (Indicative Value 4.87 ppm)</t>
  </si>
  <si>
    <t>Analytical results for Lu in OREAS 231b (Indicative Value 0.35 ppm)</t>
  </si>
  <si>
    <t>Analytical results for Mn in OREAS 231b (Indicative Value 0.168 wt.%)</t>
  </si>
  <si>
    <t>Analytical results for Mo in OREAS 231b (Indicative Value 1.3 ppm)</t>
  </si>
  <si>
    <t>Analytical results for Nb in OREAS 231b (Indicative Value 3.59 ppm)</t>
  </si>
  <si>
    <t>Analytical results for Nd in OREAS 231b (Indicative Value 8.24 ppm)</t>
  </si>
  <si>
    <t>Analytical results for Ni in OREAS 231b (Indicative Value 115 ppm)</t>
  </si>
  <si>
    <t>Analytical results for Pb in OREAS 231b (Indicative Value 13.5 ppm)</t>
  </si>
  <si>
    <t>Analytical results for Pr in OREAS 231b (Indicative Value 1.74 ppm)</t>
  </si>
  <si>
    <t>Analytical results for Rb in OREAS 231b (Indicative Value 9.9 ppm)</t>
  </si>
  <si>
    <t>Analytical results for Re in OREAS 231b (Indicative Value 0.018 ppm)</t>
  </si>
  <si>
    <t>Analytical results for Sb in OREAS 231b (Indicative Value 0.8 ppm)</t>
  </si>
  <si>
    <t>Analytical results for Sc in OREAS 231b (Indicative Value 41.3 ppm)</t>
  </si>
  <si>
    <t>Analytical results for Se in OREAS 231b (Indicative Value &lt; 5 ppm)</t>
  </si>
  <si>
    <t>Analytical results for Sm in OREAS 231b (Indicative Value 2.61 ppm)</t>
  </si>
  <si>
    <t>Analytical results for Sn in OREAS 231b (Indicative Value 0.8 ppm)</t>
  </si>
  <si>
    <t>Analytical results for Sr in OREAS 231b (Indicative Value 197 ppm)</t>
  </si>
  <si>
    <t>Analytical results for Ta in OREAS 231b (Indicative Value 0.21 ppm)</t>
  </si>
  <si>
    <t>Analytical results for Tb in OREAS 231b (Indicative Value 0.58 ppm)</t>
  </si>
  <si>
    <t>Analytical results for Te in OREAS 231b (Indicative Value &lt; 0.2 ppm)</t>
  </si>
  <si>
    <t>Analytical results for Th in OREAS 231b (Indicative Value 0.65 ppm)</t>
  </si>
  <si>
    <t>Analytical results for Ti in OREAS 231b (Indicative Value 0.667 wt.%)</t>
  </si>
  <si>
    <t>Analytical results for Tl in OREAS 231b (Indicative Value &lt; 0.2 ppm)</t>
  </si>
  <si>
    <t>Analytical results for Tm in OREAS 231b (Indicative Value 0.35 ppm)</t>
  </si>
  <si>
    <t>Analytical results for U in OREAS 231b (Indicative Value 0.17 ppm)</t>
  </si>
  <si>
    <t>Analytical results for V in OREAS 231b (Indicative Value 298 ppm)</t>
  </si>
  <si>
    <t>Analytical results for W in OREAS 231b (Indicative Value 16.5 ppm)</t>
  </si>
  <si>
    <t>Analytical results for Y in OREAS 231b (Indicative Value 21.5 ppm)</t>
  </si>
  <si>
    <t>Analytical results for Yb in OREAS 231b (Indicative Value 2.44 ppm)</t>
  </si>
  <si>
    <t>Analytical results for Zn in OREAS 231b (Indicative Value 120 ppm)</t>
  </si>
  <si>
    <t>Analytical results for Zr in OREAS 231b (Indicative Value 65 ppm)</t>
  </si>
  <si>
    <t/>
  </si>
  <si>
    <t>Table 5. Participating Laboratory List used for OREAS 231b</t>
  </si>
  <si>
    <t>Table 4. Abbreviations used for OREAS 231b</t>
  </si>
  <si>
    <t>Table 3. Certified Values and Performance Gates for OREAS 231b</t>
  </si>
  <si>
    <t>Table 2. Indicative Values for OREAS 231b</t>
  </si>
  <si>
    <t>Table 1. Certified Values, Expanded Uncertainty and Tolerance Limits for OREAS 231b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</si>
  <si>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</si>
  <si>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</si>
  <si>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231b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</si>
</sst>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7</xdr:col>
      <xdr:colOff>335437</xdr:colOff>
      <xdr:row>135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27A21-EBA9-6E45-7A0B-EF1DC8A3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260425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1141</xdr:row>
      <xdr:rowOff>0</xdr:rowOff>
    </xdr:from>
    <xdr:to>
      <xdr:col>9</xdr:col>
      <xdr:colOff>285695</xdr:colOff>
      <xdr:row>1146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21B76-38BC-A89E-A3CA-7C3D51C3C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41458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9</xdr:col>
      <xdr:colOff>287252</xdr:colOff>
      <xdr:row>1212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D226AA-5427-D0AD-E153-5F59E189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206580441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154</xdr:row>
      <xdr:rowOff>161535</xdr:rowOff>
    </xdr:from>
    <xdr:to>
      <xdr:col>9</xdr:col>
      <xdr:colOff>402669</xdr:colOff>
      <xdr:row>160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82E2C-FB1C-4B00-DE5F-3D443E62D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430482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30739-8AE9-053E-5748-440930E6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3DB54-76ED-5D98-B2A7-5A220743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A6F6C-388E-1F3F-BECF-13152653C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383062</xdr:colOff>
      <xdr:row>45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E5C82-C5C6-6442-16A4-6E74C049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13</xdr:col>
      <xdr:colOff>125887</xdr:colOff>
      <xdr:row>135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E2116-4679-AB2B-FB1E-C75401AF5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031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EE71C-C695-B51C-331C-02064C84D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2</xdr:col>
      <xdr:colOff>5097937</xdr:colOff>
      <xdr:row>45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80EB7-D0D2-DD33-CCE8-B1F3B2AE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29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3ACC4-0C54-7C6D-0CB3-DA59C9577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F2F00-4CB9-3E60-2AFC-E2A97B75F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362891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21EE8-18E0-24FA-7E65-98416330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EFCE5-F0CB-C9F5-15BA-25DDAC6D6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688</v>
      </c>
      <c r="C1" s="89"/>
      <c r="D1" s="89"/>
      <c r="E1" s="89"/>
      <c r="F1" s="89"/>
      <c r="G1" s="89"/>
      <c r="H1" s="73"/>
    </row>
    <row r="2" spans="1:8" ht="15.75" customHeight="1">
      <c r="A2" s="266"/>
      <c r="B2" s="264" t="s">
        <v>2</v>
      </c>
      <c r="C2" s="74" t="s">
        <v>67</v>
      </c>
      <c r="D2" s="262" t="s">
        <v>189</v>
      </c>
      <c r="E2" s="263"/>
      <c r="F2" s="262" t="s">
        <v>94</v>
      </c>
      <c r="G2" s="263"/>
      <c r="H2" s="81"/>
    </row>
    <row r="3" spans="1:8" ht="12.75">
      <c r="A3" s="266"/>
      <c r="B3" s="265"/>
      <c r="C3" s="72" t="s">
        <v>47</v>
      </c>
      <c r="D3" s="176" t="s">
        <v>68</v>
      </c>
      <c r="E3" s="38" t="s">
        <v>69</v>
      </c>
      <c r="F3" s="176" t="s">
        <v>68</v>
      </c>
      <c r="G3" s="38" t="s">
        <v>69</v>
      </c>
      <c r="H3" s="82"/>
    </row>
    <row r="4" spans="1:8" ht="15.75" customHeight="1">
      <c r="A4" s="91"/>
      <c r="B4" s="39" t="s">
        <v>209</v>
      </c>
      <c r="C4" s="179"/>
      <c r="D4" s="179"/>
      <c r="E4" s="179"/>
      <c r="F4" s="179"/>
      <c r="G4" s="178"/>
      <c r="H4" s="83"/>
    </row>
    <row r="5" spans="1:8" ht="15.75" customHeight="1">
      <c r="A5" s="91"/>
      <c r="B5" s="180" t="s">
        <v>424</v>
      </c>
      <c r="C5" s="235">
        <v>0.55643983659248664</v>
      </c>
      <c r="D5" s="237">
        <v>0.54995128226207346</v>
      </c>
      <c r="E5" s="238">
        <v>0.56292839092289981</v>
      </c>
      <c r="F5" s="237">
        <v>0.55174091227846622</v>
      </c>
      <c r="G5" s="238">
        <v>0.56113876090650705</v>
      </c>
      <c r="H5" s="83"/>
    </row>
    <row r="6" spans="1:8" ht="15.75" customHeight="1">
      <c r="A6" s="91"/>
      <c r="B6" s="240" t="s">
        <v>214</v>
      </c>
      <c r="C6" s="177"/>
      <c r="D6" s="177"/>
      <c r="E6" s="177"/>
      <c r="F6" s="177"/>
      <c r="G6" s="239"/>
      <c r="H6" s="83"/>
    </row>
    <row r="7" spans="1:8" ht="15.75" customHeight="1">
      <c r="A7" s="91"/>
      <c r="B7" s="180" t="s">
        <v>424</v>
      </c>
      <c r="C7" s="235">
        <v>0.52587695374800647</v>
      </c>
      <c r="D7" s="237">
        <v>0.51657026493703451</v>
      </c>
      <c r="E7" s="238">
        <v>0.53518364255897843</v>
      </c>
      <c r="F7" s="237">
        <v>0.5210122656889361</v>
      </c>
      <c r="G7" s="238">
        <v>0.53074164180707684</v>
      </c>
      <c r="H7" s="83"/>
    </row>
    <row r="8" spans="1:8" ht="15.75" customHeight="1">
      <c r="A8" s="91"/>
      <c r="B8" s="240" t="s">
        <v>215</v>
      </c>
      <c r="C8" s="177"/>
      <c r="D8" s="177"/>
      <c r="E8" s="177"/>
      <c r="F8" s="177"/>
      <c r="G8" s="239"/>
      <c r="H8" s="83"/>
    </row>
    <row r="9" spans="1:8" ht="15.75" customHeight="1">
      <c r="A9" s="91"/>
      <c r="B9" s="180" t="s">
        <v>424</v>
      </c>
      <c r="C9" s="235">
        <v>0.52368839170210546</v>
      </c>
      <c r="D9" s="237">
        <v>0.51540680981290066</v>
      </c>
      <c r="E9" s="238">
        <v>0.53196997359131026</v>
      </c>
      <c r="F9" s="237">
        <v>0.52197562262983599</v>
      </c>
      <c r="G9" s="238">
        <v>0.52540116077437493</v>
      </c>
      <c r="H9" s="83"/>
    </row>
    <row r="10" spans="1:8" ht="15.75" customHeight="1">
      <c r="A10" s="91"/>
      <c r="B10" s="240" t="s">
        <v>187</v>
      </c>
      <c r="C10" s="177"/>
      <c r="D10" s="177"/>
      <c r="E10" s="177"/>
      <c r="F10" s="177"/>
      <c r="G10" s="239"/>
      <c r="H10" s="83"/>
    </row>
    <row r="11" spans="1:8" ht="15.75" customHeight="1">
      <c r="A11" s="91"/>
      <c r="B11" s="180" t="s">
        <v>425</v>
      </c>
      <c r="C11" s="235">
        <v>0.1822640955893288</v>
      </c>
      <c r="D11" s="237">
        <v>0.17033362218374717</v>
      </c>
      <c r="E11" s="238">
        <v>0.19419456899491042</v>
      </c>
      <c r="F11" s="237">
        <v>0.16627044391836432</v>
      </c>
      <c r="G11" s="238">
        <v>0.19825774726029327</v>
      </c>
      <c r="H11" s="83"/>
    </row>
    <row r="12" spans="1:8" ht="15.75" customHeight="1">
      <c r="A12" s="91"/>
      <c r="B12" s="180" t="s">
        <v>426</v>
      </c>
      <c r="C12" s="241">
        <v>6.8854169731546699</v>
      </c>
      <c r="D12" s="242">
        <v>6.7044029854099723</v>
      </c>
      <c r="E12" s="243">
        <v>7.0664309608993676</v>
      </c>
      <c r="F12" s="242">
        <v>6.7685021201973363</v>
      </c>
      <c r="G12" s="243">
        <v>7.0023318261120036</v>
      </c>
      <c r="H12" s="83"/>
    </row>
    <row r="13" spans="1:8" ht="15.75" customHeight="1">
      <c r="A13" s="91"/>
      <c r="B13" s="180" t="s">
        <v>427</v>
      </c>
      <c r="C13" s="246">
        <v>33.976008282599814</v>
      </c>
      <c r="D13" s="247">
        <v>31.879541605085269</v>
      </c>
      <c r="E13" s="248">
        <v>36.072474960114356</v>
      </c>
      <c r="F13" s="247">
        <v>32.196834079143265</v>
      </c>
      <c r="G13" s="248">
        <v>35.755182486056363</v>
      </c>
      <c r="H13" s="83"/>
    </row>
    <row r="14" spans="1:8" ht="15.75" customHeight="1">
      <c r="A14" s="91"/>
      <c r="B14" s="180" t="s">
        <v>428</v>
      </c>
      <c r="C14" s="236">
        <v>299.25424957389299</v>
      </c>
      <c r="D14" s="251">
        <v>287.24535218054513</v>
      </c>
      <c r="E14" s="252">
        <v>311.26314696724086</v>
      </c>
      <c r="F14" s="251">
        <v>288.90287844608258</v>
      </c>
      <c r="G14" s="252">
        <v>309.6056207017034</v>
      </c>
      <c r="H14" s="83"/>
    </row>
    <row r="15" spans="1:8" ht="15.75" customHeight="1">
      <c r="A15" s="91"/>
      <c r="B15" s="180" t="s">
        <v>429</v>
      </c>
      <c r="C15" s="241">
        <v>0.36831803300763422</v>
      </c>
      <c r="D15" s="242">
        <v>0.33619505938239097</v>
      </c>
      <c r="E15" s="243">
        <v>0.40044100663287746</v>
      </c>
      <c r="F15" s="242">
        <v>0.34897162422854761</v>
      </c>
      <c r="G15" s="243">
        <v>0.38766444178672083</v>
      </c>
      <c r="H15" s="83"/>
    </row>
    <row r="16" spans="1:8" ht="15.75" customHeight="1">
      <c r="A16" s="91"/>
      <c r="B16" s="180" t="s">
        <v>430</v>
      </c>
      <c r="C16" s="235">
        <v>2.8909090909090916E-2</v>
      </c>
      <c r="D16" s="237">
        <v>2.1422258748169363E-2</v>
      </c>
      <c r="E16" s="238">
        <v>3.6395923070012472E-2</v>
      </c>
      <c r="F16" s="237" t="s">
        <v>95</v>
      </c>
      <c r="G16" s="238" t="s">
        <v>95</v>
      </c>
      <c r="H16" s="83"/>
    </row>
    <row r="17" spans="1:8" ht="15.75" customHeight="1">
      <c r="A17" s="91"/>
      <c r="B17" s="180" t="s">
        <v>431</v>
      </c>
      <c r="C17" s="241">
        <v>6.4333569967652533</v>
      </c>
      <c r="D17" s="242">
        <v>6.2623210716019262</v>
      </c>
      <c r="E17" s="243">
        <v>6.6043929219285804</v>
      </c>
      <c r="F17" s="242">
        <v>6.3271504949915149</v>
      </c>
      <c r="G17" s="243">
        <v>6.5395634985389917</v>
      </c>
      <c r="H17" s="83"/>
    </row>
    <row r="18" spans="1:8" ht="15.75" customHeight="1">
      <c r="A18" s="91"/>
      <c r="B18" s="180" t="s">
        <v>432</v>
      </c>
      <c r="C18" s="241">
        <v>0.39121516324819494</v>
      </c>
      <c r="D18" s="242">
        <v>0.35603388991890383</v>
      </c>
      <c r="E18" s="243">
        <v>0.42639643657748605</v>
      </c>
      <c r="F18" s="242">
        <v>0.36500544624179132</v>
      </c>
      <c r="G18" s="243">
        <v>0.41742488025459856</v>
      </c>
      <c r="H18" s="83"/>
    </row>
    <row r="19" spans="1:8" ht="15.75" customHeight="1">
      <c r="A19" s="91"/>
      <c r="B19" s="180" t="s">
        <v>433</v>
      </c>
      <c r="C19" s="246">
        <v>11.341717937230692</v>
      </c>
      <c r="D19" s="247">
        <v>10.708144193444181</v>
      </c>
      <c r="E19" s="248">
        <v>11.975291681017204</v>
      </c>
      <c r="F19" s="247">
        <v>10.971164579346022</v>
      </c>
      <c r="G19" s="248">
        <v>11.712271295115363</v>
      </c>
      <c r="H19" s="83"/>
    </row>
    <row r="20" spans="1:8" ht="15.75" customHeight="1">
      <c r="A20" s="91"/>
      <c r="B20" s="180" t="s">
        <v>434</v>
      </c>
      <c r="C20" s="246">
        <v>46.563042903788677</v>
      </c>
      <c r="D20" s="247">
        <v>44.815235392482641</v>
      </c>
      <c r="E20" s="248">
        <v>48.310850415094713</v>
      </c>
      <c r="F20" s="247">
        <v>45.520861137547328</v>
      </c>
      <c r="G20" s="248">
        <v>47.605224670030026</v>
      </c>
      <c r="H20" s="83"/>
    </row>
    <row r="21" spans="1:8" ht="15.75" customHeight="1">
      <c r="A21" s="91"/>
      <c r="B21" s="180" t="s">
        <v>435</v>
      </c>
      <c r="C21" s="236">
        <v>153.72046746688989</v>
      </c>
      <c r="D21" s="251">
        <v>145.60703121208562</v>
      </c>
      <c r="E21" s="252">
        <v>161.83390372169416</v>
      </c>
      <c r="F21" s="251">
        <v>148.63005467895405</v>
      </c>
      <c r="G21" s="252">
        <v>158.81088025482572</v>
      </c>
      <c r="H21" s="83"/>
    </row>
    <row r="22" spans="1:8" ht="15.75" customHeight="1">
      <c r="A22" s="91"/>
      <c r="B22" s="180" t="s">
        <v>436</v>
      </c>
      <c r="C22" s="241">
        <v>0.58443451259952017</v>
      </c>
      <c r="D22" s="242">
        <v>0.55252908050206606</v>
      </c>
      <c r="E22" s="243">
        <v>0.61633994469697428</v>
      </c>
      <c r="F22" s="242">
        <v>0.55891834045810906</v>
      </c>
      <c r="G22" s="243">
        <v>0.60995068474093128</v>
      </c>
      <c r="H22" s="83"/>
    </row>
    <row r="23" spans="1:8" ht="15.75" customHeight="1">
      <c r="A23" s="91"/>
      <c r="B23" s="180" t="s">
        <v>437</v>
      </c>
      <c r="C23" s="236">
        <v>155.66372117332159</v>
      </c>
      <c r="D23" s="251">
        <v>149.86703270632893</v>
      </c>
      <c r="E23" s="252">
        <v>161.46040964031425</v>
      </c>
      <c r="F23" s="251">
        <v>152.69854901373924</v>
      </c>
      <c r="G23" s="252">
        <v>158.62889333290394</v>
      </c>
      <c r="H23" s="83"/>
    </row>
    <row r="24" spans="1:8" ht="15.75" customHeight="1">
      <c r="A24" s="91"/>
      <c r="B24" s="180" t="s">
        <v>438</v>
      </c>
      <c r="C24" s="241">
        <v>3.7696208333333332</v>
      </c>
      <c r="D24" s="242">
        <v>3.5484894511020366</v>
      </c>
      <c r="E24" s="243">
        <v>3.9907522155646298</v>
      </c>
      <c r="F24" s="242">
        <v>3.6252508911484633</v>
      </c>
      <c r="G24" s="243">
        <v>3.9139907755182031</v>
      </c>
      <c r="H24" s="83"/>
    </row>
    <row r="25" spans="1:8" ht="15.75" customHeight="1">
      <c r="A25" s="91"/>
      <c r="B25" s="180" t="s">
        <v>439</v>
      </c>
      <c r="C25" s="241">
        <v>2.3150035420228301</v>
      </c>
      <c r="D25" s="242">
        <v>2.1601647804088988</v>
      </c>
      <c r="E25" s="243">
        <v>2.4698423036367614</v>
      </c>
      <c r="F25" s="242">
        <v>2.2121212316641659</v>
      </c>
      <c r="G25" s="243">
        <v>2.4178858523814943</v>
      </c>
      <c r="H25" s="83"/>
    </row>
    <row r="26" spans="1:8" ht="15.75" customHeight="1">
      <c r="A26" s="91"/>
      <c r="B26" s="180" t="s">
        <v>440</v>
      </c>
      <c r="C26" s="241">
        <v>0.92278527777777786</v>
      </c>
      <c r="D26" s="242">
        <v>0.86118419123980372</v>
      </c>
      <c r="E26" s="243">
        <v>0.98438636431575199</v>
      </c>
      <c r="F26" s="242">
        <v>0.8915559545128835</v>
      </c>
      <c r="G26" s="243">
        <v>0.95401460104267222</v>
      </c>
      <c r="H26" s="83"/>
    </row>
    <row r="27" spans="1:8" ht="15.75" customHeight="1">
      <c r="A27" s="91"/>
      <c r="B27" s="180" t="s">
        <v>441</v>
      </c>
      <c r="C27" s="241">
        <v>8.3053771863850994</v>
      </c>
      <c r="D27" s="242">
        <v>8.0731721909391272</v>
      </c>
      <c r="E27" s="243">
        <v>8.5375821818310715</v>
      </c>
      <c r="F27" s="242">
        <v>8.1663694305731678</v>
      </c>
      <c r="G27" s="243">
        <v>8.444384942197031</v>
      </c>
      <c r="H27" s="83"/>
    </row>
    <row r="28" spans="1:8" ht="15.75" customHeight="1">
      <c r="A28" s="91"/>
      <c r="B28" s="180" t="s">
        <v>442</v>
      </c>
      <c r="C28" s="246">
        <v>15.374351524245753</v>
      </c>
      <c r="D28" s="247">
        <v>14.613805426890732</v>
      </c>
      <c r="E28" s="248">
        <v>16.134897621600775</v>
      </c>
      <c r="F28" s="247">
        <v>14.784076063160997</v>
      </c>
      <c r="G28" s="248">
        <v>15.96462698533051</v>
      </c>
      <c r="H28" s="83"/>
    </row>
    <row r="29" spans="1:8" ht="15.75" customHeight="1">
      <c r="A29" s="91"/>
      <c r="B29" s="180" t="s">
        <v>443</v>
      </c>
      <c r="C29" s="241">
        <v>3.0420868558802132</v>
      </c>
      <c r="D29" s="242">
        <v>2.766455102687289</v>
      </c>
      <c r="E29" s="243">
        <v>3.3177186090731374</v>
      </c>
      <c r="F29" s="242">
        <v>2.9680033310851059</v>
      </c>
      <c r="G29" s="243">
        <v>3.1161703806753205</v>
      </c>
      <c r="H29" s="84"/>
    </row>
    <row r="30" spans="1:8" ht="15.75" customHeight="1">
      <c r="A30" s="91"/>
      <c r="B30" s="180" t="s">
        <v>444</v>
      </c>
      <c r="C30" s="241">
        <v>1.5439147666666666</v>
      </c>
      <c r="D30" s="242">
        <v>1.4001787891016504</v>
      </c>
      <c r="E30" s="243">
        <v>1.6876507442316828</v>
      </c>
      <c r="F30" s="242">
        <v>1.4574058219591277</v>
      </c>
      <c r="G30" s="243">
        <v>1.6304237113742055</v>
      </c>
      <c r="H30" s="83"/>
    </row>
    <row r="31" spans="1:8" ht="15.75" customHeight="1">
      <c r="A31" s="91"/>
      <c r="B31" s="180" t="s">
        <v>445</v>
      </c>
      <c r="C31" s="241">
        <v>0.7745069197416814</v>
      </c>
      <c r="D31" s="242">
        <v>0.72709570381940347</v>
      </c>
      <c r="E31" s="243">
        <v>0.82191813566395933</v>
      </c>
      <c r="F31" s="242">
        <v>0.72607709343837323</v>
      </c>
      <c r="G31" s="243">
        <v>0.82293674604498956</v>
      </c>
      <c r="H31" s="83"/>
    </row>
    <row r="32" spans="1:8" ht="15.75" customHeight="1">
      <c r="A32" s="91"/>
      <c r="B32" s="180" t="s">
        <v>446</v>
      </c>
      <c r="C32" s="235">
        <v>7.1178759958146792E-2</v>
      </c>
      <c r="D32" s="237">
        <v>6.2398872504713508E-2</v>
      </c>
      <c r="E32" s="238">
        <v>7.9958647411580083E-2</v>
      </c>
      <c r="F32" s="237">
        <v>6.2938119389744515E-2</v>
      </c>
      <c r="G32" s="238">
        <v>7.9419400526549069E-2</v>
      </c>
      <c r="H32" s="83"/>
    </row>
    <row r="33" spans="1:8" ht="15.75" customHeight="1">
      <c r="A33" s="91"/>
      <c r="B33" s="180" t="s">
        <v>447</v>
      </c>
      <c r="C33" s="235">
        <v>0.47692955523304492</v>
      </c>
      <c r="D33" s="237">
        <v>0.45865232980001963</v>
      </c>
      <c r="E33" s="238">
        <v>0.49520678066607021</v>
      </c>
      <c r="F33" s="237">
        <v>0.46693471587353363</v>
      </c>
      <c r="G33" s="238">
        <v>0.48692439459255621</v>
      </c>
      <c r="H33" s="83"/>
    </row>
    <row r="34" spans="1:8" ht="15.75" customHeight="1">
      <c r="A34" s="91"/>
      <c r="B34" s="180" t="s">
        <v>448</v>
      </c>
      <c r="C34" s="241">
        <v>4.5247526681800592</v>
      </c>
      <c r="D34" s="242">
        <v>4.2956333934480391</v>
      </c>
      <c r="E34" s="243">
        <v>4.7538719429120793</v>
      </c>
      <c r="F34" s="242">
        <v>4.3603922256056338</v>
      </c>
      <c r="G34" s="243">
        <v>4.6891131107544846</v>
      </c>
      <c r="H34" s="83"/>
    </row>
    <row r="35" spans="1:8" ht="15.75" customHeight="1">
      <c r="A35" s="91"/>
      <c r="B35" s="180" t="s">
        <v>449</v>
      </c>
      <c r="C35" s="246">
        <v>11.961750227890672</v>
      </c>
      <c r="D35" s="247">
        <v>11.10888286420094</v>
      </c>
      <c r="E35" s="248">
        <v>12.814617591580404</v>
      </c>
      <c r="F35" s="247">
        <v>11.564368219018409</v>
      </c>
      <c r="G35" s="248">
        <v>12.359132236762935</v>
      </c>
      <c r="H35" s="83"/>
    </row>
    <row r="36" spans="1:8" ht="15.75" customHeight="1">
      <c r="A36" s="91"/>
      <c r="B36" s="180" t="s">
        <v>450</v>
      </c>
      <c r="C36" s="241">
        <v>0.33031855555555556</v>
      </c>
      <c r="D36" s="242">
        <v>0.29032523850404823</v>
      </c>
      <c r="E36" s="243">
        <v>0.37031187260706289</v>
      </c>
      <c r="F36" s="242">
        <v>0.32208857644736366</v>
      </c>
      <c r="G36" s="243">
        <v>0.33854853466374746</v>
      </c>
      <c r="H36" s="83"/>
    </row>
    <row r="37" spans="1:8" ht="15.75" customHeight="1">
      <c r="A37" s="91"/>
      <c r="B37" s="180" t="s">
        <v>451</v>
      </c>
      <c r="C37" s="241">
        <v>4.1413902054853171</v>
      </c>
      <c r="D37" s="242">
        <v>4.0391053533807755</v>
      </c>
      <c r="E37" s="243">
        <v>4.2436750575898587</v>
      </c>
      <c r="F37" s="242">
        <v>4.0574282851438594</v>
      </c>
      <c r="G37" s="243">
        <v>4.2253521258267748</v>
      </c>
      <c r="H37" s="83"/>
    </row>
    <row r="38" spans="1:8" ht="15.75" customHeight="1">
      <c r="A38" s="91"/>
      <c r="B38" s="180" t="s">
        <v>452</v>
      </c>
      <c r="C38" s="235">
        <v>0.15793928333877871</v>
      </c>
      <c r="D38" s="237">
        <v>0.15337944220690627</v>
      </c>
      <c r="E38" s="238">
        <v>0.16249912447065115</v>
      </c>
      <c r="F38" s="237">
        <v>0.15541384595013433</v>
      </c>
      <c r="G38" s="238">
        <v>0.1604647207274231</v>
      </c>
      <c r="H38" s="83"/>
    </row>
    <row r="39" spans="1:8" ht="15.75" customHeight="1">
      <c r="A39" s="91"/>
      <c r="B39" s="180" t="s">
        <v>453</v>
      </c>
      <c r="C39" s="241">
        <v>1.4617740391756682</v>
      </c>
      <c r="D39" s="242">
        <v>1.3791421812040365</v>
      </c>
      <c r="E39" s="243">
        <v>1.5444058971472998</v>
      </c>
      <c r="F39" s="242">
        <v>1.3698856854456525</v>
      </c>
      <c r="G39" s="243">
        <v>1.5536623929056839</v>
      </c>
      <c r="H39" s="83"/>
    </row>
    <row r="40" spans="1:8" ht="15.75" customHeight="1">
      <c r="A40" s="91"/>
      <c r="B40" s="180" t="s">
        <v>454</v>
      </c>
      <c r="C40" s="241">
        <v>2.0387263376569975</v>
      </c>
      <c r="D40" s="242">
        <v>1.9858248841004096</v>
      </c>
      <c r="E40" s="243">
        <v>2.0916277912135857</v>
      </c>
      <c r="F40" s="242">
        <v>1.9972195360345553</v>
      </c>
      <c r="G40" s="243">
        <v>2.0802331392794398</v>
      </c>
      <c r="H40" s="83"/>
    </row>
    <row r="41" spans="1:8" ht="15.75" customHeight="1">
      <c r="A41" s="91"/>
      <c r="B41" s="180" t="s">
        <v>455</v>
      </c>
      <c r="C41" s="241">
        <v>3.6630881436284168</v>
      </c>
      <c r="D41" s="242">
        <v>3.3905593131735965</v>
      </c>
      <c r="E41" s="243">
        <v>3.9356169740832372</v>
      </c>
      <c r="F41" s="242">
        <v>3.4904350853215536</v>
      </c>
      <c r="G41" s="243">
        <v>3.8357412019352801</v>
      </c>
      <c r="H41" s="83"/>
    </row>
    <row r="42" spans="1:8" ht="15.75" customHeight="1">
      <c r="A42" s="91"/>
      <c r="B42" s="180" t="s">
        <v>456</v>
      </c>
      <c r="C42" s="241">
        <v>7.9799022822864503</v>
      </c>
      <c r="D42" s="242">
        <v>7.6422447358364174</v>
      </c>
      <c r="E42" s="243">
        <v>8.3175598287364831</v>
      </c>
      <c r="F42" s="242">
        <v>7.8329167433477309</v>
      </c>
      <c r="G42" s="243">
        <v>8.1268878212251696</v>
      </c>
      <c r="H42" s="83"/>
    </row>
    <row r="43" spans="1:8" ht="15.75" customHeight="1">
      <c r="A43" s="91"/>
      <c r="B43" s="180" t="s">
        <v>457</v>
      </c>
      <c r="C43" s="236">
        <v>104.84579955179518</v>
      </c>
      <c r="D43" s="251">
        <v>101.15781792974208</v>
      </c>
      <c r="E43" s="252">
        <v>108.53378117384828</v>
      </c>
      <c r="F43" s="251">
        <v>102.8293837129862</v>
      </c>
      <c r="G43" s="252">
        <v>106.86221539060416</v>
      </c>
      <c r="H43" s="83"/>
    </row>
    <row r="44" spans="1:8" ht="15.75" customHeight="1">
      <c r="A44" s="91"/>
      <c r="B44" s="180" t="s">
        <v>458</v>
      </c>
      <c r="C44" s="235">
        <v>4.3808890396072872E-2</v>
      </c>
      <c r="D44" s="237">
        <v>4.2145055682421599E-2</v>
      </c>
      <c r="E44" s="238">
        <v>4.5472725109724145E-2</v>
      </c>
      <c r="F44" s="237">
        <v>4.2645111806410875E-2</v>
      </c>
      <c r="G44" s="238">
        <v>4.4972668985734869E-2</v>
      </c>
      <c r="H44" s="83"/>
    </row>
    <row r="45" spans="1:8" ht="15.75" customHeight="1">
      <c r="A45" s="91"/>
      <c r="B45" s="180" t="s">
        <v>459</v>
      </c>
      <c r="C45" s="246">
        <v>13.566743843956536</v>
      </c>
      <c r="D45" s="247">
        <v>12.827723314000737</v>
      </c>
      <c r="E45" s="248">
        <v>14.305764373912334</v>
      </c>
      <c r="F45" s="247">
        <v>12.971114309367023</v>
      </c>
      <c r="G45" s="248">
        <v>14.162373378546048</v>
      </c>
      <c r="H45" s="83"/>
    </row>
    <row r="46" spans="1:8" ht="15.75" customHeight="1">
      <c r="A46" s="91"/>
      <c r="B46" s="180" t="s">
        <v>460</v>
      </c>
      <c r="C46" s="241">
        <v>1.6420005447825301</v>
      </c>
      <c r="D46" s="242">
        <v>1.5212259152492624</v>
      </c>
      <c r="E46" s="243">
        <v>1.7627751743157978</v>
      </c>
      <c r="F46" s="242">
        <v>1.5754284284821649</v>
      </c>
      <c r="G46" s="243">
        <v>1.7085726610828953</v>
      </c>
      <c r="H46" s="85"/>
    </row>
    <row r="47" spans="1:8" ht="15.75" customHeight="1">
      <c r="A47" s="91"/>
      <c r="B47" s="180" t="s">
        <v>461</v>
      </c>
      <c r="C47" s="246">
        <v>10.361815502198349</v>
      </c>
      <c r="D47" s="247">
        <v>9.7406983756976757</v>
      </c>
      <c r="E47" s="248">
        <v>10.982932628699022</v>
      </c>
      <c r="F47" s="247">
        <v>10.009186673449921</v>
      </c>
      <c r="G47" s="248">
        <v>10.714444330946776</v>
      </c>
      <c r="H47" s="85"/>
    </row>
    <row r="48" spans="1:8" ht="15.75" customHeight="1">
      <c r="A48" s="91"/>
      <c r="B48" s="180" t="s">
        <v>462</v>
      </c>
      <c r="C48" s="235">
        <v>2.5729166666666665E-3</v>
      </c>
      <c r="D48" s="237">
        <v>1.6290355027919362E-3</v>
      </c>
      <c r="E48" s="238">
        <v>3.5167978305413968E-3</v>
      </c>
      <c r="F48" s="237" t="s">
        <v>95</v>
      </c>
      <c r="G48" s="238" t="s">
        <v>95</v>
      </c>
      <c r="H48" s="83"/>
    </row>
    <row r="49" spans="1:8" ht="15.75" customHeight="1">
      <c r="A49" s="91"/>
      <c r="B49" s="180" t="s">
        <v>463</v>
      </c>
      <c r="C49" s="235">
        <v>0.26428320118148607</v>
      </c>
      <c r="D49" s="237">
        <v>0.25008722649797732</v>
      </c>
      <c r="E49" s="238">
        <v>0.27847917586499482</v>
      </c>
      <c r="F49" s="237">
        <v>0.25680604783265137</v>
      </c>
      <c r="G49" s="238">
        <v>0.27176035453032077</v>
      </c>
      <c r="H49" s="83"/>
    </row>
    <row r="50" spans="1:8" ht="15.75" customHeight="1">
      <c r="A50" s="91"/>
      <c r="B50" s="180" t="s">
        <v>464</v>
      </c>
      <c r="C50" s="241">
        <v>0.82095450804687398</v>
      </c>
      <c r="D50" s="242">
        <v>0.75105250143633939</v>
      </c>
      <c r="E50" s="243">
        <v>0.89085651465740856</v>
      </c>
      <c r="F50" s="242">
        <v>0.77211105410947067</v>
      </c>
      <c r="G50" s="243">
        <v>0.86979796198427728</v>
      </c>
      <c r="H50" s="83"/>
    </row>
    <row r="51" spans="1:8" ht="15.75" customHeight="1">
      <c r="A51" s="91"/>
      <c r="B51" s="180" t="s">
        <v>465</v>
      </c>
      <c r="C51" s="246">
        <v>39.431944324771976</v>
      </c>
      <c r="D51" s="247">
        <v>37.806771352459918</v>
      </c>
      <c r="E51" s="248">
        <v>41.057117297084034</v>
      </c>
      <c r="F51" s="247">
        <v>38.227975654948537</v>
      </c>
      <c r="G51" s="248">
        <v>40.635912994595415</v>
      </c>
      <c r="H51" s="83"/>
    </row>
    <row r="52" spans="1:8" ht="15.75" customHeight="1">
      <c r="A52" s="91"/>
      <c r="B52" s="180" t="s">
        <v>466</v>
      </c>
      <c r="C52" s="241">
        <v>2.440010773502892</v>
      </c>
      <c r="D52" s="242">
        <v>2.2062763998993136</v>
      </c>
      <c r="E52" s="243">
        <v>2.6737451471064704</v>
      </c>
      <c r="F52" s="242">
        <v>2.3244035695673588</v>
      </c>
      <c r="G52" s="243">
        <v>2.5556179774384251</v>
      </c>
      <c r="H52" s="83"/>
    </row>
    <row r="53" spans="1:8" ht="15.75" customHeight="1">
      <c r="A53" s="91"/>
      <c r="B53" s="180" t="s">
        <v>467</v>
      </c>
      <c r="C53" s="241">
        <v>0.93501080551027749</v>
      </c>
      <c r="D53" s="242">
        <v>0.81848284638227353</v>
      </c>
      <c r="E53" s="243">
        <v>1.0515387646382814</v>
      </c>
      <c r="F53" s="242">
        <v>0.81810659336320213</v>
      </c>
      <c r="G53" s="243">
        <v>1.0519150176573528</v>
      </c>
      <c r="H53" s="83"/>
    </row>
    <row r="54" spans="1:8" ht="15.75" customHeight="1">
      <c r="A54" s="91"/>
      <c r="B54" s="180" t="s">
        <v>468</v>
      </c>
      <c r="C54" s="236">
        <v>203.23534221917612</v>
      </c>
      <c r="D54" s="251">
        <v>196.67286796466334</v>
      </c>
      <c r="E54" s="252">
        <v>209.7978164736889</v>
      </c>
      <c r="F54" s="251">
        <v>199.6378160427476</v>
      </c>
      <c r="G54" s="252">
        <v>206.83286839560463</v>
      </c>
      <c r="H54" s="83"/>
    </row>
    <row r="55" spans="1:8" ht="15.75" customHeight="1">
      <c r="A55" s="91"/>
      <c r="B55" s="180" t="s">
        <v>469</v>
      </c>
      <c r="C55" s="241">
        <v>0.2418814583333333</v>
      </c>
      <c r="D55" s="242">
        <v>0.20943426346316188</v>
      </c>
      <c r="E55" s="243">
        <v>0.27432865320350475</v>
      </c>
      <c r="F55" s="242">
        <v>0.21083453998659041</v>
      </c>
      <c r="G55" s="243">
        <v>0.27292837668007619</v>
      </c>
      <c r="H55" s="83"/>
    </row>
    <row r="56" spans="1:8" ht="15.75" customHeight="1">
      <c r="A56" s="91"/>
      <c r="B56" s="180" t="s">
        <v>470</v>
      </c>
      <c r="C56" s="241">
        <v>0.55958795254365346</v>
      </c>
      <c r="D56" s="242">
        <v>0.51768107566753596</v>
      </c>
      <c r="E56" s="243">
        <v>0.60149482941977095</v>
      </c>
      <c r="F56" s="242">
        <v>0.53856505819060585</v>
      </c>
      <c r="G56" s="243">
        <v>0.58061084689670106</v>
      </c>
      <c r="H56" s="83"/>
    </row>
    <row r="57" spans="1:8" ht="15.75" customHeight="1">
      <c r="A57" s="91"/>
      <c r="B57" s="180" t="s">
        <v>471</v>
      </c>
      <c r="C57" s="235">
        <v>7.3508194444444439E-2</v>
      </c>
      <c r="D57" s="237">
        <v>5.403535274499717E-2</v>
      </c>
      <c r="E57" s="238">
        <v>9.2981036143891707E-2</v>
      </c>
      <c r="F57" s="237" t="s">
        <v>95</v>
      </c>
      <c r="G57" s="238" t="s">
        <v>95</v>
      </c>
      <c r="H57" s="83"/>
    </row>
    <row r="58" spans="1:8" ht="15.75" customHeight="1">
      <c r="A58" s="91"/>
      <c r="B58" s="180" t="s">
        <v>472</v>
      </c>
      <c r="C58" s="241">
        <v>0.65238750660893785</v>
      </c>
      <c r="D58" s="242">
        <v>0.60870149462783818</v>
      </c>
      <c r="E58" s="243">
        <v>0.69607351859003752</v>
      </c>
      <c r="F58" s="242">
        <v>0.62061989070694124</v>
      </c>
      <c r="G58" s="243">
        <v>0.68415512251093447</v>
      </c>
      <c r="H58" s="83"/>
    </row>
    <row r="59" spans="1:8" ht="15.75" customHeight="1">
      <c r="A59" s="91"/>
      <c r="B59" s="180" t="s">
        <v>473</v>
      </c>
      <c r="C59" s="235">
        <v>0.63779205363910441</v>
      </c>
      <c r="D59" s="237">
        <v>0.62250358600445987</v>
      </c>
      <c r="E59" s="238">
        <v>0.65308052127374894</v>
      </c>
      <c r="F59" s="237">
        <v>0.62075893202485666</v>
      </c>
      <c r="G59" s="238">
        <v>0.65482517525335215</v>
      </c>
      <c r="H59" s="83"/>
    </row>
    <row r="60" spans="1:8" ht="15.75" customHeight="1">
      <c r="A60" s="91"/>
      <c r="B60" s="180" t="s">
        <v>474</v>
      </c>
      <c r="C60" s="241">
        <v>0.12208254385964915</v>
      </c>
      <c r="D60" s="242">
        <v>0.10863096976892225</v>
      </c>
      <c r="E60" s="243">
        <v>0.13553411795037604</v>
      </c>
      <c r="F60" s="242" t="s">
        <v>95</v>
      </c>
      <c r="G60" s="243" t="s">
        <v>95</v>
      </c>
      <c r="H60" s="83"/>
    </row>
    <row r="61" spans="1:8" ht="15.75" customHeight="1">
      <c r="A61" s="91"/>
      <c r="B61" s="180" t="s">
        <v>475</v>
      </c>
      <c r="C61" s="241">
        <v>0.33216271366665945</v>
      </c>
      <c r="D61" s="242">
        <v>0.30544514750943147</v>
      </c>
      <c r="E61" s="243">
        <v>0.35888027982388743</v>
      </c>
      <c r="F61" s="242">
        <v>0.31457998723242231</v>
      </c>
      <c r="G61" s="243">
        <v>0.34974544010089659</v>
      </c>
      <c r="H61" s="83"/>
    </row>
    <row r="62" spans="1:8" ht="15.75" customHeight="1">
      <c r="A62" s="91"/>
      <c r="B62" s="180" t="s">
        <v>476</v>
      </c>
      <c r="C62" s="241">
        <v>0.20271791666666669</v>
      </c>
      <c r="D62" s="242">
        <v>0.19967151376669084</v>
      </c>
      <c r="E62" s="243">
        <v>0.20576431956664254</v>
      </c>
      <c r="F62" s="242">
        <v>0.19315991086604994</v>
      </c>
      <c r="G62" s="243">
        <v>0.21227592246728344</v>
      </c>
      <c r="H62" s="83"/>
    </row>
    <row r="63" spans="1:8" ht="15.75" customHeight="1">
      <c r="A63" s="91"/>
      <c r="B63" s="180" t="s">
        <v>477</v>
      </c>
      <c r="C63" s="236">
        <v>282.89550617908412</v>
      </c>
      <c r="D63" s="251">
        <v>274.89093236564668</v>
      </c>
      <c r="E63" s="252">
        <v>290.90007999252157</v>
      </c>
      <c r="F63" s="251">
        <v>277.74371323971695</v>
      </c>
      <c r="G63" s="252">
        <v>288.04729911845129</v>
      </c>
      <c r="H63" s="83"/>
    </row>
    <row r="64" spans="1:8" ht="15.75" customHeight="1">
      <c r="A64" s="91"/>
      <c r="B64" s="180" t="s">
        <v>478</v>
      </c>
      <c r="C64" s="246">
        <v>16.959501995460769</v>
      </c>
      <c r="D64" s="247">
        <v>16.172295399300705</v>
      </c>
      <c r="E64" s="248">
        <v>17.746708591620834</v>
      </c>
      <c r="F64" s="247">
        <v>16.535792783590747</v>
      </c>
      <c r="G64" s="248">
        <v>17.383211207330792</v>
      </c>
      <c r="H64" s="83"/>
    </row>
    <row r="65" spans="1:8" ht="15.75" customHeight="1">
      <c r="A65" s="91"/>
      <c r="B65" s="180" t="s">
        <v>479</v>
      </c>
      <c r="C65" s="246">
        <v>20.472739870732131</v>
      </c>
      <c r="D65" s="247">
        <v>19.352653596204597</v>
      </c>
      <c r="E65" s="248">
        <v>21.592826145259664</v>
      </c>
      <c r="F65" s="247">
        <v>19.86044189011227</v>
      </c>
      <c r="G65" s="248">
        <v>21.085037851351991</v>
      </c>
      <c r="H65" s="83"/>
    </row>
    <row r="66" spans="1:8" ht="15.75" customHeight="1">
      <c r="A66" s="91"/>
      <c r="B66" s="180" t="s">
        <v>480</v>
      </c>
      <c r="C66" s="241">
        <v>2.1303826821230518</v>
      </c>
      <c r="D66" s="242">
        <v>1.9590161822661705</v>
      </c>
      <c r="E66" s="243">
        <v>2.3017491819799334</v>
      </c>
      <c r="F66" s="242">
        <v>2.0249270553968439</v>
      </c>
      <c r="G66" s="243">
        <v>2.2358383088492597</v>
      </c>
      <c r="H66" s="83"/>
    </row>
    <row r="67" spans="1:8" ht="15.75" customHeight="1">
      <c r="A67" s="91"/>
      <c r="B67" s="180" t="s">
        <v>481</v>
      </c>
      <c r="C67" s="236">
        <v>117.76217990834932</v>
      </c>
      <c r="D67" s="251">
        <v>113.41943397138884</v>
      </c>
      <c r="E67" s="252">
        <v>122.10492584530981</v>
      </c>
      <c r="F67" s="251">
        <v>114.78007036166974</v>
      </c>
      <c r="G67" s="252">
        <v>120.74428945502891</v>
      </c>
      <c r="H67" s="83"/>
    </row>
    <row r="68" spans="1:8" ht="15.75" customHeight="1">
      <c r="A68" s="91"/>
      <c r="B68" s="180" t="s">
        <v>482</v>
      </c>
      <c r="C68" s="246">
        <v>45.43425004223807</v>
      </c>
      <c r="D68" s="247">
        <v>41.736304656906462</v>
      </c>
      <c r="E68" s="248">
        <v>49.132195427569677</v>
      </c>
      <c r="F68" s="247">
        <v>42.920934166329488</v>
      </c>
      <c r="G68" s="248">
        <v>47.947565918146651</v>
      </c>
      <c r="H68" s="83"/>
    </row>
    <row r="69" spans="1:8" ht="15.75" customHeight="1">
      <c r="A69" s="91"/>
      <c r="B69" s="240" t="s">
        <v>210</v>
      </c>
      <c r="C69" s="177"/>
      <c r="D69" s="177"/>
      <c r="E69" s="177"/>
      <c r="F69" s="177"/>
      <c r="G69" s="239"/>
      <c r="H69" s="83"/>
    </row>
    <row r="70" spans="1:8" ht="15.75" customHeight="1">
      <c r="A70" s="91"/>
      <c r="B70" s="180" t="s">
        <v>425</v>
      </c>
      <c r="C70" s="235">
        <v>0.18225536713856696</v>
      </c>
      <c r="D70" s="237">
        <v>0.16915984959417513</v>
      </c>
      <c r="E70" s="238">
        <v>0.1953508846829588</v>
      </c>
      <c r="F70" s="237">
        <v>0.16735275723018522</v>
      </c>
      <c r="G70" s="238">
        <v>0.19715797704694871</v>
      </c>
      <c r="H70" s="83"/>
    </row>
    <row r="71" spans="1:8" ht="15.75" customHeight="1">
      <c r="A71" s="91"/>
      <c r="B71" s="180" t="s">
        <v>426</v>
      </c>
      <c r="C71" s="241">
        <v>3.1317762202058681</v>
      </c>
      <c r="D71" s="242">
        <v>2.9951640639173953</v>
      </c>
      <c r="E71" s="243">
        <v>3.2683883764943409</v>
      </c>
      <c r="F71" s="242">
        <v>3.068449182269664</v>
      </c>
      <c r="G71" s="243">
        <v>3.1951032581420722</v>
      </c>
      <c r="H71" s="83"/>
    </row>
    <row r="72" spans="1:8" ht="15.75" customHeight="1">
      <c r="A72" s="91"/>
      <c r="B72" s="180" t="s">
        <v>427</v>
      </c>
      <c r="C72" s="246">
        <v>33.323434539233951</v>
      </c>
      <c r="D72" s="247">
        <v>32.080022496384309</v>
      </c>
      <c r="E72" s="248">
        <v>34.566846582083592</v>
      </c>
      <c r="F72" s="247">
        <v>32.384344818510655</v>
      </c>
      <c r="G72" s="248">
        <v>34.262524259957246</v>
      </c>
      <c r="H72" s="83"/>
    </row>
    <row r="73" spans="1:8" ht="15.75" customHeight="1">
      <c r="A73" s="91"/>
      <c r="B73" s="180" t="s">
        <v>483</v>
      </c>
      <c r="C73" s="246">
        <v>28.58988469956504</v>
      </c>
      <c r="D73" s="247">
        <v>22.79472769735704</v>
      </c>
      <c r="E73" s="248">
        <v>34.385041701773041</v>
      </c>
      <c r="F73" s="247">
        <v>26.883269501324506</v>
      </c>
      <c r="G73" s="248">
        <v>30.296499897805575</v>
      </c>
      <c r="H73" s="83"/>
    </row>
    <row r="74" spans="1:8" ht="15.75" customHeight="1">
      <c r="A74" s="91"/>
      <c r="B74" s="180" t="s">
        <v>428</v>
      </c>
      <c r="C74" s="246">
        <v>35.833180290518023</v>
      </c>
      <c r="D74" s="247">
        <v>33.362809957016424</v>
      </c>
      <c r="E74" s="248">
        <v>38.303550624019621</v>
      </c>
      <c r="F74" s="247">
        <v>34.541626608689171</v>
      </c>
      <c r="G74" s="248">
        <v>37.124733972346874</v>
      </c>
      <c r="H74" s="83"/>
    </row>
    <row r="75" spans="1:8" ht="15.75" customHeight="1">
      <c r="A75" s="91"/>
      <c r="B75" s="180" t="s">
        <v>429</v>
      </c>
      <c r="C75" s="241">
        <v>0.17019329005375097</v>
      </c>
      <c r="D75" s="242">
        <v>0.15400030348615545</v>
      </c>
      <c r="E75" s="243">
        <v>0.18638627662134649</v>
      </c>
      <c r="F75" s="242" t="s">
        <v>95</v>
      </c>
      <c r="G75" s="243" t="s">
        <v>95</v>
      </c>
      <c r="H75" s="83"/>
    </row>
    <row r="76" spans="1:8" ht="15.75" customHeight="1">
      <c r="A76" s="91"/>
      <c r="B76" s="180" t="s">
        <v>430</v>
      </c>
      <c r="C76" s="235">
        <v>2.7288974358974358E-2</v>
      </c>
      <c r="D76" s="237">
        <v>1.9147100475209775E-2</v>
      </c>
      <c r="E76" s="238">
        <v>3.5430848242738941E-2</v>
      </c>
      <c r="F76" s="237" t="s">
        <v>95</v>
      </c>
      <c r="G76" s="238" t="s">
        <v>95</v>
      </c>
      <c r="H76" s="83"/>
    </row>
    <row r="77" spans="1:8" ht="15.75" customHeight="1">
      <c r="A77" s="91"/>
      <c r="B77" s="180" t="s">
        <v>431</v>
      </c>
      <c r="C77" s="241">
        <v>2.106734265710998</v>
      </c>
      <c r="D77" s="242">
        <v>1.9695371052260724</v>
      </c>
      <c r="E77" s="243">
        <v>2.2439314261959233</v>
      </c>
      <c r="F77" s="242">
        <v>2.0538182576105495</v>
      </c>
      <c r="G77" s="243">
        <v>2.1596502738114465</v>
      </c>
      <c r="H77" s="83"/>
    </row>
    <row r="78" spans="1:8" ht="15.75" customHeight="1">
      <c r="A78" s="91"/>
      <c r="B78" s="180" t="s">
        <v>432</v>
      </c>
      <c r="C78" s="241">
        <v>0.3439053252295875</v>
      </c>
      <c r="D78" s="242">
        <v>0.32209066076248927</v>
      </c>
      <c r="E78" s="243">
        <v>0.36571998969668573</v>
      </c>
      <c r="F78" s="242">
        <v>0.32230437751401464</v>
      </c>
      <c r="G78" s="243">
        <v>0.36550627294516036</v>
      </c>
      <c r="H78" s="83"/>
    </row>
    <row r="79" spans="1:8" ht="15.75" customHeight="1">
      <c r="A79" s="91"/>
      <c r="B79" s="180" t="s">
        <v>433</v>
      </c>
      <c r="C79" s="241">
        <v>7.9359680860349657</v>
      </c>
      <c r="D79" s="242">
        <v>7.6510164445598319</v>
      </c>
      <c r="E79" s="243">
        <v>8.2209197275100987</v>
      </c>
      <c r="F79" s="242">
        <v>7.7613795787962943</v>
      </c>
      <c r="G79" s="243">
        <v>8.1105565932736372</v>
      </c>
      <c r="H79" s="83"/>
    </row>
    <row r="80" spans="1:8" ht="15.75" customHeight="1">
      <c r="A80" s="91"/>
      <c r="B80" s="180" t="s">
        <v>434</v>
      </c>
      <c r="C80" s="246">
        <v>33.37864271591468</v>
      </c>
      <c r="D80" s="247">
        <v>32.177838960365314</v>
      </c>
      <c r="E80" s="248">
        <v>34.579446471464045</v>
      </c>
      <c r="F80" s="247">
        <v>32.540534816896546</v>
      </c>
      <c r="G80" s="248">
        <v>34.216750614932813</v>
      </c>
      <c r="H80" s="83"/>
    </row>
    <row r="81" spans="1:8" ht="15.75" customHeight="1">
      <c r="A81" s="91"/>
      <c r="B81" s="180" t="s">
        <v>435</v>
      </c>
      <c r="C81" s="246">
        <v>23.896523189114525</v>
      </c>
      <c r="D81" s="247">
        <v>22.708614071212228</v>
      </c>
      <c r="E81" s="248">
        <v>25.084432307016822</v>
      </c>
      <c r="F81" s="247">
        <v>23.068672539670043</v>
      </c>
      <c r="G81" s="248">
        <v>24.724373838559007</v>
      </c>
      <c r="H81" s="83"/>
    </row>
    <row r="82" spans="1:8" ht="15.75" customHeight="1">
      <c r="A82" s="91"/>
      <c r="B82" s="180" t="s">
        <v>436</v>
      </c>
      <c r="C82" s="241">
        <v>0.4400983686689961</v>
      </c>
      <c r="D82" s="242">
        <v>0.41571066560951558</v>
      </c>
      <c r="E82" s="243">
        <v>0.46448607172847661</v>
      </c>
      <c r="F82" s="242">
        <v>0.42483935384756005</v>
      </c>
      <c r="G82" s="243">
        <v>0.45535738349043214</v>
      </c>
      <c r="H82" s="83"/>
    </row>
    <row r="83" spans="1:8" ht="15.75" customHeight="1">
      <c r="A83" s="91"/>
      <c r="B83" s="180" t="s">
        <v>437</v>
      </c>
      <c r="C83" s="236">
        <v>154.84148228448871</v>
      </c>
      <c r="D83" s="251">
        <v>150.73790801270408</v>
      </c>
      <c r="E83" s="252">
        <v>158.94505655627333</v>
      </c>
      <c r="F83" s="251">
        <v>151.99668365693213</v>
      </c>
      <c r="G83" s="252">
        <v>157.68628091204528</v>
      </c>
      <c r="H83" s="83"/>
    </row>
    <row r="84" spans="1:8" ht="15.75" customHeight="1">
      <c r="A84" s="91"/>
      <c r="B84" s="180" t="s">
        <v>438</v>
      </c>
      <c r="C84" s="241">
        <v>2.1150018665740253</v>
      </c>
      <c r="D84" s="242">
        <v>1.7694961950249937</v>
      </c>
      <c r="E84" s="243">
        <v>2.460507538123057</v>
      </c>
      <c r="F84" s="242">
        <v>1.9899795849919562</v>
      </c>
      <c r="G84" s="243">
        <v>2.2400241481560945</v>
      </c>
      <c r="H84" s="83"/>
    </row>
    <row r="85" spans="1:8" ht="15.75" customHeight="1">
      <c r="A85" s="91"/>
      <c r="B85" s="180" t="s">
        <v>439</v>
      </c>
      <c r="C85" s="241">
        <v>1.2176808881876955</v>
      </c>
      <c r="D85" s="242">
        <v>1.0143333740476188</v>
      </c>
      <c r="E85" s="243">
        <v>1.4210284023277722</v>
      </c>
      <c r="F85" s="242">
        <v>1.1658709691596538</v>
      </c>
      <c r="G85" s="243">
        <v>1.2694908072157371</v>
      </c>
      <c r="H85" s="83"/>
    </row>
    <row r="86" spans="1:8" ht="15.75" customHeight="1">
      <c r="A86" s="91"/>
      <c r="B86" s="180" t="s">
        <v>440</v>
      </c>
      <c r="C86" s="241">
        <v>0.44404852042706794</v>
      </c>
      <c r="D86" s="242">
        <v>0.34267976572728892</v>
      </c>
      <c r="E86" s="243">
        <v>0.5454172751268469</v>
      </c>
      <c r="F86" s="242">
        <v>0.43005185422842429</v>
      </c>
      <c r="G86" s="243">
        <v>0.45804518662571159</v>
      </c>
      <c r="H86" s="83"/>
    </row>
    <row r="87" spans="1:8" ht="15.75" customHeight="1">
      <c r="A87" s="91"/>
      <c r="B87" s="180" t="s">
        <v>441</v>
      </c>
      <c r="C87" s="241">
        <v>5.9056871603484771</v>
      </c>
      <c r="D87" s="242">
        <v>5.7829349093272882</v>
      </c>
      <c r="E87" s="243">
        <v>6.028439411369666</v>
      </c>
      <c r="F87" s="242">
        <v>5.7772222631650179</v>
      </c>
      <c r="G87" s="243">
        <v>6.0341520575319363</v>
      </c>
      <c r="H87" s="83"/>
    </row>
    <row r="88" spans="1:8" ht="15.75" customHeight="1">
      <c r="A88" s="91"/>
      <c r="B88" s="180" t="s">
        <v>442</v>
      </c>
      <c r="C88" s="246">
        <v>10.202210242119991</v>
      </c>
      <c r="D88" s="247">
        <v>9.6265304072059692</v>
      </c>
      <c r="E88" s="248">
        <v>10.777890077034012</v>
      </c>
      <c r="F88" s="247">
        <v>10.001324030640092</v>
      </c>
      <c r="G88" s="248">
        <v>10.40309645359989</v>
      </c>
      <c r="H88" s="83"/>
    </row>
    <row r="89" spans="1:8" ht="15.75" customHeight="1">
      <c r="A89" s="91"/>
      <c r="B89" s="180" t="s">
        <v>443</v>
      </c>
      <c r="C89" s="241">
        <v>1.8169402390666261</v>
      </c>
      <c r="D89" s="242">
        <v>1.5697350988268599</v>
      </c>
      <c r="E89" s="243">
        <v>2.0641453793063924</v>
      </c>
      <c r="F89" s="242">
        <v>1.6644941550627621</v>
      </c>
      <c r="G89" s="243">
        <v>1.96938632307049</v>
      </c>
      <c r="H89" s="83"/>
    </row>
    <row r="90" spans="1:8" ht="15.75" customHeight="1">
      <c r="A90" s="91"/>
      <c r="B90" s="180" t="s">
        <v>484</v>
      </c>
      <c r="C90" s="241">
        <v>0.13</v>
      </c>
      <c r="D90" s="242">
        <v>0.1046718319362837</v>
      </c>
      <c r="E90" s="243">
        <v>0.1553281680637163</v>
      </c>
      <c r="F90" s="242" t="s">
        <v>95</v>
      </c>
      <c r="G90" s="243" t="s">
        <v>95</v>
      </c>
      <c r="H90" s="83"/>
    </row>
    <row r="91" spans="1:8" ht="15.75" customHeight="1">
      <c r="A91" s="91"/>
      <c r="B91" s="180" t="s">
        <v>444</v>
      </c>
      <c r="C91" s="241">
        <v>0.39831364863498187</v>
      </c>
      <c r="D91" s="242">
        <v>0.36297594457666632</v>
      </c>
      <c r="E91" s="243">
        <v>0.43365135269329741</v>
      </c>
      <c r="F91" s="242">
        <v>0.37420567827214785</v>
      </c>
      <c r="G91" s="243">
        <v>0.42242161899781588</v>
      </c>
      <c r="H91" s="83"/>
    </row>
    <row r="92" spans="1:8" ht="15.75" customHeight="1">
      <c r="A92" s="91"/>
      <c r="B92" s="180" t="s">
        <v>445</v>
      </c>
      <c r="C92" s="241">
        <v>0.42389479080866899</v>
      </c>
      <c r="D92" s="242">
        <v>0.36303696313418082</v>
      </c>
      <c r="E92" s="243">
        <v>0.48475261848315715</v>
      </c>
      <c r="F92" s="242">
        <v>0.37995268808822252</v>
      </c>
      <c r="G92" s="243">
        <v>0.46783689352911545</v>
      </c>
      <c r="H92" s="83"/>
    </row>
    <row r="93" spans="1:8" ht="15.75" customHeight="1">
      <c r="A93" s="91"/>
      <c r="B93" s="180" t="s">
        <v>446</v>
      </c>
      <c r="C93" s="235">
        <v>2.4323638859121848E-2</v>
      </c>
      <c r="D93" s="237">
        <v>2.1725717421940453E-2</v>
      </c>
      <c r="E93" s="238">
        <v>2.6921560296303243E-2</v>
      </c>
      <c r="F93" s="237">
        <v>2.1433916781303779E-2</v>
      </c>
      <c r="G93" s="238">
        <v>2.7213360936939917E-2</v>
      </c>
      <c r="H93" s="83"/>
    </row>
    <row r="94" spans="1:8" ht="15.75" customHeight="1">
      <c r="A94" s="91"/>
      <c r="B94" s="180" t="s">
        <v>447</v>
      </c>
      <c r="C94" s="235">
        <v>0.10388913183511367</v>
      </c>
      <c r="D94" s="237">
        <v>9.9378662991340475E-2</v>
      </c>
      <c r="E94" s="238">
        <v>0.10839960067888686</v>
      </c>
      <c r="F94" s="237">
        <v>0.10038148828249548</v>
      </c>
      <c r="G94" s="238">
        <v>0.10739677538773186</v>
      </c>
      <c r="H94" s="83"/>
    </row>
    <row r="95" spans="1:8" ht="15.75" customHeight="1">
      <c r="A95" s="91"/>
      <c r="B95" s="180" t="s">
        <v>448</v>
      </c>
      <c r="C95" s="241">
        <v>3.342351851851852</v>
      </c>
      <c r="D95" s="242">
        <v>3.2267645794427602</v>
      </c>
      <c r="E95" s="243">
        <v>3.4579391242609439</v>
      </c>
      <c r="F95" s="242">
        <v>3.2333639501707827</v>
      </c>
      <c r="G95" s="243">
        <v>3.4513397535329213</v>
      </c>
      <c r="H95" s="83"/>
    </row>
    <row r="96" spans="1:8" ht="15.75" customHeight="1">
      <c r="A96" s="91"/>
      <c r="B96" s="180" t="s">
        <v>449</v>
      </c>
      <c r="C96" s="246">
        <v>10.579702409536811</v>
      </c>
      <c r="D96" s="247">
        <v>10.107271358704217</v>
      </c>
      <c r="E96" s="248">
        <v>11.052133460369404</v>
      </c>
      <c r="F96" s="247">
        <v>10.35392423118061</v>
      </c>
      <c r="G96" s="248">
        <v>10.805480587893012</v>
      </c>
      <c r="H96" s="83"/>
    </row>
    <row r="97" spans="1:8" ht="15.75" customHeight="1">
      <c r="A97" s="91"/>
      <c r="B97" s="180" t="s">
        <v>450</v>
      </c>
      <c r="C97" s="241">
        <v>0.12997222222222224</v>
      </c>
      <c r="D97" s="242">
        <v>0.10740627966327121</v>
      </c>
      <c r="E97" s="243">
        <v>0.15253816478117327</v>
      </c>
      <c r="F97" s="242" t="s">
        <v>95</v>
      </c>
      <c r="G97" s="243" t="s">
        <v>95</v>
      </c>
      <c r="H97" s="83"/>
    </row>
    <row r="98" spans="1:8" ht="15.75" customHeight="1">
      <c r="A98" s="91"/>
      <c r="B98" s="180" t="s">
        <v>451</v>
      </c>
      <c r="C98" s="241">
        <v>1.9567732899069643</v>
      </c>
      <c r="D98" s="242">
        <v>1.906594981136249</v>
      </c>
      <c r="E98" s="243">
        <v>2.0069515986776798</v>
      </c>
      <c r="F98" s="242">
        <v>1.9161774134106522</v>
      </c>
      <c r="G98" s="243">
        <v>1.9973691664032764</v>
      </c>
      <c r="H98" s="83"/>
    </row>
    <row r="99" spans="1:8" ht="15.75" customHeight="1">
      <c r="A99" s="91"/>
      <c r="B99" s="180" t="s">
        <v>452</v>
      </c>
      <c r="C99" s="235">
        <v>8.417784100102968E-2</v>
      </c>
      <c r="D99" s="237">
        <v>8.1241824355031939E-2</v>
      </c>
      <c r="E99" s="238">
        <v>8.7113857647027421E-2</v>
      </c>
      <c r="F99" s="237">
        <v>8.285288520568497E-2</v>
      </c>
      <c r="G99" s="238">
        <v>8.5502796796374389E-2</v>
      </c>
      <c r="H99" s="83"/>
    </row>
    <row r="100" spans="1:8" ht="15.75" customHeight="1">
      <c r="A100" s="91"/>
      <c r="B100" s="180" t="s">
        <v>453</v>
      </c>
      <c r="C100" s="241">
        <v>1.394778384390029</v>
      </c>
      <c r="D100" s="242">
        <v>1.3165392516084786</v>
      </c>
      <c r="E100" s="243">
        <v>1.4730175171715794</v>
      </c>
      <c r="F100" s="242">
        <v>1.3222982218963661</v>
      </c>
      <c r="G100" s="243">
        <v>1.4672585468836918</v>
      </c>
      <c r="H100" s="83"/>
    </row>
    <row r="101" spans="1:8" ht="15.75" customHeight="1">
      <c r="A101" s="91"/>
      <c r="B101" s="180" t="s">
        <v>454</v>
      </c>
      <c r="C101" s="235">
        <v>0.1468312701036063</v>
      </c>
      <c r="D101" s="237">
        <v>0.13999375181686774</v>
      </c>
      <c r="E101" s="238">
        <v>0.15366878839034487</v>
      </c>
      <c r="F101" s="237">
        <v>0.13723868190268412</v>
      </c>
      <c r="G101" s="238">
        <v>0.15642385830452848</v>
      </c>
      <c r="H101" s="83"/>
    </row>
    <row r="102" spans="1:8" ht="15.75" customHeight="1">
      <c r="A102" s="91"/>
      <c r="B102" s="180" t="s">
        <v>456</v>
      </c>
      <c r="C102" s="241">
        <v>5.3143790978193346</v>
      </c>
      <c r="D102" s="242">
        <v>4.843990147548956</v>
      </c>
      <c r="E102" s="243">
        <v>5.7847680480897132</v>
      </c>
      <c r="F102" s="242">
        <v>5.1549559981706548</v>
      </c>
      <c r="G102" s="243">
        <v>5.4738021974680144</v>
      </c>
      <c r="H102" s="83"/>
    </row>
    <row r="103" spans="1:8" ht="15.75" customHeight="1">
      <c r="A103" s="91"/>
      <c r="B103" s="180" t="s">
        <v>457</v>
      </c>
      <c r="C103" s="236">
        <v>72.86687013112757</v>
      </c>
      <c r="D103" s="251">
        <v>70.547972931369742</v>
      </c>
      <c r="E103" s="252">
        <v>75.185767330885398</v>
      </c>
      <c r="F103" s="251">
        <v>71.277589643791842</v>
      </c>
      <c r="G103" s="252">
        <v>74.456150618463298</v>
      </c>
      <c r="H103" s="83"/>
    </row>
    <row r="104" spans="1:8" ht="15.75" customHeight="1">
      <c r="A104" s="91"/>
      <c r="B104" s="180" t="s">
        <v>458</v>
      </c>
      <c r="C104" s="235">
        <v>4.3109486340135533E-2</v>
      </c>
      <c r="D104" s="237">
        <v>4.1621464140550152E-2</v>
      </c>
      <c r="E104" s="238">
        <v>4.4597508539720915E-2</v>
      </c>
      <c r="F104" s="237">
        <v>4.2047240602220641E-2</v>
      </c>
      <c r="G104" s="238">
        <v>4.4171732078050426E-2</v>
      </c>
      <c r="H104" s="83"/>
    </row>
    <row r="105" spans="1:8" ht="15.75" customHeight="1">
      <c r="A105" s="91"/>
      <c r="B105" s="180" t="s">
        <v>459</v>
      </c>
      <c r="C105" s="246">
        <v>13.338117774254732</v>
      </c>
      <c r="D105" s="247">
        <v>12.78179428600561</v>
      </c>
      <c r="E105" s="248">
        <v>13.894441262503854</v>
      </c>
      <c r="F105" s="247">
        <v>12.80025973374749</v>
      </c>
      <c r="G105" s="248">
        <v>13.875975814761974</v>
      </c>
      <c r="H105" s="83"/>
    </row>
    <row r="106" spans="1:8" ht="15.75" customHeight="1">
      <c r="A106" s="91"/>
      <c r="B106" s="180" t="s">
        <v>460</v>
      </c>
      <c r="C106" s="241">
        <v>1.0723916426468947</v>
      </c>
      <c r="D106" s="242">
        <v>0.96011436929792415</v>
      </c>
      <c r="E106" s="243">
        <v>1.1846689159958652</v>
      </c>
      <c r="F106" s="242">
        <v>1.024146388740292</v>
      </c>
      <c r="G106" s="243">
        <v>1.1206368965534974</v>
      </c>
      <c r="H106" s="83"/>
    </row>
    <row r="107" spans="1:8" ht="15.75" customHeight="1">
      <c r="A107" s="91"/>
      <c r="B107" s="180" t="s">
        <v>461</v>
      </c>
      <c r="C107" s="241">
        <v>3.9902532250130647</v>
      </c>
      <c r="D107" s="242">
        <v>3.764099761860777</v>
      </c>
      <c r="E107" s="243">
        <v>4.2164066881653524</v>
      </c>
      <c r="F107" s="242">
        <v>3.8615175235399146</v>
      </c>
      <c r="G107" s="243">
        <v>4.1189889264862147</v>
      </c>
      <c r="H107" s="83"/>
    </row>
    <row r="108" spans="1:8" ht="15.75" customHeight="1">
      <c r="A108" s="91"/>
      <c r="B108" s="180" t="s">
        <v>462</v>
      </c>
      <c r="C108" s="235">
        <v>1.9444444444444446E-3</v>
      </c>
      <c r="D108" s="237">
        <v>1.1353666519456581E-3</v>
      </c>
      <c r="E108" s="238">
        <v>2.7535222369432311E-3</v>
      </c>
      <c r="F108" s="237" t="s">
        <v>95</v>
      </c>
      <c r="G108" s="238" t="s">
        <v>95</v>
      </c>
      <c r="H108" s="83"/>
    </row>
    <row r="109" spans="1:8" ht="15.75" customHeight="1">
      <c r="A109" s="91"/>
      <c r="B109" s="180" t="s">
        <v>463</v>
      </c>
      <c r="C109" s="235">
        <v>0.26150174119410957</v>
      </c>
      <c r="D109" s="237">
        <v>0.25149970408481348</v>
      </c>
      <c r="E109" s="238">
        <v>0.27150377830340566</v>
      </c>
      <c r="F109" s="237">
        <v>0.25269036315545335</v>
      </c>
      <c r="G109" s="238">
        <v>0.2703131192327658</v>
      </c>
      <c r="H109" s="83"/>
    </row>
    <row r="110" spans="1:8" ht="15.75" customHeight="1">
      <c r="A110" s="91"/>
      <c r="B110" s="180" t="s">
        <v>464</v>
      </c>
      <c r="C110" s="241">
        <v>0.50230921560162989</v>
      </c>
      <c r="D110" s="242">
        <v>0.44362148165141635</v>
      </c>
      <c r="E110" s="243">
        <v>0.56099694955184343</v>
      </c>
      <c r="F110" s="242">
        <v>0.46769998976024385</v>
      </c>
      <c r="G110" s="243">
        <v>0.53691844144301593</v>
      </c>
      <c r="H110" s="83"/>
    </row>
    <row r="111" spans="1:8" ht="15.75" customHeight="1">
      <c r="A111" s="91"/>
      <c r="B111" s="180" t="s">
        <v>465</v>
      </c>
      <c r="C111" s="241">
        <v>4.4618392261647459</v>
      </c>
      <c r="D111" s="242">
        <v>4.2202820791071947</v>
      </c>
      <c r="E111" s="243">
        <v>4.7033963732222972</v>
      </c>
      <c r="F111" s="242">
        <v>4.2764707189297493</v>
      </c>
      <c r="G111" s="243">
        <v>4.6472077333997426</v>
      </c>
      <c r="H111" s="83"/>
    </row>
    <row r="112" spans="1:8" ht="15.75" customHeight="1">
      <c r="A112" s="91"/>
      <c r="B112" s="180" t="s">
        <v>466</v>
      </c>
      <c r="C112" s="241">
        <v>1.5312009929371</v>
      </c>
      <c r="D112" s="242">
        <v>1.36650527449599</v>
      </c>
      <c r="E112" s="243">
        <v>1.69589671137821</v>
      </c>
      <c r="F112" s="242">
        <v>1.4814621796847607</v>
      </c>
      <c r="G112" s="243">
        <v>1.5809398061894393</v>
      </c>
      <c r="H112" s="83"/>
    </row>
    <row r="113" spans="1:8" ht="15.75" customHeight="1">
      <c r="A113" s="91"/>
      <c r="B113" s="180" t="s">
        <v>467</v>
      </c>
      <c r="C113" s="241">
        <v>0.52088440394183244</v>
      </c>
      <c r="D113" s="242">
        <v>0.45645224600969098</v>
      </c>
      <c r="E113" s="243">
        <v>0.58531656187397396</v>
      </c>
      <c r="F113" s="242">
        <v>0.47502680794546404</v>
      </c>
      <c r="G113" s="243">
        <v>0.56674199993820085</v>
      </c>
      <c r="H113" s="83"/>
    </row>
    <row r="114" spans="1:8" ht="15.75" customHeight="1">
      <c r="A114" s="91"/>
      <c r="B114" s="180" t="s">
        <v>468</v>
      </c>
      <c r="C114" s="246">
        <v>32.046048429379248</v>
      </c>
      <c r="D114" s="247">
        <v>28.971886751891507</v>
      </c>
      <c r="E114" s="248">
        <v>35.120210106866992</v>
      </c>
      <c r="F114" s="247">
        <v>30.205389539821681</v>
      </c>
      <c r="G114" s="248">
        <v>33.886707318936814</v>
      </c>
      <c r="H114" s="83"/>
    </row>
    <row r="115" spans="1:8" ht="15.75" customHeight="1">
      <c r="A115" s="91"/>
      <c r="B115" s="180" t="s">
        <v>469</v>
      </c>
      <c r="C115" s="235" t="s">
        <v>108</v>
      </c>
      <c r="D115" s="237" t="s">
        <v>95</v>
      </c>
      <c r="E115" s="238" t="s">
        <v>95</v>
      </c>
      <c r="F115" s="237" t="s">
        <v>95</v>
      </c>
      <c r="G115" s="238" t="s">
        <v>95</v>
      </c>
      <c r="H115" s="83"/>
    </row>
    <row r="116" spans="1:8" ht="15.75" customHeight="1">
      <c r="A116" s="91"/>
      <c r="B116" s="180" t="s">
        <v>470</v>
      </c>
      <c r="C116" s="241">
        <v>0.30659614243551636</v>
      </c>
      <c r="D116" s="242">
        <v>0.28510485204542912</v>
      </c>
      <c r="E116" s="243">
        <v>0.3280874328256036</v>
      </c>
      <c r="F116" s="242">
        <v>0.2885985548118285</v>
      </c>
      <c r="G116" s="243">
        <v>0.32459373005920422</v>
      </c>
      <c r="H116" s="83"/>
    </row>
    <row r="117" spans="1:8" ht="15.75" customHeight="1">
      <c r="A117" s="91"/>
      <c r="B117" s="180" t="s">
        <v>471</v>
      </c>
      <c r="C117" s="235">
        <v>5.9652777777777777E-2</v>
      </c>
      <c r="D117" s="237">
        <v>4.7002756316407698E-2</v>
      </c>
      <c r="E117" s="238">
        <v>7.2302799239147855E-2</v>
      </c>
      <c r="F117" s="237" t="s">
        <v>95</v>
      </c>
      <c r="G117" s="238" t="s">
        <v>95</v>
      </c>
      <c r="H117" s="83"/>
    </row>
    <row r="118" spans="1:8" ht="15.75" customHeight="1">
      <c r="A118" s="91"/>
      <c r="B118" s="180" t="s">
        <v>472</v>
      </c>
      <c r="C118" s="241">
        <v>0.45897777796486905</v>
      </c>
      <c r="D118" s="242">
        <v>0.4006082979022384</v>
      </c>
      <c r="E118" s="243">
        <v>0.5173472580274997</v>
      </c>
      <c r="F118" s="242">
        <v>0.42625270247834712</v>
      </c>
      <c r="G118" s="243">
        <v>0.49170285345139098</v>
      </c>
      <c r="H118" s="83"/>
    </row>
    <row r="119" spans="1:8" ht="15.75" customHeight="1">
      <c r="A119" s="91"/>
      <c r="B119" s="180" t="s">
        <v>473</v>
      </c>
      <c r="C119" s="235">
        <v>0.32882688566801471</v>
      </c>
      <c r="D119" s="237">
        <v>0.30066299340383296</v>
      </c>
      <c r="E119" s="238">
        <v>0.35699077793219647</v>
      </c>
      <c r="F119" s="237">
        <v>0.31906508610207029</v>
      </c>
      <c r="G119" s="238">
        <v>0.33858868523395913</v>
      </c>
      <c r="H119" s="83"/>
    </row>
    <row r="120" spans="1:8" ht="15.75" customHeight="1">
      <c r="A120" s="91"/>
      <c r="B120" s="180" t="s">
        <v>474</v>
      </c>
      <c r="C120" s="235">
        <v>6.4382000000000023E-2</v>
      </c>
      <c r="D120" s="237">
        <v>5.6635389622936551E-2</v>
      </c>
      <c r="E120" s="238">
        <v>7.2128610377063487E-2</v>
      </c>
      <c r="F120" s="237" t="s">
        <v>95</v>
      </c>
      <c r="G120" s="238" t="s">
        <v>95</v>
      </c>
      <c r="H120" s="83"/>
    </row>
    <row r="121" spans="1:8" ht="15.75" customHeight="1">
      <c r="A121" s="91"/>
      <c r="B121" s="180" t="s">
        <v>475</v>
      </c>
      <c r="C121" s="241">
        <v>0.16577708574442773</v>
      </c>
      <c r="D121" s="242">
        <v>0.13900951943780918</v>
      </c>
      <c r="E121" s="243">
        <v>0.19254465205104629</v>
      </c>
      <c r="F121" s="242" t="s">
        <v>95</v>
      </c>
      <c r="G121" s="243" t="s">
        <v>95</v>
      </c>
      <c r="H121" s="83"/>
    </row>
    <row r="122" spans="1:8" ht="15.75" customHeight="1">
      <c r="A122" s="91"/>
      <c r="B122" s="180" t="s">
        <v>476</v>
      </c>
      <c r="C122" s="241">
        <v>0.13067500000000001</v>
      </c>
      <c r="D122" s="242">
        <v>0.11679577663718303</v>
      </c>
      <c r="E122" s="243">
        <v>0.14455422336281698</v>
      </c>
      <c r="F122" s="242">
        <v>0.11920024457929401</v>
      </c>
      <c r="G122" s="243">
        <v>0.14214975542070601</v>
      </c>
      <c r="H122" s="83"/>
    </row>
    <row r="123" spans="1:8" ht="15.75" customHeight="1">
      <c r="A123" s="91"/>
      <c r="B123" s="180" t="s">
        <v>477</v>
      </c>
      <c r="C123" s="236">
        <v>140.67772454321818</v>
      </c>
      <c r="D123" s="251">
        <v>131.45057372086566</v>
      </c>
      <c r="E123" s="252">
        <v>149.90487536557069</v>
      </c>
      <c r="F123" s="251">
        <v>137.17501271544296</v>
      </c>
      <c r="G123" s="252">
        <v>144.18043637099339</v>
      </c>
      <c r="H123" s="83"/>
    </row>
    <row r="124" spans="1:8" ht="15.75" customHeight="1">
      <c r="A124" s="91"/>
      <c r="B124" s="180" t="s">
        <v>478</v>
      </c>
      <c r="C124" s="246">
        <v>11.872700579242339</v>
      </c>
      <c r="D124" s="247">
        <v>10.806015562818011</v>
      </c>
      <c r="E124" s="248">
        <v>12.939385595666668</v>
      </c>
      <c r="F124" s="247">
        <v>11.420666953233479</v>
      </c>
      <c r="G124" s="248">
        <v>12.3247342052512</v>
      </c>
      <c r="H124" s="83"/>
    </row>
    <row r="125" spans="1:8" ht="15.75" customHeight="1">
      <c r="A125" s="91"/>
      <c r="B125" s="180" t="s">
        <v>479</v>
      </c>
      <c r="C125" s="246">
        <v>10.776983697746616</v>
      </c>
      <c r="D125" s="247">
        <v>10.336059030229631</v>
      </c>
      <c r="E125" s="248">
        <v>11.2179083652636</v>
      </c>
      <c r="F125" s="247">
        <v>10.51136668393586</v>
      </c>
      <c r="G125" s="248">
        <v>11.042600711557371</v>
      </c>
      <c r="H125" s="83"/>
    </row>
    <row r="126" spans="1:8" ht="15.75" customHeight="1">
      <c r="A126" s="91"/>
      <c r="B126" s="180" t="s">
        <v>480</v>
      </c>
      <c r="C126" s="241">
        <v>0.98121367207607335</v>
      </c>
      <c r="D126" s="242">
        <v>0.83787461653922946</v>
      </c>
      <c r="E126" s="243">
        <v>1.1245527276129172</v>
      </c>
      <c r="F126" s="242">
        <v>0.93397182985755567</v>
      </c>
      <c r="G126" s="243">
        <v>1.028455514294591</v>
      </c>
      <c r="H126" s="83"/>
    </row>
    <row r="127" spans="1:8" ht="15.75" customHeight="1">
      <c r="A127" s="91"/>
      <c r="B127" s="180" t="s">
        <v>481</v>
      </c>
      <c r="C127" s="236">
        <v>102.06164221713264</v>
      </c>
      <c r="D127" s="251">
        <v>98.839804667298466</v>
      </c>
      <c r="E127" s="252">
        <v>105.28347976696682</v>
      </c>
      <c r="F127" s="251">
        <v>99.870439796023504</v>
      </c>
      <c r="G127" s="252">
        <v>104.25284463824178</v>
      </c>
      <c r="H127" s="83"/>
    </row>
    <row r="128" spans="1:8" ht="15.75" customHeight="1">
      <c r="A128" s="91"/>
      <c r="B128" s="197" t="s">
        <v>482</v>
      </c>
      <c r="C128" s="257">
        <v>12.12244904688556</v>
      </c>
      <c r="D128" s="258">
        <v>10.952962861443215</v>
      </c>
      <c r="E128" s="259">
        <v>13.291935232327905</v>
      </c>
      <c r="F128" s="258">
        <v>11.479273785407871</v>
      </c>
      <c r="G128" s="259">
        <v>12.765624308363249</v>
      </c>
      <c r="H128" s="83"/>
    </row>
    <row r="129" spans="1:7" ht="15.75" customHeight="1">
      <c r="B129" s="260" t="s">
        <v>689</v>
      </c>
    </row>
    <row r="130" spans="1:7" ht="15.75" customHeight="1">
      <c r="A130" s="1"/>
      <c r="B130"/>
      <c r="C130"/>
      <c r="D130"/>
      <c r="E130"/>
      <c r="F130"/>
      <c r="G130"/>
    </row>
    <row r="131" spans="1:7" ht="15.75" customHeight="1">
      <c r="A131" s="1"/>
      <c r="B131"/>
      <c r="C131"/>
      <c r="D131"/>
      <c r="E131"/>
      <c r="F131"/>
      <c r="G131"/>
    </row>
  </sheetData>
  <dataConsolidate/>
  <mergeCells count="4">
    <mergeCell ref="D2:E2"/>
    <mergeCell ref="F2:G2"/>
    <mergeCell ref="B2:B3"/>
    <mergeCell ref="A2:A3"/>
  </mergeCells>
  <conditionalFormatting sqref="A4:G4 A5 A6:G6 A7 A8:G8 A9 A10:G10 A11:A68 A69:G69 A70:A128">
    <cfRule type="expression" dxfId="7" priority="247">
      <formula>IF(CertVal_IsBlnkRow*CertVal_IsBlnkRowNext=1,TRUE,FALSE)</formula>
    </cfRule>
  </conditionalFormatting>
  <conditionalFormatting sqref="B5:G128">
    <cfRule type="expression" dxfId="6" priority="1">
      <formula>IF(CertVal_IsBlnkRow*CertVal_IsBlnkRowNext=1,TRUE,FALSE)</formula>
    </cfRule>
  </conditionalFormatting>
  <hyperlinks>
    <hyperlink ref="B5" location="'Fire Assay'!$A$1" display="'Fire Assay'!$A$1" xr:uid="{3342E5D9-BBD9-4820-92DF-F5585BF6C705}"/>
    <hyperlink ref="B7" location="'AR Digest 10-50g'!$A$1" display="'AR Digest 10-50g'!$A$1" xr:uid="{E3807FC0-DD83-44E0-A253-918B4E052388}"/>
    <hyperlink ref="B9" location="'CNL'!$A$1" display="'CNL'!$A$1" xr:uid="{751E59DC-38DD-4E5B-8D6D-C1463B731839}"/>
    <hyperlink ref="B11" location="'4-Acid'!$A$1" display="'4-Acid'!$A$1" xr:uid="{AC9A3645-362C-4D43-9142-7DAB6F949078}"/>
    <hyperlink ref="B12" location="'4-Acid'!$A$41" display="'4-Acid'!$A$41" xr:uid="{3B73B130-A310-4769-A8BE-AABBA5E6833E}"/>
    <hyperlink ref="B13" location="'4-Acid'!$A$59" display="'4-Acid'!$A$59" xr:uid="{D9FB3922-2871-47E9-9E18-92A74F279115}"/>
    <hyperlink ref="B14" location="'4-Acid'!$A$95" display="'4-Acid'!$A$95" xr:uid="{5789D181-7FAD-4BD4-AF0C-6D40482C4F8F}"/>
    <hyperlink ref="B15" location="'4-Acid'!$A$113" display="'4-Acid'!$A$113" xr:uid="{25CB1A78-31FF-41D9-802C-5DCFAA36431E}"/>
    <hyperlink ref="B16" location="'4-Acid'!$A$132" display="'4-Acid'!$A$132" xr:uid="{90BF3B3E-CC27-4FFB-8ECE-1B52FD2CD56C}"/>
    <hyperlink ref="B17" location="'4-Acid'!$A$151" display="'4-Acid'!$A$151" xr:uid="{7833352B-0F78-433C-8EB3-C3A9800DBFCD}"/>
    <hyperlink ref="B18" location="'4-Acid'!$A$169" display="'4-Acid'!$A$169" xr:uid="{E42FF6BD-7142-48E3-9983-AFA4AC618E56}"/>
    <hyperlink ref="B19" location="'4-Acid'!$A$188" display="'4-Acid'!$A$188" xr:uid="{C44676B1-F58D-44CE-95B8-CAADF96949B3}"/>
    <hyperlink ref="B20" location="'4-Acid'!$A$207" display="'4-Acid'!$A$207" xr:uid="{E75FABFC-3260-430E-B0A2-311F781B9DBF}"/>
    <hyperlink ref="B21" location="'4-Acid'!$A$225" display="'4-Acid'!$A$225" xr:uid="{23C38954-222E-435B-91A7-64A505C1440B}"/>
    <hyperlink ref="B22" location="'4-Acid'!$A$243" display="'4-Acid'!$A$243" xr:uid="{3C416F1C-5DEC-4AFE-9EDC-4C13B76DE386}"/>
    <hyperlink ref="B23" location="'4-Acid'!$A$262" display="'4-Acid'!$A$262" xr:uid="{CF09B369-F09E-434A-8396-90991F9A09B3}"/>
    <hyperlink ref="B24" location="'4-Acid'!$A$280" display="'4-Acid'!$A$280" xr:uid="{609126C2-27E7-4795-ADFE-3C2C49A118DF}"/>
    <hyperlink ref="B25" location="'4-Acid'!$A$298" display="'4-Acid'!$A$298" xr:uid="{12EAF804-C1DC-4515-ABF7-F047A0682E94}"/>
    <hyperlink ref="B26" location="'4-Acid'!$A$317" display="'4-Acid'!$A$317" xr:uid="{15629E44-54CE-43F2-BCA5-0FC7D7127861}"/>
    <hyperlink ref="B27" location="'4-Acid'!$A$336" display="'4-Acid'!$A$336" xr:uid="{38A3C2BD-1D93-4B8C-B169-DCF0CD82C6B8}"/>
    <hyperlink ref="B28" location="'4-Acid'!$A$354" display="'4-Acid'!$A$354" xr:uid="{05A8A872-C02C-4A4A-938B-E18508D33B01}"/>
    <hyperlink ref="B29" location="'4-Acid'!$A$373" display="'4-Acid'!$A$373" xr:uid="{E827FD20-6683-47D3-AFBD-0CEFD0CCDF6F}"/>
    <hyperlink ref="B30" location="'4-Acid'!$A$409" display="'4-Acid'!$A$409" xr:uid="{5C59EFC0-4115-48FE-A202-3F0BD545931F}"/>
    <hyperlink ref="B31" location="'4-Acid'!$A$445" display="'4-Acid'!$A$445" xr:uid="{B0A48B5F-7F1E-45C7-8A39-39086A59EB77}"/>
    <hyperlink ref="B32" location="'4-Acid'!$A$464" display="'4-Acid'!$A$464" xr:uid="{51497E83-42FE-4A0E-B1B5-FD2EE2A792D2}"/>
    <hyperlink ref="B33" location="'4-Acid'!$A$482" display="'4-Acid'!$A$482" xr:uid="{B01DE107-C99E-4875-97C1-40F8A5F2056C}"/>
    <hyperlink ref="B34" location="'4-Acid'!$A$500" display="'4-Acid'!$A$500" xr:uid="{06BC29F1-3CEF-4753-99FA-B35C0BEBE79A}"/>
    <hyperlink ref="B35" location="'4-Acid'!$A$519" display="'4-Acid'!$A$519" xr:uid="{F8E1B77D-CD46-446F-8870-12789CF9FD3B}"/>
    <hyperlink ref="B36" location="'4-Acid'!$A$538" display="'4-Acid'!$A$538" xr:uid="{C780A16C-A0F0-44A6-99D9-FC35D35FA64B}"/>
    <hyperlink ref="B37" location="'4-Acid'!$A$557" display="'4-Acid'!$A$557" xr:uid="{A2D3AAF6-AA24-4EF6-816E-EEB3872642C0}"/>
    <hyperlink ref="B38" location="'4-Acid'!$A$575" display="'4-Acid'!$A$575" xr:uid="{F040A15A-C4BB-4EDE-9A87-D18D74F390A0}"/>
    <hyperlink ref="B39" location="'4-Acid'!$A$593" display="'4-Acid'!$A$593" xr:uid="{64900343-F353-493B-9A27-72000BE1A08D}"/>
    <hyperlink ref="B40" location="'4-Acid'!$A$612" display="'4-Acid'!$A$612" xr:uid="{78588A04-FE81-4481-8AE5-02A79479D83F}"/>
    <hyperlink ref="B41" location="'4-Acid'!$A$630" display="'4-Acid'!$A$630" xr:uid="{7AEF7EEE-86B2-4EB0-839B-45BC0567F234}"/>
    <hyperlink ref="B42" location="'4-Acid'!$A$649" display="'4-Acid'!$A$649" xr:uid="{9101727D-B801-445E-B012-7F69914666AC}"/>
    <hyperlink ref="B43" location="'4-Acid'!$A$667" display="'4-Acid'!$A$667" xr:uid="{DD1B9E04-02ED-4004-A137-42F1EA0C6EA6}"/>
    <hyperlink ref="B44" location="'4-Acid'!$A$685" display="'4-Acid'!$A$685" xr:uid="{F25786C5-9595-435C-AD8F-A60727E4F96E}"/>
    <hyperlink ref="B45" location="'4-Acid'!$A$703" display="'4-Acid'!$A$703" xr:uid="{92B5E18F-CBC4-4C64-8B03-40678FA86534}"/>
    <hyperlink ref="B46" location="'4-Acid'!$A$722" display="'4-Acid'!$A$722" xr:uid="{3C62A57A-1554-47BD-A393-83BBEB96D5F2}"/>
    <hyperlink ref="B47" location="'4-Acid'!$A$740" display="'4-Acid'!$A$740" xr:uid="{F88D9CA2-3B67-428F-85D8-E83565A98267}"/>
    <hyperlink ref="B48" location="'4-Acid'!$A$758" display="'4-Acid'!$A$758" xr:uid="{7753DC47-1357-4B0F-9E41-4365398890A9}"/>
    <hyperlink ref="B49" location="'4-Acid'!$A$776" display="'4-Acid'!$A$776" xr:uid="{182739B9-BE0D-488C-83CD-0405F8A5DB00}"/>
    <hyperlink ref="B50" location="'4-Acid'!$A$795" display="'4-Acid'!$A$795" xr:uid="{A21EC643-8F1A-47DD-AAB3-A3C1F2E42D71}"/>
    <hyperlink ref="B51" location="'4-Acid'!$A$814" display="'4-Acid'!$A$814" xr:uid="{7202A4B2-0DBA-47AA-B907-5B3E5BE703C9}"/>
    <hyperlink ref="B52" location="'4-Acid'!$A$850" display="'4-Acid'!$A$850" xr:uid="{94AD701A-7E90-4918-B8FC-9EC87C90AF87}"/>
    <hyperlink ref="B53" location="'4-Acid'!$A$868" display="'4-Acid'!$A$868" xr:uid="{F97E90FD-CC1E-4E48-BF1A-F440C9C60833}"/>
    <hyperlink ref="B54" location="'4-Acid'!$A$887" display="'4-Acid'!$A$887" xr:uid="{B033B017-1701-4C7C-8486-A2E31F32E678}"/>
    <hyperlink ref="B55" location="'4-Acid'!$A$905" display="'4-Acid'!$A$905" xr:uid="{4A102C42-5886-4319-A15E-D8CDAD717422}"/>
    <hyperlink ref="B56" location="'4-Acid'!$A$924" display="'4-Acid'!$A$924" xr:uid="{90EECE46-D28F-4680-BE65-DEA4AE8B3DE5}"/>
    <hyperlink ref="B57" location="'4-Acid'!$A$942" display="'4-Acid'!$A$942" xr:uid="{3E91D00E-B416-4B23-A99F-F2F13D66E9B2}"/>
    <hyperlink ref="B58" location="'4-Acid'!$A$961" display="'4-Acid'!$A$961" xr:uid="{24CFB5B9-A419-4D5C-812D-13FD4E6ABC2F}"/>
    <hyperlink ref="B59" location="'4-Acid'!$A$980" display="'4-Acid'!$A$980" xr:uid="{51CB5518-413F-4F0F-B7DA-648B26E26643}"/>
    <hyperlink ref="B60" location="'4-Acid'!$A$998" display="'4-Acid'!$A$998" xr:uid="{4D8D4488-B339-46A6-9D56-411F76541AE3}"/>
    <hyperlink ref="B61" location="'4-Acid'!$A$1016" display="'4-Acid'!$A$1016" xr:uid="{00494DF9-3DA1-4817-A58F-20EB07FFF2E1}"/>
    <hyperlink ref="B62" location="'4-Acid'!$A$1035" display="'4-Acid'!$A$1035" xr:uid="{E70BB146-FA9C-4359-BA0C-D4A1E8EE0348}"/>
    <hyperlink ref="B63" location="'4-Acid'!$A$1053" display="'4-Acid'!$A$1053" xr:uid="{D054D2CD-F1FD-4653-B17E-3B59C434D87E}"/>
    <hyperlink ref="B64" location="'4-Acid'!$A$1071" display="'4-Acid'!$A$1071" xr:uid="{F5176F04-576E-48AB-B060-A4B378F0CA50}"/>
    <hyperlink ref="B65" location="'4-Acid'!$A$1090" display="'4-Acid'!$A$1090" xr:uid="{172CDC29-EF97-4AE1-8B75-883CAF8C1170}"/>
    <hyperlink ref="B66" location="'4-Acid'!$A$1108" display="'4-Acid'!$A$1108" xr:uid="{5CA546EB-42B1-4A39-9F35-D4A97D0BC539}"/>
    <hyperlink ref="B67" location="'4-Acid'!$A$1126" display="'4-Acid'!$A$1126" xr:uid="{586E343A-FEA1-4CF6-ABD8-52F5A7AB5B25}"/>
    <hyperlink ref="B68" location="'4-Acid'!$A$1144" display="'4-Acid'!$A$1144" xr:uid="{70A3CD0E-A458-438B-B65D-AB5ACE603CD6}"/>
    <hyperlink ref="B70" location="'Aqua Regia'!$A$1" display="'Aqua Regia'!$A$1" xr:uid="{79F4E635-A468-4712-9FA9-7595DA3B2734}"/>
    <hyperlink ref="B71" location="'Aqua Regia'!$A$41" display="'Aqua Regia'!$A$41" xr:uid="{804D862B-A9F5-42FD-BC21-CEF51D2E8917}"/>
    <hyperlink ref="B72" location="'Aqua Regia'!$A$59" display="'Aqua Regia'!$A$59" xr:uid="{03EB41C2-BFE6-4475-9DB3-2EAA2E9E3D12}"/>
    <hyperlink ref="B73" location="'Aqua Regia'!$A$77" display="'Aqua Regia'!$A$77" xr:uid="{6C804EAB-960C-4F15-B6F5-DC02F74F2744}"/>
    <hyperlink ref="B74" location="'Aqua Regia'!$A$96" display="'Aqua Regia'!$A$96" xr:uid="{0BF44C02-2100-45A0-8F90-CD3316908B90}"/>
    <hyperlink ref="B75" location="'Aqua Regia'!$A$115" display="'Aqua Regia'!$A$115" xr:uid="{07AE0AA3-9EC1-4ABC-A5EB-D7A337C9DCF7}"/>
    <hyperlink ref="B76" location="'Aqua Regia'!$A$133" display="'Aqua Regia'!$A$133" xr:uid="{36872501-BD90-4ACD-AACE-7D89824EB594}"/>
    <hyperlink ref="B77" location="'Aqua Regia'!$A$151" display="'Aqua Regia'!$A$151" xr:uid="{7669CA58-6A6C-416C-AB45-79382FD77EAE}"/>
    <hyperlink ref="B78" location="'Aqua Regia'!$A$169" display="'Aqua Regia'!$A$169" xr:uid="{57460702-62DB-48FE-84F1-5A41DF221A9E}"/>
    <hyperlink ref="B79" location="'Aqua Regia'!$A$188" display="'Aqua Regia'!$A$188" xr:uid="{8A09A8AC-01DE-4BF2-9079-9B7651225EAD}"/>
    <hyperlink ref="B80" location="'Aqua Regia'!$A$207" display="'Aqua Regia'!$A$207" xr:uid="{CE8721F8-63F7-46A4-9175-AAA1E92B95FF}"/>
    <hyperlink ref="B81" location="'Aqua Regia'!$A$225" display="'Aqua Regia'!$A$225" xr:uid="{D2047838-B621-4FC0-9AFE-20B1BBBE7EF0}"/>
    <hyperlink ref="B82" location="'Aqua Regia'!$A$243" display="'Aqua Regia'!$A$243" xr:uid="{712A2C77-5BD7-49A8-9EE7-DFF28E80C627}"/>
    <hyperlink ref="B83" location="'Aqua Regia'!$A$262" display="'Aqua Regia'!$A$262" xr:uid="{53F2DCCC-7154-4181-9F51-AC8F769FA2EF}"/>
    <hyperlink ref="B84" location="'Aqua Regia'!$A$280" display="'Aqua Regia'!$A$280" xr:uid="{6CB03454-30F6-4EE1-9463-D3B7997EF7E5}"/>
    <hyperlink ref="B85" location="'Aqua Regia'!$A$298" display="'Aqua Regia'!$A$298" xr:uid="{8FD3CF8D-CAF5-4521-9CCF-0B128C6830ED}"/>
    <hyperlink ref="B86" location="'Aqua Regia'!$A$316" display="'Aqua Regia'!$A$316" xr:uid="{DB66FDCD-76A7-4E6C-A219-37ACF671CEC5}"/>
    <hyperlink ref="B87" location="'Aqua Regia'!$A$334" display="'Aqua Regia'!$A$334" xr:uid="{F1CDA391-C0C5-4911-B784-1872D602B231}"/>
    <hyperlink ref="B88" location="'Aqua Regia'!$A$352" display="'Aqua Regia'!$A$352" xr:uid="{CFD0FFA5-A566-42AF-B80E-BF847CC76B2B}"/>
    <hyperlink ref="B89" location="'Aqua Regia'!$A$371" display="'Aqua Regia'!$A$371" xr:uid="{51954A00-4C0C-4CCD-9CF4-1FE3E045E8F2}"/>
    <hyperlink ref="B90" location="'Aqua Regia'!$A$389" display="'Aqua Regia'!$A$389" xr:uid="{68C68DBF-5FC0-41C0-B4BE-69E308E8C947}"/>
    <hyperlink ref="B91" location="'Aqua Regia'!$A$408" display="'Aqua Regia'!$A$408" xr:uid="{338ECC25-420A-425A-81C2-3CFC22A899B3}"/>
    <hyperlink ref="B92" location="'Aqua Regia'!$A$445" display="'Aqua Regia'!$A$445" xr:uid="{020DE212-A091-4F18-9DEE-8D2217C68245}"/>
    <hyperlink ref="B93" location="'Aqua Regia'!$A$463" display="'Aqua Regia'!$A$463" xr:uid="{67ED5E00-EA13-40D0-A60A-3A9C70DF0852}"/>
    <hyperlink ref="B94" location="'Aqua Regia'!$A$499" display="'Aqua Regia'!$A$499" xr:uid="{F408F86B-D9EB-4280-A2FD-09E894FDFBC8}"/>
    <hyperlink ref="B95" location="'Aqua Regia'!$A$517" display="'Aqua Regia'!$A$517" xr:uid="{8B0A0B9E-173A-4A58-8D64-7B4AAD059879}"/>
    <hyperlink ref="B96" location="'Aqua Regia'!$A$536" display="'Aqua Regia'!$A$536" xr:uid="{2C017017-E870-48D0-AB85-A6FE40CE3D2F}"/>
    <hyperlink ref="B97" location="'Aqua Regia'!$A$555" display="'Aqua Regia'!$A$555" xr:uid="{329BB1E1-E53B-4680-BDC9-D5E93F94FD73}"/>
    <hyperlink ref="B98" location="'Aqua Regia'!$A$573" display="'Aqua Regia'!$A$573" xr:uid="{0CBE356E-02D9-46C3-B83E-B99AFAACEF32}"/>
    <hyperlink ref="B99" location="'Aqua Regia'!$A$591" display="'Aqua Regia'!$A$591" xr:uid="{B409A3B0-1BED-4928-81B9-C5AA81D8E13D}"/>
    <hyperlink ref="B100" location="'Aqua Regia'!$A$609" display="'Aqua Regia'!$A$609" xr:uid="{3568A50E-2573-4239-99BF-E067711C4404}"/>
    <hyperlink ref="B101" location="'Aqua Regia'!$A$628" display="'Aqua Regia'!$A$628" xr:uid="{80391A24-A83A-41FE-B5DA-6D3CDA6B99C8}"/>
    <hyperlink ref="B102" location="'Aqua Regia'!$A$664" display="'Aqua Regia'!$A$664" xr:uid="{1A60576F-14DA-43BE-B0E7-E99FA7755AC9}"/>
    <hyperlink ref="B103" location="'Aqua Regia'!$A$682" display="'Aqua Regia'!$A$682" xr:uid="{A8FDA558-0B60-4BE1-BDA7-7C4D4950E161}"/>
    <hyperlink ref="B104" location="'Aqua Regia'!$A$700" display="'Aqua Regia'!$A$700" xr:uid="{46A68A85-386D-47FE-B42E-516BFE3CACE4}"/>
    <hyperlink ref="B105" location="'Aqua Regia'!$A$718" display="'Aqua Regia'!$A$718" xr:uid="{85AFEC6E-95ED-4D3B-8BB6-CD2DA6B92AFC}"/>
    <hyperlink ref="B106" location="'Aqua Regia'!$A$755" display="'Aqua Regia'!$A$755" xr:uid="{C7C735FF-F365-4C0B-88AC-6927D59162FE}"/>
    <hyperlink ref="B107" location="'Aqua Regia'!$A$791" display="'Aqua Regia'!$A$791" xr:uid="{EB92443B-5BA3-48CF-8EF7-946556EFB221}"/>
    <hyperlink ref="B108" location="'Aqua Regia'!$A$809" display="'Aqua Regia'!$A$809" xr:uid="{0CBF9F11-24BC-44B7-B1F4-7847DCBED05F}"/>
    <hyperlink ref="B109" location="'Aqua Regia'!$A$827" display="'Aqua Regia'!$A$827" xr:uid="{A00BC496-D1CE-48A2-827E-4C6563DD9E89}"/>
    <hyperlink ref="B110" location="'Aqua Regia'!$A$845" display="'Aqua Regia'!$A$845" xr:uid="{14986886-F4D3-4FBD-A09D-3F9894DC6F01}"/>
    <hyperlink ref="B111" location="'Aqua Regia'!$A$863" display="'Aqua Regia'!$A$863" xr:uid="{BB8A9EC0-3800-4BD3-A518-29C01AF1BAED}"/>
    <hyperlink ref="B112" location="'Aqua Regia'!$A$918" display="'Aqua Regia'!$A$918" xr:uid="{31EE0D38-6661-419B-B9EF-D5BE3C9E0452}"/>
    <hyperlink ref="B113" location="'Aqua Regia'!$A$936" display="'Aqua Regia'!$A$936" xr:uid="{DBDB791F-38DE-428E-8BB2-F9DBFD27CD3C}"/>
    <hyperlink ref="B114" location="'Aqua Regia'!$A$954" display="'Aqua Regia'!$A$954" xr:uid="{C5A3ACAA-77B1-4F4C-A4FB-F9A34450ED9B}"/>
    <hyperlink ref="B115" location="'Aqua Regia'!$A$972" display="'Aqua Regia'!$A$972" xr:uid="{D261A797-C90C-422C-9DC2-3EDB2E5DF687}"/>
    <hyperlink ref="B116" location="'Aqua Regia'!$A$990" display="'Aqua Regia'!$A$990" xr:uid="{2126250D-ABE7-4823-AF95-1B3EFC7AC102}"/>
    <hyperlink ref="B117" location="'Aqua Regia'!$A$1009" display="'Aqua Regia'!$A$1009" xr:uid="{0E639AB3-0498-46B0-BD99-A248E4FDD511}"/>
    <hyperlink ref="B118" location="'Aqua Regia'!$A$1027" display="'Aqua Regia'!$A$1027" xr:uid="{067076FE-19B1-400B-A473-15014C1F951B}"/>
    <hyperlink ref="B119" location="'Aqua Regia'!$A$1045" display="'Aqua Regia'!$A$1045" xr:uid="{CBA25F59-7D41-40F7-A105-7269AFC267A9}"/>
    <hyperlink ref="B120" location="'Aqua Regia'!$A$1063" display="'Aqua Regia'!$A$1063" xr:uid="{AD3A3187-68A2-44B3-B5DB-B6D38A1DCAD0}"/>
    <hyperlink ref="B121" location="'Aqua Regia'!$A$1081" display="'Aqua Regia'!$A$1081" xr:uid="{88863EB8-E802-423E-A659-A8C3BAAE28C1}"/>
    <hyperlink ref="B122" location="'Aqua Regia'!$A$1099" display="'Aqua Regia'!$A$1099" xr:uid="{F99DBA35-EA01-4302-9C0F-AFFBEF7BACA5}"/>
    <hyperlink ref="B123" location="'Aqua Regia'!$A$1117" display="'Aqua Regia'!$A$1117" xr:uid="{C97593FC-CC79-401D-9F66-63FF0400FD25}"/>
    <hyperlink ref="B124" location="'Aqua Regia'!$A$1135" display="'Aqua Regia'!$A$1135" xr:uid="{07666032-8956-49A3-B1D2-6DDEB3A90C60}"/>
    <hyperlink ref="B125" location="'Aqua Regia'!$A$1154" display="'Aqua Regia'!$A$1154" xr:uid="{B02CA191-C574-43FC-9D36-34537F4F0DEA}"/>
    <hyperlink ref="B126" location="'Aqua Regia'!$A$1173" display="'Aqua Regia'!$A$1173" xr:uid="{792F085F-087B-4A6F-9DA9-2A546BBB99B2}"/>
    <hyperlink ref="B127" location="'Aqua Regia'!$A$1191" display="'Aqua Regia'!$A$1191" xr:uid="{F2946D75-3513-4329-88FF-AFF2AC6DE50F}"/>
    <hyperlink ref="B128" location="'Aqua Regia'!$A$1209" display="'Aqua Regia'!$A$1209" xr:uid="{404FA96C-BBEA-4EB8-A067-E3F9FB02920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40C9-7834-4103-A7E4-2F581602035C}">
  <sheetPr codeName="Sheet14"/>
  <dimension ref="A1:BN1223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491</v>
      </c>
      <c r="BM1" s="27" t="s">
        <v>67</v>
      </c>
    </row>
    <row r="2" spans="1:66" ht="15">
      <c r="A2" s="24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5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51" t="s">
        <v>233</v>
      </c>
      <c r="E3" s="152" t="s">
        <v>234</v>
      </c>
      <c r="F3" s="152" t="s">
        <v>237</v>
      </c>
      <c r="G3" s="152" t="s">
        <v>239</v>
      </c>
      <c r="H3" s="152" t="s">
        <v>240</v>
      </c>
      <c r="I3" s="152" t="s">
        <v>242</v>
      </c>
      <c r="J3" s="152" t="s">
        <v>243</v>
      </c>
      <c r="K3" s="152" t="s">
        <v>244</v>
      </c>
      <c r="L3" s="152" t="s">
        <v>245</v>
      </c>
      <c r="M3" s="152" t="s">
        <v>246</v>
      </c>
      <c r="N3" s="152" t="s">
        <v>247</v>
      </c>
      <c r="O3" s="152" t="s">
        <v>248</v>
      </c>
      <c r="P3" s="152" t="s">
        <v>250</v>
      </c>
      <c r="Q3" s="152" t="s">
        <v>251</v>
      </c>
      <c r="R3" s="152" t="s">
        <v>252</v>
      </c>
      <c r="S3" s="152" t="s">
        <v>253</v>
      </c>
      <c r="T3" s="152" t="s">
        <v>254</v>
      </c>
      <c r="U3" s="152" t="s">
        <v>255</v>
      </c>
      <c r="V3" s="152" t="s">
        <v>257</v>
      </c>
      <c r="W3" s="152" t="s">
        <v>278</v>
      </c>
      <c r="X3" s="152" t="s">
        <v>259</v>
      </c>
      <c r="Y3" s="152" t="s">
        <v>260</v>
      </c>
      <c r="Z3" s="152" t="s">
        <v>261</v>
      </c>
      <c r="AA3" s="152" t="s">
        <v>262</v>
      </c>
      <c r="AB3" s="152" t="s">
        <v>263</v>
      </c>
      <c r="AC3" s="15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293</v>
      </c>
      <c r="E4" s="11" t="s">
        <v>294</v>
      </c>
      <c r="F4" s="11" t="s">
        <v>294</v>
      </c>
      <c r="G4" s="11" t="s">
        <v>293</v>
      </c>
      <c r="H4" s="11" t="s">
        <v>116</v>
      </c>
      <c r="I4" s="11" t="s">
        <v>294</v>
      </c>
      <c r="J4" s="11" t="s">
        <v>294</v>
      </c>
      <c r="K4" s="11" t="s">
        <v>116</v>
      </c>
      <c r="L4" s="11" t="s">
        <v>293</v>
      </c>
      <c r="M4" s="11" t="s">
        <v>293</v>
      </c>
      <c r="N4" s="11" t="s">
        <v>293</v>
      </c>
      <c r="O4" s="11" t="s">
        <v>293</v>
      </c>
      <c r="P4" s="11" t="s">
        <v>293</v>
      </c>
      <c r="Q4" s="11" t="s">
        <v>116</v>
      </c>
      <c r="R4" s="11" t="s">
        <v>116</v>
      </c>
      <c r="S4" s="11" t="s">
        <v>294</v>
      </c>
      <c r="T4" s="11" t="s">
        <v>294</v>
      </c>
      <c r="U4" s="11" t="s">
        <v>293</v>
      </c>
      <c r="V4" s="11" t="s">
        <v>293</v>
      </c>
      <c r="W4" s="11" t="s">
        <v>293</v>
      </c>
      <c r="X4" s="11" t="s">
        <v>293</v>
      </c>
      <c r="Y4" s="11" t="s">
        <v>294</v>
      </c>
      <c r="Z4" s="11" t="s">
        <v>293</v>
      </c>
      <c r="AA4" s="11" t="s">
        <v>293</v>
      </c>
      <c r="AB4" s="11" t="s">
        <v>293</v>
      </c>
      <c r="AC4" s="15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5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4">
        <v>0.25</v>
      </c>
      <c r="E6" s="203">
        <v>0.19</v>
      </c>
      <c r="F6" s="203">
        <v>0.17990479090812692</v>
      </c>
      <c r="G6" s="204" t="s">
        <v>295</v>
      </c>
      <c r="H6" s="204">
        <v>0.41</v>
      </c>
      <c r="I6" s="204">
        <v>0.2</v>
      </c>
      <c r="J6" s="203">
        <v>0.16</v>
      </c>
      <c r="K6" s="204" t="s">
        <v>296</v>
      </c>
      <c r="L6" s="204">
        <v>0.2</v>
      </c>
      <c r="M6" s="203">
        <v>0.19</v>
      </c>
      <c r="N6" s="203">
        <v>0.19</v>
      </c>
      <c r="O6" s="203">
        <v>0.19</v>
      </c>
      <c r="P6" s="203">
        <v>0.18</v>
      </c>
      <c r="Q6" s="204" t="s">
        <v>98</v>
      </c>
      <c r="R6" s="204">
        <v>0.2</v>
      </c>
      <c r="S6" s="204">
        <v>0.1</v>
      </c>
      <c r="T6" s="203">
        <v>0.2</v>
      </c>
      <c r="U6" s="204" t="s">
        <v>98</v>
      </c>
      <c r="V6" s="204" t="s">
        <v>104</v>
      </c>
      <c r="W6" s="203">
        <v>0.17</v>
      </c>
      <c r="X6" s="204" t="s">
        <v>295</v>
      </c>
      <c r="Y6" s="203">
        <v>0.19</v>
      </c>
      <c r="Z6" s="203">
        <v>0.2</v>
      </c>
      <c r="AA6" s="204">
        <v>0.22</v>
      </c>
      <c r="AB6" s="203">
        <v>0.18</v>
      </c>
      <c r="AC6" s="206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10">
        <v>0.24</v>
      </c>
      <c r="E7" s="23">
        <v>0.19</v>
      </c>
      <c r="F7" s="23">
        <v>0.18464098008365484</v>
      </c>
      <c r="G7" s="210" t="s">
        <v>295</v>
      </c>
      <c r="H7" s="210">
        <v>0.46</v>
      </c>
      <c r="I7" s="210">
        <v>0.2</v>
      </c>
      <c r="J7" s="23">
        <v>0.17</v>
      </c>
      <c r="K7" s="210" t="s">
        <v>296</v>
      </c>
      <c r="L7" s="210">
        <v>0.2</v>
      </c>
      <c r="M7" s="23">
        <v>0.19</v>
      </c>
      <c r="N7" s="23">
        <v>0.2</v>
      </c>
      <c r="O7" s="23">
        <v>0.18</v>
      </c>
      <c r="P7" s="211">
        <v>0.21</v>
      </c>
      <c r="Q7" s="210" t="s">
        <v>98</v>
      </c>
      <c r="R7" s="210">
        <v>0.2</v>
      </c>
      <c r="S7" s="210">
        <v>0.2</v>
      </c>
      <c r="T7" s="23">
        <v>0.19</v>
      </c>
      <c r="U7" s="210" t="s">
        <v>98</v>
      </c>
      <c r="V7" s="210" t="s">
        <v>104</v>
      </c>
      <c r="W7" s="23">
        <v>0.2</v>
      </c>
      <c r="X7" s="210" t="s">
        <v>295</v>
      </c>
      <c r="Y7" s="23">
        <v>0.18</v>
      </c>
      <c r="Z7" s="23">
        <v>0.17</v>
      </c>
      <c r="AA7" s="210">
        <v>0.21</v>
      </c>
      <c r="AB7" s="23">
        <v>0.17</v>
      </c>
      <c r="AC7" s="206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>
        <v>19</v>
      </c>
    </row>
    <row r="8" spans="1:66">
      <c r="A8" s="29"/>
      <c r="B8" s="19">
        <v>1</v>
      </c>
      <c r="C8" s="9">
        <v>3</v>
      </c>
      <c r="D8" s="210">
        <v>0.26</v>
      </c>
      <c r="E8" s="23">
        <v>0.2</v>
      </c>
      <c r="F8" s="23">
        <v>0.17912784558603187</v>
      </c>
      <c r="G8" s="210" t="s">
        <v>295</v>
      </c>
      <c r="H8" s="210">
        <v>0.43</v>
      </c>
      <c r="I8" s="210">
        <v>0.2</v>
      </c>
      <c r="J8" s="23">
        <v>0.17</v>
      </c>
      <c r="K8" s="210" t="s">
        <v>296</v>
      </c>
      <c r="L8" s="210">
        <v>0.2</v>
      </c>
      <c r="M8" s="23">
        <v>0.19</v>
      </c>
      <c r="N8" s="23">
        <v>0.19</v>
      </c>
      <c r="O8" s="23">
        <v>0.19</v>
      </c>
      <c r="P8" s="23">
        <v>0.18</v>
      </c>
      <c r="Q8" s="210" t="s">
        <v>98</v>
      </c>
      <c r="R8" s="210">
        <v>0.2</v>
      </c>
      <c r="S8" s="210">
        <v>0.2</v>
      </c>
      <c r="T8" s="23">
        <v>0.19</v>
      </c>
      <c r="U8" s="210">
        <v>0.22</v>
      </c>
      <c r="V8" s="210">
        <v>5</v>
      </c>
      <c r="W8" s="23">
        <v>0.17</v>
      </c>
      <c r="X8" s="210" t="s">
        <v>295</v>
      </c>
      <c r="Y8" s="23">
        <v>0.18</v>
      </c>
      <c r="Z8" s="23">
        <v>0.18</v>
      </c>
      <c r="AA8" s="210">
        <v>0.21</v>
      </c>
      <c r="AB8" s="23">
        <v>0.17</v>
      </c>
      <c r="AC8" s="206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19">
        <v>1</v>
      </c>
      <c r="C9" s="9">
        <v>4</v>
      </c>
      <c r="D9" s="210">
        <v>0.25</v>
      </c>
      <c r="E9" s="23">
        <v>0.2</v>
      </c>
      <c r="F9" s="23">
        <v>0.1789049693303526</v>
      </c>
      <c r="G9" s="210" t="s">
        <v>295</v>
      </c>
      <c r="H9" s="210">
        <v>0.35</v>
      </c>
      <c r="I9" s="210">
        <v>0.2</v>
      </c>
      <c r="J9" s="23">
        <v>0.17</v>
      </c>
      <c r="K9" s="210" t="s">
        <v>296</v>
      </c>
      <c r="L9" s="210">
        <v>0.2</v>
      </c>
      <c r="M9" s="23">
        <v>0.19</v>
      </c>
      <c r="N9" s="23">
        <v>0.18</v>
      </c>
      <c r="O9" s="23">
        <v>0.19</v>
      </c>
      <c r="P9" s="23">
        <v>0.18</v>
      </c>
      <c r="Q9" s="210" t="s">
        <v>98</v>
      </c>
      <c r="R9" s="210">
        <v>0.2</v>
      </c>
      <c r="S9" s="210">
        <v>0.2</v>
      </c>
      <c r="T9" s="23">
        <v>0.2</v>
      </c>
      <c r="U9" s="210">
        <v>0.24</v>
      </c>
      <c r="V9" s="210" t="s">
        <v>104</v>
      </c>
      <c r="W9" s="23">
        <v>0.18</v>
      </c>
      <c r="X9" s="210" t="s">
        <v>295</v>
      </c>
      <c r="Y9" s="23">
        <v>0.18</v>
      </c>
      <c r="Z9" s="23">
        <v>0.17</v>
      </c>
      <c r="AA9" s="210">
        <v>0.21</v>
      </c>
      <c r="AB9" s="23">
        <v>0.16</v>
      </c>
      <c r="AC9" s="206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0.1822640955893288</v>
      </c>
      <c r="BN9" s="27"/>
    </row>
    <row r="10" spans="1:66">
      <c r="A10" s="29"/>
      <c r="B10" s="19">
        <v>1</v>
      </c>
      <c r="C10" s="9">
        <v>5</v>
      </c>
      <c r="D10" s="210">
        <v>0.26</v>
      </c>
      <c r="E10" s="23">
        <v>0.19</v>
      </c>
      <c r="F10" s="211">
        <v>0.19092262856657341</v>
      </c>
      <c r="G10" s="210" t="s">
        <v>295</v>
      </c>
      <c r="H10" s="210">
        <v>0.33</v>
      </c>
      <c r="I10" s="210">
        <v>0.2</v>
      </c>
      <c r="J10" s="23">
        <v>0.16</v>
      </c>
      <c r="K10" s="210" t="s">
        <v>296</v>
      </c>
      <c r="L10" s="210">
        <v>0.2</v>
      </c>
      <c r="M10" s="23">
        <v>0.17</v>
      </c>
      <c r="N10" s="23">
        <v>0.17</v>
      </c>
      <c r="O10" s="23">
        <v>0.19</v>
      </c>
      <c r="P10" s="23">
        <v>0.17</v>
      </c>
      <c r="Q10" s="210" t="s">
        <v>98</v>
      </c>
      <c r="R10" s="210">
        <v>0.2</v>
      </c>
      <c r="S10" s="210">
        <v>0.2</v>
      </c>
      <c r="T10" s="23">
        <v>0.19</v>
      </c>
      <c r="U10" s="210">
        <v>0.21</v>
      </c>
      <c r="V10" s="210" t="s">
        <v>104</v>
      </c>
      <c r="W10" s="23">
        <v>0.19</v>
      </c>
      <c r="X10" s="210" t="s">
        <v>295</v>
      </c>
      <c r="Y10" s="23">
        <v>0.19</v>
      </c>
      <c r="Z10" s="23">
        <v>0.19</v>
      </c>
      <c r="AA10" s="210">
        <v>0.22</v>
      </c>
      <c r="AB10" s="23">
        <v>0.16</v>
      </c>
      <c r="AC10" s="206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13</v>
      </c>
    </row>
    <row r="11" spans="1:66">
      <c r="A11" s="29"/>
      <c r="B11" s="19">
        <v>1</v>
      </c>
      <c r="C11" s="9">
        <v>6</v>
      </c>
      <c r="D11" s="210">
        <v>0.25</v>
      </c>
      <c r="E11" s="23">
        <v>0.19</v>
      </c>
      <c r="F11" s="23">
        <v>0.17993381611823023</v>
      </c>
      <c r="G11" s="210" t="s">
        <v>295</v>
      </c>
      <c r="H11" s="210">
        <v>0.32</v>
      </c>
      <c r="I11" s="210">
        <v>0.2</v>
      </c>
      <c r="J11" s="23">
        <v>0.18</v>
      </c>
      <c r="K11" s="210" t="s">
        <v>296</v>
      </c>
      <c r="L11" s="210">
        <v>0.2</v>
      </c>
      <c r="M11" s="23">
        <v>0.19</v>
      </c>
      <c r="N11" s="23">
        <v>0.18</v>
      </c>
      <c r="O11" s="23">
        <v>0.18</v>
      </c>
      <c r="P11" s="23">
        <v>0.17</v>
      </c>
      <c r="Q11" s="210" t="s">
        <v>98</v>
      </c>
      <c r="R11" s="210">
        <v>0.2</v>
      </c>
      <c r="S11" s="210">
        <v>0.2</v>
      </c>
      <c r="T11" s="211">
        <v>0.23</v>
      </c>
      <c r="U11" s="211">
        <v>0.61</v>
      </c>
      <c r="V11" s="210" t="s">
        <v>104</v>
      </c>
      <c r="W11" s="23">
        <v>0.21</v>
      </c>
      <c r="X11" s="210" t="s">
        <v>295</v>
      </c>
      <c r="Y11" s="23">
        <v>0.17</v>
      </c>
      <c r="Z11" s="23">
        <v>0.18</v>
      </c>
      <c r="AA11" s="210">
        <v>0.21</v>
      </c>
      <c r="AB11" s="23">
        <v>0.16</v>
      </c>
      <c r="AC11" s="206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29"/>
      <c r="B12" s="20" t="s">
        <v>271</v>
      </c>
      <c r="C12" s="12"/>
      <c r="D12" s="212">
        <v>0.25166666666666665</v>
      </c>
      <c r="E12" s="212">
        <v>0.19333333333333333</v>
      </c>
      <c r="F12" s="212">
        <v>0.18223917176549498</v>
      </c>
      <c r="G12" s="212" t="s">
        <v>683</v>
      </c>
      <c r="H12" s="212">
        <v>0.3833333333333333</v>
      </c>
      <c r="I12" s="212">
        <v>0.19999999999999998</v>
      </c>
      <c r="J12" s="212">
        <v>0.16833333333333333</v>
      </c>
      <c r="K12" s="212" t="s">
        <v>683</v>
      </c>
      <c r="L12" s="212">
        <v>0.19999999999999998</v>
      </c>
      <c r="M12" s="212">
        <v>0.18666666666666668</v>
      </c>
      <c r="N12" s="212">
        <v>0.18500000000000003</v>
      </c>
      <c r="O12" s="212">
        <v>0.18666666666666665</v>
      </c>
      <c r="P12" s="212">
        <v>0.18166666666666667</v>
      </c>
      <c r="Q12" s="212" t="s">
        <v>683</v>
      </c>
      <c r="R12" s="212">
        <v>0.19999999999999998</v>
      </c>
      <c r="S12" s="212">
        <v>0.18333333333333332</v>
      </c>
      <c r="T12" s="212">
        <v>0.19999999999999998</v>
      </c>
      <c r="U12" s="212">
        <v>0.31999999999999995</v>
      </c>
      <c r="V12" s="212">
        <v>5</v>
      </c>
      <c r="W12" s="212">
        <v>0.18666666666666665</v>
      </c>
      <c r="X12" s="212" t="s">
        <v>683</v>
      </c>
      <c r="Y12" s="212">
        <v>0.18166666666666664</v>
      </c>
      <c r="Z12" s="212">
        <v>0.18166666666666667</v>
      </c>
      <c r="AA12" s="212">
        <v>0.21333333333333335</v>
      </c>
      <c r="AB12" s="212">
        <v>0.16666666666666666</v>
      </c>
      <c r="AC12" s="206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29"/>
      <c r="B13" s="3" t="s">
        <v>272</v>
      </c>
      <c r="C13" s="28"/>
      <c r="D13" s="23">
        <v>0.25</v>
      </c>
      <c r="E13" s="23">
        <v>0.19</v>
      </c>
      <c r="F13" s="23">
        <v>0.17991930351317859</v>
      </c>
      <c r="G13" s="23" t="s">
        <v>683</v>
      </c>
      <c r="H13" s="23">
        <v>0.38</v>
      </c>
      <c r="I13" s="23">
        <v>0.2</v>
      </c>
      <c r="J13" s="23">
        <v>0.17</v>
      </c>
      <c r="K13" s="23" t="s">
        <v>683</v>
      </c>
      <c r="L13" s="23">
        <v>0.2</v>
      </c>
      <c r="M13" s="23">
        <v>0.19</v>
      </c>
      <c r="N13" s="23">
        <v>0.185</v>
      </c>
      <c r="O13" s="23">
        <v>0.19</v>
      </c>
      <c r="P13" s="23">
        <v>0.18</v>
      </c>
      <c r="Q13" s="23" t="s">
        <v>683</v>
      </c>
      <c r="R13" s="23">
        <v>0.2</v>
      </c>
      <c r="S13" s="23">
        <v>0.2</v>
      </c>
      <c r="T13" s="23">
        <v>0.19500000000000001</v>
      </c>
      <c r="U13" s="23">
        <v>0.22999999999999998</v>
      </c>
      <c r="V13" s="23">
        <v>5</v>
      </c>
      <c r="W13" s="23">
        <v>0.185</v>
      </c>
      <c r="X13" s="23" t="s">
        <v>683</v>
      </c>
      <c r="Y13" s="23">
        <v>0.18</v>
      </c>
      <c r="Z13" s="23">
        <v>0.18</v>
      </c>
      <c r="AA13" s="23">
        <v>0.21</v>
      </c>
      <c r="AB13" s="23">
        <v>0.16500000000000001</v>
      </c>
      <c r="AC13" s="206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29"/>
      <c r="B14" s="3" t="s">
        <v>273</v>
      </c>
      <c r="C14" s="28"/>
      <c r="D14" s="23">
        <v>7.5277265270908165E-3</v>
      </c>
      <c r="E14" s="23">
        <v>5.1639777949432277E-3</v>
      </c>
      <c r="F14" s="23">
        <v>4.7483125494120742E-3</v>
      </c>
      <c r="G14" s="23" t="s">
        <v>683</v>
      </c>
      <c r="H14" s="23">
        <v>5.78503817331113E-2</v>
      </c>
      <c r="I14" s="23">
        <v>3.0404709722440586E-17</v>
      </c>
      <c r="J14" s="23">
        <v>7.5277265270908078E-3</v>
      </c>
      <c r="K14" s="23" t="s">
        <v>683</v>
      </c>
      <c r="L14" s="23">
        <v>3.0404709722440586E-17</v>
      </c>
      <c r="M14" s="23">
        <v>8.164965809277256E-3</v>
      </c>
      <c r="N14" s="23">
        <v>1.0488088481701517E-2</v>
      </c>
      <c r="O14" s="23">
        <v>5.1639777949432277E-3</v>
      </c>
      <c r="P14" s="23">
        <v>1.4719601443879737E-2</v>
      </c>
      <c r="Q14" s="23" t="s">
        <v>683</v>
      </c>
      <c r="R14" s="23">
        <v>3.0404709722440586E-17</v>
      </c>
      <c r="S14" s="23">
        <v>4.0824829046386499E-2</v>
      </c>
      <c r="T14" s="23">
        <v>1.5491933384829671E-2</v>
      </c>
      <c r="U14" s="23">
        <v>0.19373521448960535</v>
      </c>
      <c r="V14" s="23" t="s">
        <v>683</v>
      </c>
      <c r="W14" s="23">
        <v>1.6329931618554516E-2</v>
      </c>
      <c r="X14" s="23" t="s">
        <v>683</v>
      </c>
      <c r="Y14" s="23">
        <v>7.5277265270908078E-3</v>
      </c>
      <c r="Z14" s="23">
        <v>1.169045194450012E-2</v>
      </c>
      <c r="AA14" s="23">
        <v>5.1639777949432277E-3</v>
      </c>
      <c r="AB14" s="23">
        <v>8.1649658092772595E-3</v>
      </c>
      <c r="AC14" s="206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29"/>
      <c r="B15" s="3" t="s">
        <v>87</v>
      </c>
      <c r="C15" s="28"/>
      <c r="D15" s="13">
        <v>2.9911496134135698E-2</v>
      </c>
      <c r="E15" s="13">
        <v>2.6710229973844282E-2</v>
      </c>
      <c r="F15" s="13">
        <v>2.6055389208650453E-2</v>
      </c>
      <c r="G15" s="13" t="s">
        <v>683</v>
      </c>
      <c r="H15" s="13">
        <v>0.15091403930376862</v>
      </c>
      <c r="I15" s="13">
        <v>1.5202354861220294E-16</v>
      </c>
      <c r="J15" s="13">
        <v>4.4719167487668167E-2</v>
      </c>
      <c r="K15" s="13" t="s">
        <v>683</v>
      </c>
      <c r="L15" s="13">
        <v>1.5202354861220294E-16</v>
      </c>
      <c r="M15" s="13">
        <v>4.3740888263985298E-2</v>
      </c>
      <c r="N15" s="13">
        <v>5.6692370171359543E-2</v>
      </c>
      <c r="O15" s="13">
        <v>2.7664166758624438E-2</v>
      </c>
      <c r="P15" s="13">
        <v>8.1025329048879283E-2</v>
      </c>
      <c r="Q15" s="13" t="s">
        <v>683</v>
      </c>
      <c r="R15" s="13">
        <v>1.5202354861220294E-16</v>
      </c>
      <c r="S15" s="13">
        <v>0.22268088570756273</v>
      </c>
      <c r="T15" s="13">
        <v>7.7459666924148365E-2</v>
      </c>
      <c r="U15" s="13">
        <v>0.60542254528001682</v>
      </c>
      <c r="V15" s="13" t="s">
        <v>683</v>
      </c>
      <c r="W15" s="13">
        <v>8.7481776527970623E-2</v>
      </c>
      <c r="X15" s="13" t="s">
        <v>683</v>
      </c>
      <c r="Y15" s="13">
        <v>4.1437026754628306E-2</v>
      </c>
      <c r="Z15" s="13">
        <v>6.4351111621101575E-2</v>
      </c>
      <c r="AA15" s="13">
        <v>2.4206145913796377E-2</v>
      </c>
      <c r="AB15" s="13">
        <v>4.8989794855663557E-2</v>
      </c>
      <c r="AC15" s="15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274</v>
      </c>
      <c r="C16" s="28"/>
      <c r="D16" s="13">
        <v>0.38078026751748917</v>
      </c>
      <c r="E16" s="13">
        <v>6.0731861139263321E-2</v>
      </c>
      <c r="F16" s="13">
        <v>-1.3674565883770029E-4</v>
      </c>
      <c r="G16" s="13" t="s">
        <v>683</v>
      </c>
      <c r="H16" s="13">
        <v>1.1031752419140566</v>
      </c>
      <c r="I16" s="13">
        <v>9.7308821868203443E-2</v>
      </c>
      <c r="J16" s="13">
        <v>-7.6431741594262026E-2</v>
      </c>
      <c r="K16" s="13" t="s">
        <v>683</v>
      </c>
      <c r="L16" s="13">
        <v>9.7308821868203443E-2</v>
      </c>
      <c r="M16" s="13">
        <v>2.4154900410323199E-2</v>
      </c>
      <c r="N16" s="13">
        <v>1.5010660228088391E-2</v>
      </c>
      <c r="O16" s="13">
        <v>2.4154900410323199E-2</v>
      </c>
      <c r="P16" s="13">
        <v>-3.2778201363817816E-3</v>
      </c>
      <c r="Q16" s="13" t="s">
        <v>683</v>
      </c>
      <c r="R16" s="13">
        <v>9.7308821868203443E-2</v>
      </c>
      <c r="S16" s="13">
        <v>5.8664200458531379E-3</v>
      </c>
      <c r="T16" s="13">
        <v>9.7308821868203443E-2</v>
      </c>
      <c r="U16" s="13">
        <v>0.7556941149891252</v>
      </c>
      <c r="V16" s="13">
        <v>26.432720546705088</v>
      </c>
      <c r="W16" s="13">
        <v>2.4154900410323199E-2</v>
      </c>
      <c r="X16" s="13" t="s">
        <v>683</v>
      </c>
      <c r="Y16" s="13">
        <v>-3.2778201363820036E-3</v>
      </c>
      <c r="Z16" s="13">
        <v>-3.2778201363817816E-3</v>
      </c>
      <c r="AA16" s="13">
        <v>0.17046274332608369</v>
      </c>
      <c r="AB16" s="13">
        <v>-8.5575981776497168E-2</v>
      </c>
      <c r="AC16" s="15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275</v>
      </c>
      <c r="C17" s="46"/>
      <c r="D17" s="44">
        <v>2.8</v>
      </c>
      <c r="E17" s="44">
        <v>0.32</v>
      </c>
      <c r="F17" s="44">
        <v>0.15</v>
      </c>
      <c r="G17" s="44">
        <v>1.53</v>
      </c>
      <c r="H17" s="44">
        <v>8.41</v>
      </c>
      <c r="I17" s="44" t="s">
        <v>276</v>
      </c>
      <c r="J17" s="44">
        <v>0.75</v>
      </c>
      <c r="K17" s="44">
        <v>2.73</v>
      </c>
      <c r="L17" s="44" t="s">
        <v>276</v>
      </c>
      <c r="M17" s="44">
        <v>0.04</v>
      </c>
      <c r="N17" s="44">
        <v>0.04</v>
      </c>
      <c r="O17" s="44">
        <v>0.04</v>
      </c>
      <c r="P17" s="44">
        <v>0.18</v>
      </c>
      <c r="Q17" s="44">
        <v>3.66</v>
      </c>
      <c r="R17" s="44" t="s">
        <v>276</v>
      </c>
      <c r="S17" s="44" t="s">
        <v>276</v>
      </c>
      <c r="T17" s="44">
        <v>0.6</v>
      </c>
      <c r="U17" s="44">
        <v>2.59</v>
      </c>
      <c r="V17" s="44" t="s">
        <v>276</v>
      </c>
      <c r="W17" s="44">
        <v>0.04</v>
      </c>
      <c r="X17" s="44">
        <v>1.53</v>
      </c>
      <c r="Y17" s="44">
        <v>0.18</v>
      </c>
      <c r="Z17" s="44">
        <v>0.18</v>
      </c>
      <c r="AA17" s="44">
        <v>1.17</v>
      </c>
      <c r="AB17" s="44">
        <v>0.82</v>
      </c>
      <c r="AC17" s="15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154" t="s">
        <v>297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492</v>
      </c>
      <c r="BM20" s="27" t="s">
        <v>67</v>
      </c>
    </row>
    <row r="21" spans="1:65" ht="15">
      <c r="A21" s="24" t="s">
        <v>48</v>
      </c>
      <c r="B21" s="18" t="s">
        <v>112</v>
      </c>
      <c r="C21" s="15" t="s">
        <v>113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7" t="s">
        <v>230</v>
      </c>
      <c r="AD21" s="17" t="s">
        <v>230</v>
      </c>
      <c r="AE21" s="15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231</v>
      </c>
      <c r="C22" s="9" t="s">
        <v>231</v>
      </c>
      <c r="D22" s="151" t="s">
        <v>233</v>
      </c>
      <c r="E22" s="152" t="s">
        <v>234</v>
      </c>
      <c r="F22" s="152" t="s">
        <v>236</v>
      </c>
      <c r="G22" s="152" t="s">
        <v>237</v>
      </c>
      <c r="H22" s="152" t="s">
        <v>239</v>
      </c>
      <c r="I22" s="152" t="s">
        <v>240</v>
      </c>
      <c r="J22" s="152" t="s">
        <v>242</v>
      </c>
      <c r="K22" s="152" t="s">
        <v>243</v>
      </c>
      <c r="L22" s="152" t="s">
        <v>244</v>
      </c>
      <c r="M22" s="152" t="s">
        <v>245</v>
      </c>
      <c r="N22" s="152" t="s">
        <v>246</v>
      </c>
      <c r="O22" s="152" t="s">
        <v>247</v>
      </c>
      <c r="P22" s="152" t="s">
        <v>248</v>
      </c>
      <c r="Q22" s="152" t="s">
        <v>250</v>
      </c>
      <c r="R22" s="152" t="s">
        <v>251</v>
      </c>
      <c r="S22" s="152" t="s">
        <v>252</v>
      </c>
      <c r="T22" s="152" t="s">
        <v>253</v>
      </c>
      <c r="U22" s="152" t="s">
        <v>254</v>
      </c>
      <c r="V22" s="152" t="s">
        <v>255</v>
      </c>
      <c r="W22" s="152" t="s">
        <v>256</v>
      </c>
      <c r="X22" s="152" t="s">
        <v>257</v>
      </c>
      <c r="Y22" s="152" t="s">
        <v>278</v>
      </c>
      <c r="Z22" s="152" t="s">
        <v>259</v>
      </c>
      <c r="AA22" s="152" t="s">
        <v>260</v>
      </c>
      <c r="AB22" s="152" t="s">
        <v>261</v>
      </c>
      <c r="AC22" s="152" t="s">
        <v>262</v>
      </c>
      <c r="AD22" s="152" t="s">
        <v>263</v>
      </c>
      <c r="AE22" s="15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293</v>
      </c>
      <c r="E23" s="11" t="s">
        <v>294</v>
      </c>
      <c r="F23" s="11" t="s">
        <v>116</v>
      </c>
      <c r="G23" s="11" t="s">
        <v>294</v>
      </c>
      <c r="H23" s="11" t="s">
        <v>293</v>
      </c>
      <c r="I23" s="11" t="s">
        <v>116</v>
      </c>
      <c r="J23" s="11" t="s">
        <v>116</v>
      </c>
      <c r="K23" s="11" t="s">
        <v>294</v>
      </c>
      <c r="L23" s="11" t="s">
        <v>116</v>
      </c>
      <c r="M23" s="11" t="s">
        <v>293</v>
      </c>
      <c r="N23" s="11" t="s">
        <v>293</v>
      </c>
      <c r="O23" s="11" t="s">
        <v>293</v>
      </c>
      <c r="P23" s="11" t="s">
        <v>293</v>
      </c>
      <c r="Q23" s="11" t="s">
        <v>293</v>
      </c>
      <c r="R23" s="11" t="s">
        <v>116</v>
      </c>
      <c r="S23" s="11" t="s">
        <v>116</v>
      </c>
      <c r="T23" s="11" t="s">
        <v>294</v>
      </c>
      <c r="U23" s="11" t="s">
        <v>293</v>
      </c>
      <c r="V23" s="11" t="s">
        <v>293</v>
      </c>
      <c r="W23" s="11" t="s">
        <v>293</v>
      </c>
      <c r="X23" s="11" t="s">
        <v>293</v>
      </c>
      <c r="Y23" s="11" t="s">
        <v>293</v>
      </c>
      <c r="Z23" s="11" t="s">
        <v>293</v>
      </c>
      <c r="AA23" s="11" t="s">
        <v>294</v>
      </c>
      <c r="AB23" s="11" t="s">
        <v>293</v>
      </c>
      <c r="AC23" s="11" t="s">
        <v>293</v>
      </c>
      <c r="AD23" s="11" t="s">
        <v>293</v>
      </c>
      <c r="AE23" s="15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15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1">
        <v>6.84</v>
      </c>
      <c r="E25" s="21">
        <v>6.7863999999999995</v>
      </c>
      <c r="F25" s="21">
        <v>7.1603540000000008</v>
      </c>
      <c r="G25" s="21">
        <v>6.8717897819041083</v>
      </c>
      <c r="H25" s="21">
        <v>6.5</v>
      </c>
      <c r="I25" s="146">
        <v>7.5679999999999996</v>
      </c>
      <c r="J25" s="21">
        <v>7.06</v>
      </c>
      <c r="K25" s="21">
        <v>6.8329000000000004</v>
      </c>
      <c r="L25" s="21">
        <v>6.660000000000001</v>
      </c>
      <c r="M25" s="21">
        <v>6.98</v>
      </c>
      <c r="N25" s="21">
        <v>7.28</v>
      </c>
      <c r="O25" s="21">
        <v>6.7</v>
      </c>
      <c r="P25" s="21">
        <v>6.69</v>
      </c>
      <c r="Q25" s="21">
        <v>6.6000000000000005</v>
      </c>
      <c r="R25" s="21">
        <v>6.9500000000000011</v>
      </c>
      <c r="S25" s="21">
        <v>7.0010000000000003</v>
      </c>
      <c r="T25" s="21">
        <v>6.97</v>
      </c>
      <c r="U25" s="21">
        <v>6.75</v>
      </c>
      <c r="V25" s="146">
        <v>4.09</v>
      </c>
      <c r="W25" s="21">
        <v>6.5504999999999995</v>
      </c>
      <c r="X25" s="21">
        <v>6.8540000000000001</v>
      </c>
      <c r="Y25" s="21">
        <v>6.99</v>
      </c>
      <c r="Z25" s="147">
        <v>6.0640000000000001</v>
      </c>
      <c r="AA25" s="21">
        <v>6.9500000000000011</v>
      </c>
      <c r="AB25" s="21">
        <v>7.16</v>
      </c>
      <c r="AC25" s="21">
        <v>7.0000000000000009</v>
      </c>
      <c r="AD25" s="21">
        <v>6.8000000000000007</v>
      </c>
      <c r="AE25" s="15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7.39</v>
      </c>
      <c r="E26" s="11">
        <v>6.6797999999999993</v>
      </c>
      <c r="F26" s="11">
        <v>7.1568389999999997</v>
      </c>
      <c r="G26" s="11">
        <v>6.9331621590802914</v>
      </c>
      <c r="H26" s="11">
        <v>6.67</v>
      </c>
      <c r="I26" s="148">
        <v>7.6210000000000004</v>
      </c>
      <c r="J26" s="11">
        <v>7.01</v>
      </c>
      <c r="K26" s="11">
        <v>6.7603</v>
      </c>
      <c r="L26" s="11">
        <v>6.660000000000001</v>
      </c>
      <c r="M26" s="11">
        <v>6.79</v>
      </c>
      <c r="N26" s="11">
        <v>7.33</v>
      </c>
      <c r="O26" s="11">
        <v>6.87</v>
      </c>
      <c r="P26" s="11">
        <v>6.78</v>
      </c>
      <c r="Q26" s="149">
        <v>7.1</v>
      </c>
      <c r="R26" s="11">
        <v>6.8499999999999988</v>
      </c>
      <c r="S26" s="11">
        <v>7.0659999999999998</v>
      </c>
      <c r="T26" s="11">
        <v>6.93</v>
      </c>
      <c r="U26" s="11">
        <v>6.7</v>
      </c>
      <c r="V26" s="148">
        <v>3.8699999999999997</v>
      </c>
      <c r="W26" s="11">
        <v>6.8302000000000005</v>
      </c>
      <c r="X26" s="11">
        <v>6.8320000000000007</v>
      </c>
      <c r="Y26" s="11">
        <v>6.81</v>
      </c>
      <c r="Z26" s="11">
        <v>6.3950000000000005</v>
      </c>
      <c r="AA26" s="11">
        <v>6.88</v>
      </c>
      <c r="AB26" s="11">
        <v>7.42</v>
      </c>
      <c r="AC26" s="11">
        <v>7.08</v>
      </c>
      <c r="AD26" s="11">
        <v>7.6</v>
      </c>
      <c r="AE26" s="15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6.93</v>
      </c>
      <c r="E27" s="11">
        <v>6.9442000000000004</v>
      </c>
      <c r="F27" s="11">
        <v>7.1435780000000006</v>
      </c>
      <c r="G27" s="11">
        <v>6.8803922595297458</v>
      </c>
      <c r="H27" s="11">
        <v>6.7299999999999995</v>
      </c>
      <c r="I27" s="148">
        <v>7.6740000000000004</v>
      </c>
      <c r="J27" s="11">
        <v>6.98</v>
      </c>
      <c r="K27" s="11">
        <v>6.8377999999999997</v>
      </c>
      <c r="L27" s="11">
        <v>6.69</v>
      </c>
      <c r="M27" s="11">
        <v>6.78</v>
      </c>
      <c r="N27" s="11">
        <v>7.35</v>
      </c>
      <c r="O27" s="11">
        <v>6.64</v>
      </c>
      <c r="P27" s="11">
        <v>6.77</v>
      </c>
      <c r="Q27" s="11">
        <v>6.52</v>
      </c>
      <c r="R27" s="11">
        <v>7.0000000000000009</v>
      </c>
      <c r="S27" s="11">
        <v>6.9909999999999997</v>
      </c>
      <c r="T27" s="11">
        <v>6.8600000000000012</v>
      </c>
      <c r="U27" s="11">
        <v>6.77</v>
      </c>
      <c r="V27" s="148">
        <v>3.5000000000000004</v>
      </c>
      <c r="W27" s="11">
        <v>6.7840999999999996</v>
      </c>
      <c r="X27" s="11">
        <v>6.819</v>
      </c>
      <c r="Y27" s="11">
        <v>6.9599999999999991</v>
      </c>
      <c r="Z27" s="11">
        <v>6.2960000000000003</v>
      </c>
      <c r="AA27" s="11">
        <v>7.01</v>
      </c>
      <c r="AB27" s="11">
        <v>6.9099999999999993</v>
      </c>
      <c r="AC27" s="11">
        <v>7.1399999999999988</v>
      </c>
      <c r="AD27" s="11">
        <v>6.7</v>
      </c>
      <c r="AE27" s="15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7.23</v>
      </c>
      <c r="E28" s="11">
        <v>6.6165000000000003</v>
      </c>
      <c r="F28" s="11">
        <v>7.1900180000000011</v>
      </c>
      <c r="G28" s="11">
        <v>6.8884774507218891</v>
      </c>
      <c r="H28" s="11">
        <v>6.64</v>
      </c>
      <c r="I28" s="148">
        <v>7.7270000000000003</v>
      </c>
      <c r="J28" s="11">
        <v>7.12</v>
      </c>
      <c r="K28" s="11">
        <v>6.8877999999999995</v>
      </c>
      <c r="L28" s="11">
        <v>6.68</v>
      </c>
      <c r="M28" s="11">
        <v>6.7</v>
      </c>
      <c r="N28" s="11">
        <v>7.41</v>
      </c>
      <c r="O28" s="11">
        <v>6.64</v>
      </c>
      <c r="P28" s="11">
        <v>6.61</v>
      </c>
      <c r="Q28" s="11">
        <v>6.58</v>
      </c>
      <c r="R28" s="11">
        <v>6.8600000000000012</v>
      </c>
      <c r="S28" s="11">
        <v>7.0049999999999999</v>
      </c>
      <c r="T28" s="11">
        <v>6.9500000000000011</v>
      </c>
      <c r="U28" s="11">
        <v>7.0900000000000007</v>
      </c>
      <c r="V28" s="148">
        <v>4.2</v>
      </c>
      <c r="W28" s="11">
        <v>6.6578999999999997</v>
      </c>
      <c r="X28" s="11">
        <v>6.7890000000000006</v>
      </c>
      <c r="Y28" s="11">
        <v>6.8499999999999988</v>
      </c>
      <c r="Z28" s="11">
        <v>6.3810000000000002</v>
      </c>
      <c r="AA28" s="11">
        <v>6.9599999999999991</v>
      </c>
      <c r="AB28" s="11">
        <v>7.17</v>
      </c>
      <c r="AC28" s="11">
        <v>7.08</v>
      </c>
      <c r="AD28" s="11">
        <v>7.4000000000000012</v>
      </c>
      <c r="AE28" s="15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6.8854169731546699</v>
      </c>
    </row>
    <row r="29" spans="1:65">
      <c r="A29" s="29"/>
      <c r="B29" s="19">
        <v>1</v>
      </c>
      <c r="C29" s="9">
        <v>5</v>
      </c>
      <c r="D29" s="11">
        <v>6.93</v>
      </c>
      <c r="E29" s="11">
        <v>6.8339999999999996</v>
      </c>
      <c r="F29" s="11">
        <v>7.1997899999999992</v>
      </c>
      <c r="G29" s="11">
        <v>6.920383729159564</v>
      </c>
      <c r="H29" s="11">
        <v>6.69</v>
      </c>
      <c r="I29" s="148">
        <v>7.7270000000000003</v>
      </c>
      <c r="J29" s="11">
        <v>7.1</v>
      </c>
      <c r="K29" s="11">
        <v>6.6708000000000007</v>
      </c>
      <c r="L29" s="11">
        <v>6.67</v>
      </c>
      <c r="M29" s="11">
        <v>6.58</v>
      </c>
      <c r="N29" s="149">
        <v>6.87</v>
      </c>
      <c r="O29" s="11">
        <v>6.49</v>
      </c>
      <c r="P29" s="11">
        <v>6.61</v>
      </c>
      <c r="Q29" s="11">
        <v>6.8000000000000007</v>
      </c>
      <c r="R29" s="11">
        <v>6.98</v>
      </c>
      <c r="S29" s="11">
        <v>7.024</v>
      </c>
      <c r="T29" s="11">
        <v>7.0000000000000009</v>
      </c>
      <c r="U29" s="11">
        <v>7.15</v>
      </c>
      <c r="V29" s="148">
        <v>3.82</v>
      </c>
      <c r="W29" s="11">
        <v>6.5074000000000005</v>
      </c>
      <c r="X29" s="11">
        <v>6.8629999999999995</v>
      </c>
      <c r="Y29" s="11">
        <v>6.8000000000000007</v>
      </c>
      <c r="Z29" s="11">
        <v>6.605999999999999</v>
      </c>
      <c r="AA29" s="11">
        <v>6.94</v>
      </c>
      <c r="AB29" s="11">
        <v>7.19</v>
      </c>
      <c r="AC29" s="11">
        <v>7.1399999999999988</v>
      </c>
      <c r="AD29" s="11">
        <v>7.1</v>
      </c>
      <c r="AE29" s="15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14</v>
      </c>
    </row>
    <row r="30" spans="1:65">
      <c r="A30" s="29"/>
      <c r="B30" s="19">
        <v>1</v>
      </c>
      <c r="C30" s="9">
        <v>6</v>
      </c>
      <c r="D30" s="11">
        <v>7.32</v>
      </c>
      <c r="E30" s="11">
        <v>6.8045999999999998</v>
      </c>
      <c r="F30" s="11">
        <v>7.1582039999999996</v>
      </c>
      <c r="G30" s="11">
        <v>6.9825575928050263</v>
      </c>
      <c r="H30" s="11">
        <v>6.84</v>
      </c>
      <c r="I30" s="148">
        <v>7.6210000000000004</v>
      </c>
      <c r="J30" s="11">
        <v>6.8199999999999994</v>
      </c>
      <c r="K30" s="11">
        <v>6.7806000000000006</v>
      </c>
      <c r="L30" s="11">
        <v>6.7</v>
      </c>
      <c r="M30" s="11">
        <v>6.5700000000000012</v>
      </c>
      <c r="N30" s="11">
        <v>7.22</v>
      </c>
      <c r="O30" s="11">
        <v>6.8000000000000007</v>
      </c>
      <c r="P30" s="11">
        <v>6.83</v>
      </c>
      <c r="Q30" s="11">
        <v>6.67</v>
      </c>
      <c r="R30" s="11">
        <v>6.81</v>
      </c>
      <c r="S30" s="11">
        <v>7.0519999999999996</v>
      </c>
      <c r="T30" s="11">
        <v>6.92</v>
      </c>
      <c r="U30" s="11">
        <v>6.7299999999999995</v>
      </c>
      <c r="V30" s="148">
        <v>3.52</v>
      </c>
      <c r="W30" s="11">
        <v>6.4726000000000008</v>
      </c>
      <c r="X30" s="11">
        <v>6.8489999999999993</v>
      </c>
      <c r="Y30" s="11">
        <v>7.0499999999999989</v>
      </c>
      <c r="Z30" s="11">
        <v>6.59</v>
      </c>
      <c r="AA30" s="11">
        <v>7.01</v>
      </c>
      <c r="AB30" s="11">
        <v>7.33</v>
      </c>
      <c r="AC30" s="11">
        <v>7.12</v>
      </c>
      <c r="AD30" s="11">
        <v>7.0000000000000009</v>
      </c>
      <c r="AE30" s="15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271</v>
      </c>
      <c r="C31" s="12"/>
      <c r="D31" s="22">
        <v>7.1066666666666665</v>
      </c>
      <c r="E31" s="22">
        <v>6.7775833333333333</v>
      </c>
      <c r="F31" s="22">
        <v>7.1681305000000002</v>
      </c>
      <c r="G31" s="22">
        <v>6.9127938288667705</v>
      </c>
      <c r="H31" s="22">
        <v>6.6783333333333319</v>
      </c>
      <c r="I31" s="22">
        <v>7.6563333333333334</v>
      </c>
      <c r="J31" s="22">
        <v>7.0150000000000006</v>
      </c>
      <c r="K31" s="22">
        <v>6.7950333333333326</v>
      </c>
      <c r="L31" s="22">
        <v>6.6766666666666667</v>
      </c>
      <c r="M31" s="22">
        <v>6.7333333333333334</v>
      </c>
      <c r="N31" s="22">
        <v>7.2433333333333332</v>
      </c>
      <c r="O31" s="22">
        <v>6.69</v>
      </c>
      <c r="P31" s="22">
        <v>6.7149999999999999</v>
      </c>
      <c r="Q31" s="22">
        <v>6.711666666666666</v>
      </c>
      <c r="R31" s="22">
        <v>6.9083333333333341</v>
      </c>
      <c r="S31" s="22">
        <v>7.0231666666666657</v>
      </c>
      <c r="T31" s="22">
        <v>6.9383333333333335</v>
      </c>
      <c r="U31" s="22">
        <v>6.8649999999999993</v>
      </c>
      <c r="V31" s="22">
        <v>3.8333333333333335</v>
      </c>
      <c r="W31" s="22">
        <v>6.6337833333333336</v>
      </c>
      <c r="X31" s="22">
        <v>6.8343333333333325</v>
      </c>
      <c r="Y31" s="22">
        <v>6.9099999999999993</v>
      </c>
      <c r="Z31" s="22">
        <v>6.3886666666666656</v>
      </c>
      <c r="AA31" s="22">
        <v>6.958333333333333</v>
      </c>
      <c r="AB31" s="22">
        <v>7.1966666666666654</v>
      </c>
      <c r="AC31" s="22">
        <v>7.0933333333333328</v>
      </c>
      <c r="AD31" s="22">
        <v>7.1000000000000005</v>
      </c>
      <c r="AE31" s="15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272</v>
      </c>
      <c r="C32" s="28"/>
      <c r="D32" s="11">
        <v>7.08</v>
      </c>
      <c r="E32" s="11">
        <v>6.7954999999999997</v>
      </c>
      <c r="F32" s="11">
        <v>7.1592789999999997</v>
      </c>
      <c r="G32" s="11">
        <v>6.904430589940727</v>
      </c>
      <c r="H32" s="11">
        <v>6.68</v>
      </c>
      <c r="I32" s="11">
        <v>7.6475000000000009</v>
      </c>
      <c r="J32" s="11">
        <v>7.0350000000000001</v>
      </c>
      <c r="K32" s="11">
        <v>6.806750000000001</v>
      </c>
      <c r="L32" s="11">
        <v>6.6749999999999998</v>
      </c>
      <c r="M32" s="11">
        <v>6.74</v>
      </c>
      <c r="N32" s="11">
        <v>7.3049999999999997</v>
      </c>
      <c r="O32" s="11">
        <v>6.67</v>
      </c>
      <c r="P32" s="11">
        <v>6.73</v>
      </c>
      <c r="Q32" s="11">
        <v>6.6349999999999998</v>
      </c>
      <c r="R32" s="11">
        <v>6.9050000000000011</v>
      </c>
      <c r="S32" s="11">
        <v>7.0145</v>
      </c>
      <c r="T32" s="11">
        <v>6.94</v>
      </c>
      <c r="U32" s="11">
        <v>6.76</v>
      </c>
      <c r="V32" s="11">
        <v>3.8449999999999998</v>
      </c>
      <c r="W32" s="11">
        <v>6.6041999999999996</v>
      </c>
      <c r="X32" s="11">
        <v>6.8405000000000005</v>
      </c>
      <c r="Y32" s="11">
        <v>6.9049999999999994</v>
      </c>
      <c r="Z32" s="11">
        <v>6.3879999999999999</v>
      </c>
      <c r="AA32" s="11">
        <v>6.9550000000000001</v>
      </c>
      <c r="AB32" s="11">
        <v>7.18</v>
      </c>
      <c r="AC32" s="11">
        <v>7.1</v>
      </c>
      <c r="AD32" s="11">
        <v>7.0500000000000007</v>
      </c>
      <c r="AE32" s="15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273</v>
      </c>
      <c r="C33" s="28"/>
      <c r="D33" s="23">
        <v>0.23432171616533268</v>
      </c>
      <c r="E33" s="23">
        <v>0.11598362671802727</v>
      </c>
      <c r="F33" s="23">
        <v>2.1774844107363765E-2</v>
      </c>
      <c r="G33" s="23">
        <v>4.1621960621473261E-2</v>
      </c>
      <c r="H33" s="23">
        <v>0.11160943807163735</v>
      </c>
      <c r="I33" s="23">
        <v>6.4186187506866998E-2</v>
      </c>
      <c r="J33" s="23">
        <v>0.10913294644606654</v>
      </c>
      <c r="K33" s="23">
        <v>7.5785451550192728E-2</v>
      </c>
      <c r="L33" s="23">
        <v>1.632993161855421E-2</v>
      </c>
      <c r="M33" s="23">
        <v>0.15331883989473252</v>
      </c>
      <c r="N33" s="23">
        <v>0.19387281053996885</v>
      </c>
      <c r="O33" s="23">
        <v>0.13386560424545221</v>
      </c>
      <c r="P33" s="23">
        <v>9.2897793299948572E-2</v>
      </c>
      <c r="Q33" s="23">
        <v>0.21301799610987479</v>
      </c>
      <c r="R33" s="23">
        <v>7.833687935236347E-2</v>
      </c>
      <c r="S33" s="23">
        <v>3.0076014806929816E-2</v>
      </c>
      <c r="T33" s="23">
        <v>4.7923550230201582E-2</v>
      </c>
      <c r="U33" s="23">
        <v>0.19977487329491697</v>
      </c>
      <c r="V33" s="23">
        <v>0.28675192530594562</v>
      </c>
      <c r="W33" s="23">
        <v>0.14875829276603916</v>
      </c>
      <c r="X33" s="23">
        <v>2.7273919165874332E-2</v>
      </c>
      <c r="Y33" s="23">
        <v>0.10411532067856269</v>
      </c>
      <c r="Z33" s="23">
        <v>0.20092950670985718</v>
      </c>
      <c r="AA33" s="23">
        <v>4.8751068364361556E-2</v>
      </c>
      <c r="AB33" s="23">
        <v>0.1743177175925234</v>
      </c>
      <c r="AC33" s="23">
        <v>5.3166405433004299E-2</v>
      </c>
      <c r="AD33" s="23">
        <v>0.34641016151377535</v>
      </c>
      <c r="AE33" s="206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56"/>
    </row>
    <row r="34" spans="1:65">
      <c r="A34" s="29"/>
      <c r="B34" s="3" t="s">
        <v>87</v>
      </c>
      <c r="C34" s="28"/>
      <c r="D34" s="13">
        <v>3.2972098897560885E-2</v>
      </c>
      <c r="E34" s="13">
        <v>1.7112829310058E-2</v>
      </c>
      <c r="F34" s="13">
        <v>3.0377298665759177E-3</v>
      </c>
      <c r="G34" s="13">
        <v>6.0210041919182252E-3</v>
      </c>
      <c r="H34" s="13">
        <v>1.6712169414270634E-2</v>
      </c>
      <c r="I34" s="13">
        <v>8.3834107937046012E-3</v>
      </c>
      <c r="J34" s="13">
        <v>1.5557084311627445E-2</v>
      </c>
      <c r="K34" s="13">
        <v>1.1153065457151459E-2</v>
      </c>
      <c r="L34" s="13">
        <v>2.4458210112662322E-3</v>
      </c>
      <c r="M34" s="13">
        <v>2.2770124736841462E-2</v>
      </c>
      <c r="N34" s="13">
        <v>2.6765689444082218E-2</v>
      </c>
      <c r="O34" s="13">
        <v>2.0009806314716324E-2</v>
      </c>
      <c r="P34" s="13">
        <v>1.3834369813841932E-2</v>
      </c>
      <c r="Q34" s="13">
        <v>3.173846477922148E-2</v>
      </c>
      <c r="R34" s="13">
        <v>1.1339475901427762E-2</v>
      </c>
      <c r="S34" s="13">
        <v>4.2824008363174003E-3</v>
      </c>
      <c r="T34" s="13">
        <v>6.9070694542687841E-3</v>
      </c>
      <c r="U34" s="13">
        <v>2.910049137580728E-2</v>
      </c>
      <c r="V34" s="13">
        <v>7.4804850079811899E-2</v>
      </c>
      <c r="W34" s="13">
        <v>2.2424352031300263E-2</v>
      </c>
      <c r="X34" s="13">
        <v>3.9907212358007609E-3</v>
      </c>
      <c r="Y34" s="13">
        <v>1.5067340185030781E-2</v>
      </c>
      <c r="Z34" s="13">
        <v>3.1450929778230809E-2</v>
      </c>
      <c r="AA34" s="13">
        <v>7.0061415613453734E-3</v>
      </c>
      <c r="AB34" s="13">
        <v>2.4222008002666526E-2</v>
      </c>
      <c r="AC34" s="13">
        <v>7.4952639238257948E-3</v>
      </c>
      <c r="AD34" s="13">
        <v>4.8790163593489484E-2</v>
      </c>
      <c r="AE34" s="15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274</v>
      </c>
      <c r="C35" s="28"/>
      <c r="D35" s="13">
        <v>3.2133085675801532E-2</v>
      </c>
      <c r="E35" s="13">
        <v>-1.5661163331395334E-2</v>
      </c>
      <c r="F35" s="13">
        <v>4.1059753962264356E-2</v>
      </c>
      <c r="G35" s="13">
        <v>3.976063587556089E-3</v>
      </c>
      <c r="H35" s="13">
        <v>-3.0075686139086399E-2</v>
      </c>
      <c r="I35" s="13">
        <v>0.11196364188027608</v>
      </c>
      <c r="J35" s="13">
        <v>1.881992439245983E-2</v>
      </c>
      <c r="K35" s="13">
        <v>-1.3126821538002931E-2</v>
      </c>
      <c r="L35" s="13">
        <v>-3.0317743616965154E-2</v>
      </c>
      <c r="M35" s="13">
        <v>-2.2087789369081179E-2</v>
      </c>
      <c r="N35" s="13">
        <v>5.1981798861874484E-2</v>
      </c>
      <c r="O35" s="13">
        <v>-2.8381283793933565E-2</v>
      </c>
      <c r="P35" s="13">
        <v>-2.4750421625749475E-2</v>
      </c>
      <c r="Q35" s="13">
        <v>-2.5234536581507427E-2</v>
      </c>
      <c r="R35" s="13">
        <v>3.3282458082077859E-3</v>
      </c>
      <c r="S35" s="13">
        <v>2.0006006034066326E-2</v>
      </c>
      <c r="T35" s="13">
        <v>7.6852804100284722E-3</v>
      </c>
      <c r="U35" s="13">
        <v>-2.9652486166449332E-3</v>
      </c>
      <c r="V35" s="13">
        <v>-0.44326780087843731</v>
      </c>
      <c r="W35" s="13">
        <v>-3.654588252279023E-2</v>
      </c>
      <c r="X35" s="13">
        <v>-7.4191062096174987E-3</v>
      </c>
      <c r="Y35" s="13">
        <v>3.5703032860863182E-3</v>
      </c>
      <c r="Z35" s="13">
        <v>-7.2145275794446184E-2</v>
      </c>
      <c r="AA35" s="13">
        <v>1.0589970144575744E-2</v>
      </c>
      <c r="AB35" s="13">
        <v>4.5204189481264034E-2</v>
      </c>
      <c r="AC35" s="13">
        <v>3.0196625852769943E-2</v>
      </c>
      <c r="AD35" s="13">
        <v>3.1164855764285848E-2</v>
      </c>
      <c r="AE35" s="15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275</v>
      </c>
      <c r="C36" s="46"/>
      <c r="D36" s="44">
        <v>0.7</v>
      </c>
      <c r="E36" s="44">
        <v>0.46</v>
      </c>
      <c r="F36" s="44">
        <v>0.91</v>
      </c>
      <c r="G36" s="44">
        <v>0.02</v>
      </c>
      <c r="H36" s="44">
        <v>0.81</v>
      </c>
      <c r="I36" s="44">
        <v>2.63</v>
      </c>
      <c r="J36" s="44">
        <v>0.38</v>
      </c>
      <c r="K36" s="44">
        <v>0.4</v>
      </c>
      <c r="L36" s="44">
        <v>0.82</v>
      </c>
      <c r="M36" s="44">
        <v>0.62</v>
      </c>
      <c r="N36" s="44">
        <v>1.18</v>
      </c>
      <c r="O36" s="44">
        <v>0.77</v>
      </c>
      <c r="P36" s="44">
        <v>0.68</v>
      </c>
      <c r="Q36" s="44">
        <v>0.69</v>
      </c>
      <c r="R36" s="44">
        <v>0</v>
      </c>
      <c r="S36" s="44">
        <v>0.4</v>
      </c>
      <c r="T36" s="44">
        <v>0.11</v>
      </c>
      <c r="U36" s="44">
        <v>0.15</v>
      </c>
      <c r="V36" s="44">
        <v>10.82</v>
      </c>
      <c r="W36" s="44">
        <v>0.97</v>
      </c>
      <c r="X36" s="44">
        <v>0.26</v>
      </c>
      <c r="Y36" s="44">
        <v>0.01</v>
      </c>
      <c r="Z36" s="44">
        <v>1.83</v>
      </c>
      <c r="AA36" s="44">
        <v>0.18</v>
      </c>
      <c r="AB36" s="44">
        <v>1.01</v>
      </c>
      <c r="AC36" s="44">
        <v>0.65</v>
      </c>
      <c r="AD36" s="44">
        <v>0.67</v>
      </c>
      <c r="AE36" s="15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BM37" s="55"/>
    </row>
    <row r="38" spans="1:65" ht="15">
      <c r="B38" s="8" t="s">
        <v>493</v>
      </c>
      <c r="BM38" s="27" t="s">
        <v>67</v>
      </c>
    </row>
    <row r="39" spans="1:65" ht="15">
      <c r="A39" s="24" t="s">
        <v>7</v>
      </c>
      <c r="B39" s="18" t="s">
        <v>112</v>
      </c>
      <c r="C39" s="15" t="s">
        <v>113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5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231</v>
      </c>
      <c r="C40" s="9" t="s">
        <v>231</v>
      </c>
      <c r="D40" s="151" t="s">
        <v>233</v>
      </c>
      <c r="E40" s="152" t="s">
        <v>234</v>
      </c>
      <c r="F40" s="152" t="s">
        <v>237</v>
      </c>
      <c r="G40" s="152" t="s">
        <v>239</v>
      </c>
      <c r="H40" s="152" t="s">
        <v>242</v>
      </c>
      <c r="I40" s="152" t="s">
        <v>243</v>
      </c>
      <c r="J40" s="152" t="s">
        <v>244</v>
      </c>
      <c r="K40" s="152" t="s">
        <v>245</v>
      </c>
      <c r="L40" s="152" t="s">
        <v>246</v>
      </c>
      <c r="M40" s="152" t="s">
        <v>247</v>
      </c>
      <c r="N40" s="152" t="s">
        <v>248</v>
      </c>
      <c r="O40" s="152" t="s">
        <v>250</v>
      </c>
      <c r="P40" s="152" t="s">
        <v>251</v>
      </c>
      <c r="Q40" s="152" t="s">
        <v>252</v>
      </c>
      <c r="R40" s="152" t="s">
        <v>253</v>
      </c>
      <c r="S40" s="152" t="s">
        <v>254</v>
      </c>
      <c r="T40" s="152" t="s">
        <v>255</v>
      </c>
      <c r="U40" s="152" t="s">
        <v>257</v>
      </c>
      <c r="V40" s="152" t="s">
        <v>278</v>
      </c>
      <c r="W40" s="152" t="s">
        <v>259</v>
      </c>
      <c r="X40" s="152" t="s">
        <v>260</v>
      </c>
      <c r="Y40" s="152" t="s">
        <v>261</v>
      </c>
      <c r="Z40" s="152" t="s">
        <v>262</v>
      </c>
      <c r="AA40" s="152" t="s">
        <v>263</v>
      </c>
      <c r="AB40" s="15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293</v>
      </c>
      <c r="E41" s="11" t="s">
        <v>294</v>
      </c>
      <c r="F41" s="11" t="s">
        <v>294</v>
      </c>
      <c r="G41" s="11" t="s">
        <v>293</v>
      </c>
      <c r="H41" s="11" t="s">
        <v>294</v>
      </c>
      <c r="I41" s="11" t="s">
        <v>294</v>
      </c>
      <c r="J41" s="11" t="s">
        <v>116</v>
      </c>
      <c r="K41" s="11" t="s">
        <v>293</v>
      </c>
      <c r="L41" s="11" t="s">
        <v>293</v>
      </c>
      <c r="M41" s="11" t="s">
        <v>293</v>
      </c>
      <c r="N41" s="11" t="s">
        <v>293</v>
      </c>
      <c r="O41" s="11" t="s">
        <v>293</v>
      </c>
      <c r="P41" s="11" t="s">
        <v>116</v>
      </c>
      <c r="Q41" s="11" t="s">
        <v>116</v>
      </c>
      <c r="R41" s="11" t="s">
        <v>294</v>
      </c>
      <c r="S41" s="11" t="s">
        <v>293</v>
      </c>
      <c r="T41" s="11" t="s">
        <v>293</v>
      </c>
      <c r="U41" s="11" t="s">
        <v>293</v>
      </c>
      <c r="V41" s="11" t="s">
        <v>293</v>
      </c>
      <c r="W41" s="11" t="s">
        <v>293</v>
      </c>
      <c r="X41" s="11" t="s">
        <v>294</v>
      </c>
      <c r="Y41" s="11" t="s">
        <v>293</v>
      </c>
      <c r="Z41" s="11" t="s">
        <v>293</v>
      </c>
      <c r="AA41" s="11" t="s">
        <v>293</v>
      </c>
      <c r="AB41" s="15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1</v>
      </c>
    </row>
    <row r="42" spans="1:65">
      <c r="A42" s="29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15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2</v>
      </c>
    </row>
    <row r="43" spans="1:65">
      <c r="A43" s="29"/>
      <c r="B43" s="18">
        <v>1</v>
      </c>
      <c r="C43" s="14">
        <v>1</v>
      </c>
      <c r="D43" s="213">
        <v>38</v>
      </c>
      <c r="E43" s="213">
        <v>33.6</v>
      </c>
      <c r="F43" s="213">
        <v>38.765279634645978</v>
      </c>
      <c r="G43" s="220">
        <v>11</v>
      </c>
      <c r="H43" s="213">
        <v>37</v>
      </c>
      <c r="I43" s="213">
        <v>35</v>
      </c>
      <c r="J43" s="213">
        <v>32</v>
      </c>
      <c r="K43" s="213">
        <v>28.9</v>
      </c>
      <c r="L43" s="213">
        <v>35</v>
      </c>
      <c r="M43" s="213">
        <v>31.7</v>
      </c>
      <c r="N43" s="213">
        <v>33</v>
      </c>
      <c r="O43" s="213">
        <v>33.4</v>
      </c>
      <c r="P43" s="213">
        <v>34</v>
      </c>
      <c r="Q43" s="213">
        <v>33</v>
      </c>
      <c r="R43" s="213">
        <v>32</v>
      </c>
      <c r="S43" s="213">
        <v>34</v>
      </c>
      <c r="T43" s="213">
        <v>32.198999999999998</v>
      </c>
      <c r="U43" s="213">
        <v>33</v>
      </c>
      <c r="V43" s="213">
        <v>35.6</v>
      </c>
      <c r="W43" s="213">
        <v>39.5764</v>
      </c>
      <c r="X43" s="213">
        <v>33.799999999999997</v>
      </c>
      <c r="Y43" s="213">
        <v>32</v>
      </c>
      <c r="Z43" s="213">
        <v>36.1</v>
      </c>
      <c r="AA43" s="213">
        <v>32.700000000000003</v>
      </c>
      <c r="AB43" s="214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</v>
      </c>
    </row>
    <row r="44" spans="1:65">
      <c r="A44" s="29"/>
      <c r="B44" s="19">
        <v>1</v>
      </c>
      <c r="C44" s="9">
        <v>2</v>
      </c>
      <c r="D44" s="217">
        <v>36</v>
      </c>
      <c r="E44" s="217">
        <v>34.4</v>
      </c>
      <c r="F44" s="217">
        <v>38.750968994225573</v>
      </c>
      <c r="G44" s="221">
        <v>30.599999999999998</v>
      </c>
      <c r="H44" s="217">
        <v>36</v>
      </c>
      <c r="I44" s="217">
        <v>34.200000000000003</v>
      </c>
      <c r="J44" s="217">
        <v>32</v>
      </c>
      <c r="K44" s="217">
        <v>29.4</v>
      </c>
      <c r="L44" s="217">
        <v>35.4</v>
      </c>
      <c r="M44" s="217">
        <v>33</v>
      </c>
      <c r="N44" s="217">
        <v>35.299999999999997</v>
      </c>
      <c r="O44" s="217">
        <v>36.799999999999997</v>
      </c>
      <c r="P44" s="217">
        <v>33</v>
      </c>
      <c r="Q44" s="217">
        <v>34</v>
      </c>
      <c r="R44" s="217">
        <v>31</v>
      </c>
      <c r="S44" s="217">
        <v>33</v>
      </c>
      <c r="T44" s="217">
        <v>26.34</v>
      </c>
      <c r="U44" s="217">
        <v>32</v>
      </c>
      <c r="V44" s="217">
        <v>35.6</v>
      </c>
      <c r="W44" s="217">
        <v>36.700699999999998</v>
      </c>
      <c r="X44" s="217">
        <v>35.6</v>
      </c>
      <c r="Y44" s="217">
        <v>34</v>
      </c>
      <c r="Z44" s="217">
        <v>33.9</v>
      </c>
      <c r="AA44" s="217">
        <v>31.4</v>
      </c>
      <c r="AB44" s="214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20</v>
      </c>
    </row>
    <row r="45" spans="1:65">
      <c r="A45" s="29"/>
      <c r="B45" s="19">
        <v>1</v>
      </c>
      <c r="C45" s="9">
        <v>3</v>
      </c>
      <c r="D45" s="217">
        <v>39</v>
      </c>
      <c r="E45" s="217">
        <v>35.9</v>
      </c>
      <c r="F45" s="217">
        <v>38.845026573301602</v>
      </c>
      <c r="G45" s="221">
        <v>31.6</v>
      </c>
      <c r="H45" s="217">
        <v>36</v>
      </c>
      <c r="I45" s="217">
        <v>34.299999999999997</v>
      </c>
      <c r="J45" s="217">
        <v>32</v>
      </c>
      <c r="K45" s="217">
        <v>27.7</v>
      </c>
      <c r="L45" s="217">
        <v>36.200000000000003</v>
      </c>
      <c r="M45" s="217">
        <v>30.9</v>
      </c>
      <c r="N45" s="217">
        <v>35.700000000000003</v>
      </c>
      <c r="O45" s="217">
        <v>35.299999999999997</v>
      </c>
      <c r="P45" s="217">
        <v>34</v>
      </c>
      <c r="Q45" s="217">
        <v>36</v>
      </c>
      <c r="R45" s="217">
        <v>32</v>
      </c>
      <c r="S45" s="217">
        <v>33</v>
      </c>
      <c r="T45" s="217">
        <v>35.01</v>
      </c>
      <c r="U45" s="217">
        <v>33</v>
      </c>
      <c r="V45" s="217">
        <v>35.700000000000003</v>
      </c>
      <c r="W45" s="217">
        <v>36.546199999999999</v>
      </c>
      <c r="X45" s="217">
        <v>33.9</v>
      </c>
      <c r="Y45" s="217">
        <v>32</v>
      </c>
      <c r="Z45" s="217">
        <v>34.4</v>
      </c>
      <c r="AA45" s="217">
        <v>31.899999999999995</v>
      </c>
      <c r="AB45" s="214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16</v>
      </c>
    </row>
    <row r="46" spans="1:65">
      <c r="A46" s="29"/>
      <c r="B46" s="19">
        <v>1</v>
      </c>
      <c r="C46" s="9">
        <v>4</v>
      </c>
      <c r="D46" s="217">
        <v>39</v>
      </c>
      <c r="E46" s="217">
        <v>34.299999999999997</v>
      </c>
      <c r="F46" s="217">
        <v>38.449195324061847</v>
      </c>
      <c r="G46" s="221">
        <v>23</v>
      </c>
      <c r="H46" s="217">
        <v>35</v>
      </c>
      <c r="I46" s="217">
        <v>34.4</v>
      </c>
      <c r="J46" s="217">
        <v>31</v>
      </c>
      <c r="K46" s="217">
        <v>32.200000000000003</v>
      </c>
      <c r="L46" s="217">
        <v>35.6</v>
      </c>
      <c r="M46" s="217">
        <v>31.100000000000005</v>
      </c>
      <c r="N46" s="217">
        <v>35.1</v>
      </c>
      <c r="O46" s="217">
        <v>35</v>
      </c>
      <c r="P46" s="217">
        <v>33</v>
      </c>
      <c r="Q46" s="217">
        <v>34</v>
      </c>
      <c r="R46" s="217">
        <v>32</v>
      </c>
      <c r="S46" s="217">
        <v>35</v>
      </c>
      <c r="T46" s="217">
        <v>28.55</v>
      </c>
      <c r="U46" s="217">
        <v>30</v>
      </c>
      <c r="V46" s="217">
        <v>35.299999999999997</v>
      </c>
      <c r="W46" s="217">
        <v>36.817799999999998</v>
      </c>
      <c r="X46" s="217">
        <v>35.799999999999997</v>
      </c>
      <c r="Y46" s="217">
        <v>33</v>
      </c>
      <c r="Z46" s="217">
        <v>33.6</v>
      </c>
      <c r="AA46" s="217">
        <v>31</v>
      </c>
      <c r="AB46" s="214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33.976008282599814</v>
      </c>
    </row>
    <row r="47" spans="1:65">
      <c r="A47" s="29"/>
      <c r="B47" s="19">
        <v>1</v>
      </c>
      <c r="C47" s="9">
        <v>5</v>
      </c>
      <c r="D47" s="217">
        <v>40</v>
      </c>
      <c r="E47" s="217">
        <v>34.700000000000003</v>
      </c>
      <c r="F47" s="217">
        <v>38.756042124782724</v>
      </c>
      <c r="G47" s="221">
        <v>21</v>
      </c>
      <c r="H47" s="217">
        <v>36</v>
      </c>
      <c r="I47" s="217">
        <v>33.700000000000003</v>
      </c>
      <c r="J47" s="217">
        <v>31</v>
      </c>
      <c r="K47" s="217">
        <v>27.4</v>
      </c>
      <c r="L47" s="217">
        <v>34.6</v>
      </c>
      <c r="M47" s="217">
        <v>30.1</v>
      </c>
      <c r="N47" s="217">
        <v>33.5</v>
      </c>
      <c r="O47" s="217">
        <v>35.700000000000003</v>
      </c>
      <c r="P47" s="217">
        <v>33</v>
      </c>
      <c r="Q47" s="217">
        <v>33</v>
      </c>
      <c r="R47" s="217">
        <v>31</v>
      </c>
      <c r="S47" s="217">
        <v>35</v>
      </c>
      <c r="T47" s="217">
        <v>32.42</v>
      </c>
      <c r="U47" s="217">
        <v>30</v>
      </c>
      <c r="V47" s="217">
        <v>35.4</v>
      </c>
      <c r="W47" s="217">
        <v>36.546199999999999</v>
      </c>
      <c r="X47" s="217">
        <v>36.299999999999997</v>
      </c>
      <c r="Y47" s="217">
        <v>34</v>
      </c>
      <c r="Z47" s="217">
        <v>35.200000000000003</v>
      </c>
      <c r="AA47" s="217">
        <v>32.6</v>
      </c>
      <c r="AB47" s="214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6">
        <v>15</v>
      </c>
    </row>
    <row r="48" spans="1:65">
      <c r="A48" s="29"/>
      <c r="B48" s="19">
        <v>1</v>
      </c>
      <c r="C48" s="9">
        <v>6</v>
      </c>
      <c r="D48" s="217">
        <v>40</v>
      </c>
      <c r="E48" s="217">
        <v>36</v>
      </c>
      <c r="F48" s="217">
        <v>38.904930347757471</v>
      </c>
      <c r="G48" s="221">
        <v>31.3</v>
      </c>
      <c r="H48" s="217">
        <v>34</v>
      </c>
      <c r="I48" s="217">
        <v>35.200000000000003</v>
      </c>
      <c r="J48" s="217">
        <v>32</v>
      </c>
      <c r="K48" s="217">
        <v>29.2</v>
      </c>
      <c r="L48" s="217">
        <v>35.6</v>
      </c>
      <c r="M48" s="217">
        <v>32.200000000000003</v>
      </c>
      <c r="N48" s="217">
        <v>36.5</v>
      </c>
      <c r="O48" s="217">
        <v>34.6</v>
      </c>
      <c r="P48" s="217">
        <v>33</v>
      </c>
      <c r="Q48" s="217">
        <v>34</v>
      </c>
      <c r="R48" s="217">
        <v>31</v>
      </c>
      <c r="S48" s="217">
        <v>34</v>
      </c>
      <c r="T48" s="217">
        <v>29.39</v>
      </c>
      <c r="U48" s="217">
        <v>31</v>
      </c>
      <c r="V48" s="217">
        <v>36.299999999999997</v>
      </c>
      <c r="W48" s="217">
        <v>34.0214</v>
      </c>
      <c r="X48" s="217">
        <v>35.6</v>
      </c>
      <c r="Y48" s="217">
        <v>31</v>
      </c>
      <c r="Z48" s="217">
        <v>34.299999999999997</v>
      </c>
      <c r="AA48" s="217">
        <v>30.3</v>
      </c>
      <c r="AB48" s="214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8"/>
    </row>
    <row r="49" spans="1:65">
      <c r="A49" s="29"/>
      <c r="B49" s="20" t="s">
        <v>271</v>
      </c>
      <c r="C49" s="12"/>
      <c r="D49" s="219">
        <v>38.666666666666664</v>
      </c>
      <c r="E49" s="219">
        <v>34.816666666666663</v>
      </c>
      <c r="F49" s="219">
        <v>38.745240499795862</v>
      </c>
      <c r="G49" s="219">
        <v>24.75</v>
      </c>
      <c r="H49" s="219">
        <v>35.666666666666664</v>
      </c>
      <c r="I49" s="219">
        <v>34.466666666666669</v>
      </c>
      <c r="J49" s="219">
        <v>31.666666666666668</v>
      </c>
      <c r="K49" s="219">
        <v>29.133333333333329</v>
      </c>
      <c r="L49" s="219">
        <v>35.4</v>
      </c>
      <c r="M49" s="219">
        <v>31.5</v>
      </c>
      <c r="N49" s="219">
        <v>34.85</v>
      </c>
      <c r="O49" s="219">
        <v>35.133333333333333</v>
      </c>
      <c r="P49" s="219">
        <v>33.333333333333336</v>
      </c>
      <c r="Q49" s="219">
        <v>34</v>
      </c>
      <c r="R49" s="219">
        <v>31.5</v>
      </c>
      <c r="S49" s="219">
        <v>34</v>
      </c>
      <c r="T49" s="219">
        <v>30.651499999999999</v>
      </c>
      <c r="U49" s="219">
        <v>31.5</v>
      </c>
      <c r="V49" s="219">
        <v>35.65</v>
      </c>
      <c r="W49" s="219">
        <v>36.701450000000001</v>
      </c>
      <c r="X49" s="219">
        <v>35.166666666666671</v>
      </c>
      <c r="Y49" s="219">
        <v>32.666666666666664</v>
      </c>
      <c r="Z49" s="219">
        <v>34.583333333333336</v>
      </c>
      <c r="AA49" s="219">
        <v>31.650000000000002</v>
      </c>
      <c r="AB49" s="214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8"/>
    </row>
    <row r="50" spans="1:65">
      <c r="A50" s="29"/>
      <c r="B50" s="3" t="s">
        <v>272</v>
      </c>
      <c r="C50" s="28"/>
      <c r="D50" s="217">
        <v>39</v>
      </c>
      <c r="E50" s="217">
        <v>34.549999999999997</v>
      </c>
      <c r="F50" s="217">
        <v>38.760660879714351</v>
      </c>
      <c r="G50" s="217">
        <v>26.799999999999997</v>
      </c>
      <c r="H50" s="217">
        <v>36</v>
      </c>
      <c r="I50" s="217">
        <v>34.349999999999994</v>
      </c>
      <c r="J50" s="217">
        <v>32</v>
      </c>
      <c r="K50" s="217">
        <v>29.049999999999997</v>
      </c>
      <c r="L50" s="217">
        <v>35.5</v>
      </c>
      <c r="M50" s="217">
        <v>31.400000000000002</v>
      </c>
      <c r="N50" s="217">
        <v>35.200000000000003</v>
      </c>
      <c r="O50" s="217">
        <v>35.15</v>
      </c>
      <c r="P50" s="217">
        <v>33</v>
      </c>
      <c r="Q50" s="217">
        <v>34</v>
      </c>
      <c r="R50" s="217">
        <v>31.5</v>
      </c>
      <c r="S50" s="217">
        <v>34</v>
      </c>
      <c r="T50" s="217">
        <v>30.794499999999999</v>
      </c>
      <c r="U50" s="217">
        <v>31.5</v>
      </c>
      <c r="V50" s="217">
        <v>35.6</v>
      </c>
      <c r="W50" s="217">
        <v>36.623449999999998</v>
      </c>
      <c r="X50" s="217">
        <v>35.6</v>
      </c>
      <c r="Y50" s="217">
        <v>32.5</v>
      </c>
      <c r="Z50" s="217">
        <v>34.349999999999994</v>
      </c>
      <c r="AA50" s="217">
        <v>31.65</v>
      </c>
      <c r="AB50" s="214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8"/>
    </row>
    <row r="51" spans="1:65">
      <c r="A51" s="29"/>
      <c r="B51" s="3" t="s">
        <v>273</v>
      </c>
      <c r="C51" s="28"/>
      <c r="D51" s="23">
        <v>1.505545305418162</v>
      </c>
      <c r="E51" s="23">
        <v>0.94956130221627411</v>
      </c>
      <c r="F51" s="23">
        <v>0.15725896588710467</v>
      </c>
      <c r="G51" s="23">
        <v>8.126930539877895</v>
      </c>
      <c r="H51" s="23">
        <v>1.0327955589886444</v>
      </c>
      <c r="I51" s="23">
        <v>0.55015149428740673</v>
      </c>
      <c r="J51" s="23">
        <v>0.5163977794943222</v>
      </c>
      <c r="K51" s="23">
        <v>1.7084105673598111</v>
      </c>
      <c r="L51" s="23">
        <v>0.55136195008360944</v>
      </c>
      <c r="M51" s="23">
        <v>1.0256705123966465</v>
      </c>
      <c r="N51" s="23">
        <v>1.3382824813917278</v>
      </c>
      <c r="O51" s="23">
        <v>1.1343133018115701</v>
      </c>
      <c r="P51" s="23">
        <v>0.51639777949432231</v>
      </c>
      <c r="Q51" s="23">
        <v>1.0954451150103321</v>
      </c>
      <c r="R51" s="23">
        <v>0.54772255750516607</v>
      </c>
      <c r="S51" s="23">
        <v>0.89442719099991586</v>
      </c>
      <c r="T51" s="23">
        <v>3.1341853008397567</v>
      </c>
      <c r="U51" s="23">
        <v>1.3784048752090221</v>
      </c>
      <c r="V51" s="23">
        <v>0.35071355833500334</v>
      </c>
      <c r="W51" s="23">
        <v>1.7612352775821862</v>
      </c>
      <c r="X51" s="23">
        <v>1.0519822558706338</v>
      </c>
      <c r="Y51" s="23">
        <v>1.2110601416389966</v>
      </c>
      <c r="Z51" s="23">
        <v>0.91960136291040173</v>
      </c>
      <c r="AA51" s="23">
        <v>0.93541434669348589</v>
      </c>
      <c r="AB51" s="15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87</v>
      </c>
      <c r="C52" s="28"/>
      <c r="D52" s="13">
        <v>3.8936516519435228E-2</v>
      </c>
      <c r="E52" s="13">
        <v>2.7273182447571303E-2</v>
      </c>
      <c r="F52" s="13">
        <v>4.0587944185798306E-3</v>
      </c>
      <c r="G52" s="13">
        <v>0.32836082989405635</v>
      </c>
      <c r="H52" s="13">
        <v>2.8956884831457322E-2</v>
      </c>
      <c r="I52" s="13">
        <v>1.5961842194025338E-2</v>
      </c>
      <c r="J52" s="13">
        <v>1.6307298299820701E-2</v>
      </c>
      <c r="K52" s="13">
        <v>5.8641094989467207E-2</v>
      </c>
      <c r="L52" s="13">
        <v>1.5575196330045464E-2</v>
      </c>
      <c r="M52" s="13">
        <v>3.2560968647512588E-2</v>
      </c>
      <c r="N52" s="13">
        <v>3.8401218978241829E-2</v>
      </c>
      <c r="O52" s="13">
        <v>3.2285957357065562E-2</v>
      </c>
      <c r="P52" s="13">
        <v>1.5491933384829668E-2</v>
      </c>
      <c r="Q52" s="13">
        <v>3.2218973970892122E-2</v>
      </c>
      <c r="R52" s="13">
        <v>1.7388017698576702E-2</v>
      </c>
      <c r="S52" s="13">
        <v>2.6306682088232818E-2</v>
      </c>
      <c r="T52" s="13">
        <v>0.10225226500627234</v>
      </c>
      <c r="U52" s="13">
        <v>4.3758884927270543E-2</v>
      </c>
      <c r="V52" s="13">
        <v>9.837687470827583E-3</v>
      </c>
      <c r="W52" s="13">
        <v>4.7988166069247572E-2</v>
      </c>
      <c r="X52" s="13">
        <v>2.9914187370728918E-2</v>
      </c>
      <c r="Y52" s="13">
        <v>3.7073269642010104E-2</v>
      </c>
      <c r="Z52" s="13">
        <v>2.6590882782951374E-2</v>
      </c>
      <c r="AA52" s="13">
        <v>2.9554955661721512E-2</v>
      </c>
      <c r="AB52" s="15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274</v>
      </c>
      <c r="C53" s="28"/>
      <c r="D53" s="13">
        <v>0.13805795975359136</v>
      </c>
      <c r="E53" s="13">
        <v>2.4742706002263803E-2</v>
      </c>
      <c r="F53" s="13">
        <v>0.14037058672482505</v>
      </c>
      <c r="G53" s="13">
        <v>-0.27154479731289516</v>
      </c>
      <c r="H53" s="13">
        <v>4.9760359427881706E-2</v>
      </c>
      <c r="I53" s="13">
        <v>1.4441319297597843E-2</v>
      </c>
      <c r="J53" s="13">
        <v>-6.796977433973117E-2</v>
      </c>
      <c r="K53" s="13">
        <v>-0.14253219239255277</v>
      </c>
      <c r="L53" s="13">
        <v>4.1911683843374181E-2</v>
      </c>
      <c r="M53" s="13">
        <v>-7.2875196580048374E-2</v>
      </c>
      <c r="N53" s="13">
        <v>2.5723790450327355E-2</v>
      </c>
      <c r="O53" s="13">
        <v>3.4063008258866656E-2</v>
      </c>
      <c r="P53" s="13">
        <v>-1.8915551936559027E-2</v>
      </c>
      <c r="Q53" s="13">
        <v>7.0613702470967432E-4</v>
      </c>
      <c r="R53" s="13">
        <v>-7.2875196580048374E-2</v>
      </c>
      <c r="S53" s="13">
        <v>7.0613702470967432E-4</v>
      </c>
      <c r="T53" s="13">
        <v>-9.7848701205503374E-2</v>
      </c>
      <c r="U53" s="13">
        <v>-7.2875196580048374E-2</v>
      </c>
      <c r="V53" s="13">
        <v>4.926981720384993E-2</v>
      </c>
      <c r="W53" s="13">
        <v>8.021665449133919E-2</v>
      </c>
      <c r="X53" s="13">
        <v>3.5044092706930208E-2</v>
      </c>
      <c r="Y53" s="13">
        <v>-3.8537240897828062E-2</v>
      </c>
      <c r="Z53" s="13">
        <v>1.7875114865820052E-2</v>
      </c>
      <c r="AA53" s="13">
        <v>-6.8460316563762835E-2</v>
      </c>
      <c r="AB53" s="15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275</v>
      </c>
      <c r="C54" s="46"/>
      <c r="D54" s="44">
        <v>1.99</v>
      </c>
      <c r="E54" s="44">
        <v>0.26</v>
      </c>
      <c r="F54" s="44">
        <v>2.0299999999999998</v>
      </c>
      <c r="G54" s="44">
        <v>4.26</v>
      </c>
      <c r="H54" s="44">
        <v>0.64</v>
      </c>
      <c r="I54" s="44">
        <v>0.1</v>
      </c>
      <c r="J54" s="44">
        <v>1.1499999999999999</v>
      </c>
      <c r="K54" s="44">
        <v>2.29</v>
      </c>
      <c r="L54" s="44">
        <v>0.52</v>
      </c>
      <c r="M54" s="44">
        <v>1.23</v>
      </c>
      <c r="N54" s="44">
        <v>0.28000000000000003</v>
      </c>
      <c r="O54" s="44">
        <v>0.4</v>
      </c>
      <c r="P54" s="44">
        <v>0.4</v>
      </c>
      <c r="Q54" s="44">
        <v>0.1</v>
      </c>
      <c r="R54" s="44">
        <v>1.23</v>
      </c>
      <c r="S54" s="44">
        <v>0.1</v>
      </c>
      <c r="T54" s="44">
        <v>1.61</v>
      </c>
      <c r="U54" s="44">
        <v>1.23</v>
      </c>
      <c r="V54" s="44">
        <v>0.64</v>
      </c>
      <c r="W54" s="44">
        <v>1.1100000000000001</v>
      </c>
      <c r="X54" s="44">
        <v>0.42</v>
      </c>
      <c r="Y54" s="44">
        <v>0.7</v>
      </c>
      <c r="Z54" s="44">
        <v>0.16</v>
      </c>
      <c r="AA54" s="44">
        <v>1.1599999999999999</v>
      </c>
      <c r="AB54" s="15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5"/>
    </row>
    <row r="56" spans="1:65" ht="15">
      <c r="B56" s="8" t="s">
        <v>494</v>
      </c>
      <c r="BM56" s="27" t="s">
        <v>277</v>
      </c>
    </row>
    <row r="57" spans="1:65" ht="15">
      <c r="A57" s="24" t="s">
        <v>49</v>
      </c>
      <c r="B57" s="18" t="s">
        <v>112</v>
      </c>
      <c r="C57" s="15" t="s">
        <v>113</v>
      </c>
      <c r="D57" s="16" t="s">
        <v>230</v>
      </c>
      <c r="E57" s="17" t="s">
        <v>230</v>
      </c>
      <c r="F57" s="17" t="s">
        <v>230</v>
      </c>
      <c r="G57" s="15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231</v>
      </c>
      <c r="C58" s="9" t="s">
        <v>231</v>
      </c>
      <c r="D58" s="151" t="s">
        <v>235</v>
      </c>
      <c r="E58" s="152" t="s">
        <v>255</v>
      </c>
      <c r="F58" s="152" t="s">
        <v>257</v>
      </c>
      <c r="G58" s="15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293</v>
      </c>
      <c r="E59" s="11" t="s">
        <v>293</v>
      </c>
      <c r="F59" s="11" t="s">
        <v>293</v>
      </c>
      <c r="G59" s="15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9"/>
      <c r="C60" s="9"/>
      <c r="D60" s="25"/>
      <c r="E60" s="25"/>
      <c r="F60" s="25"/>
      <c r="G60" s="15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1</v>
      </c>
    </row>
    <row r="61" spans="1:65">
      <c r="A61" s="29"/>
      <c r="B61" s="18">
        <v>1</v>
      </c>
      <c r="C61" s="14">
        <v>1</v>
      </c>
      <c r="D61" s="213">
        <v>58.51</v>
      </c>
      <c r="E61" s="220">
        <v>13407.54</v>
      </c>
      <c r="F61" s="213">
        <v>5</v>
      </c>
      <c r="G61" s="214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>
        <v>1</v>
      </c>
    </row>
    <row r="62" spans="1:65">
      <c r="A62" s="29"/>
      <c r="B62" s="19">
        <v>1</v>
      </c>
      <c r="C62" s="9">
        <v>2</v>
      </c>
      <c r="D62" s="217">
        <v>56.08</v>
      </c>
      <c r="E62" s="221">
        <v>11198.89</v>
      </c>
      <c r="F62" s="217">
        <v>10</v>
      </c>
      <c r="G62" s="214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3</v>
      </c>
    </row>
    <row r="63" spans="1:65">
      <c r="A63" s="29"/>
      <c r="B63" s="19">
        <v>1</v>
      </c>
      <c r="C63" s="9">
        <v>3</v>
      </c>
      <c r="D63" s="217">
        <v>57.47</v>
      </c>
      <c r="E63" s="221">
        <v>17296.759999999998</v>
      </c>
      <c r="F63" s="217">
        <v>5</v>
      </c>
      <c r="G63" s="214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>
        <v>16</v>
      </c>
    </row>
    <row r="64" spans="1:65">
      <c r="A64" s="29"/>
      <c r="B64" s="19">
        <v>1</v>
      </c>
      <c r="C64" s="9">
        <v>4</v>
      </c>
      <c r="D64" s="217">
        <v>58.73</v>
      </c>
      <c r="E64" s="221">
        <v>12028.18</v>
      </c>
      <c r="F64" s="217">
        <v>5</v>
      </c>
      <c r="G64" s="214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32.6325</v>
      </c>
    </row>
    <row r="65" spans="1:65">
      <c r="A65" s="29"/>
      <c r="B65" s="19">
        <v>1</v>
      </c>
      <c r="C65" s="9">
        <v>5</v>
      </c>
      <c r="D65" s="217">
        <v>61.44</v>
      </c>
      <c r="E65" s="221">
        <v>15611.79</v>
      </c>
      <c r="F65" s="217">
        <v>10</v>
      </c>
      <c r="G65" s="214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6">
        <v>9</v>
      </c>
    </row>
    <row r="66" spans="1:65">
      <c r="A66" s="29"/>
      <c r="B66" s="19">
        <v>1</v>
      </c>
      <c r="C66" s="9">
        <v>6</v>
      </c>
      <c r="D66" s="217">
        <v>54.36</v>
      </c>
      <c r="E66" s="221">
        <v>10953.92</v>
      </c>
      <c r="F66" s="217">
        <v>10</v>
      </c>
      <c r="G66" s="214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8"/>
    </row>
    <row r="67" spans="1:65">
      <c r="A67" s="29"/>
      <c r="B67" s="20" t="s">
        <v>271</v>
      </c>
      <c r="C67" s="12"/>
      <c r="D67" s="219">
        <v>57.765000000000008</v>
      </c>
      <c r="E67" s="219">
        <v>13416.18</v>
      </c>
      <c r="F67" s="219">
        <v>7.5</v>
      </c>
      <c r="G67" s="214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8"/>
    </row>
    <row r="68" spans="1:65">
      <c r="A68" s="29"/>
      <c r="B68" s="3" t="s">
        <v>272</v>
      </c>
      <c r="C68" s="28"/>
      <c r="D68" s="217">
        <v>57.989999999999995</v>
      </c>
      <c r="E68" s="217">
        <v>12717.86</v>
      </c>
      <c r="F68" s="217">
        <v>7.5</v>
      </c>
      <c r="G68" s="214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8"/>
    </row>
    <row r="69" spans="1:65">
      <c r="A69" s="29"/>
      <c r="B69" s="3" t="s">
        <v>273</v>
      </c>
      <c r="C69" s="28"/>
      <c r="D69" s="217">
        <v>2.4294917163884295</v>
      </c>
      <c r="E69" s="217">
        <v>2560.6765633246282</v>
      </c>
      <c r="F69" s="217">
        <v>2.7386127875258306</v>
      </c>
      <c r="G69" s="214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8"/>
    </row>
    <row r="70" spans="1:65">
      <c r="A70" s="29"/>
      <c r="B70" s="3" t="s">
        <v>87</v>
      </c>
      <c r="C70" s="28"/>
      <c r="D70" s="13">
        <v>4.2058196423239491E-2</v>
      </c>
      <c r="E70" s="13">
        <v>0.19086480379099177</v>
      </c>
      <c r="F70" s="13">
        <v>0.36514837167011077</v>
      </c>
      <c r="G70" s="15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274</v>
      </c>
      <c r="C71" s="28"/>
      <c r="D71" s="13">
        <v>0.77016777752240895</v>
      </c>
      <c r="E71" s="13">
        <v>410.12939554125489</v>
      </c>
      <c r="F71" s="13">
        <v>-0.77016777752240861</v>
      </c>
      <c r="G71" s="15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275</v>
      </c>
      <c r="C72" s="46"/>
      <c r="D72" s="44">
        <v>0</v>
      </c>
      <c r="E72" s="44">
        <v>179.2</v>
      </c>
      <c r="F72" s="44">
        <v>0.67</v>
      </c>
      <c r="G72" s="15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E73" s="20"/>
      <c r="F73" s="20"/>
      <c r="BM73" s="55"/>
    </row>
    <row r="74" spans="1:65" ht="15">
      <c r="B74" s="8" t="s">
        <v>495</v>
      </c>
      <c r="BM74" s="27" t="s">
        <v>67</v>
      </c>
    </row>
    <row r="75" spans="1:65" ht="15">
      <c r="A75" s="24" t="s">
        <v>10</v>
      </c>
      <c r="B75" s="18" t="s">
        <v>112</v>
      </c>
      <c r="C75" s="15" t="s">
        <v>113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7" t="s">
        <v>230</v>
      </c>
      <c r="AD75" s="17" t="s">
        <v>230</v>
      </c>
      <c r="AE75" s="17" t="s">
        <v>230</v>
      </c>
      <c r="AF75" s="15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231</v>
      </c>
      <c r="C76" s="9" t="s">
        <v>231</v>
      </c>
      <c r="D76" s="151" t="s">
        <v>233</v>
      </c>
      <c r="E76" s="152" t="s">
        <v>234</v>
      </c>
      <c r="F76" s="152" t="s">
        <v>236</v>
      </c>
      <c r="G76" s="152" t="s">
        <v>237</v>
      </c>
      <c r="H76" s="152" t="s">
        <v>239</v>
      </c>
      <c r="I76" s="152" t="s">
        <v>240</v>
      </c>
      <c r="J76" s="152" t="s">
        <v>242</v>
      </c>
      <c r="K76" s="152" t="s">
        <v>243</v>
      </c>
      <c r="L76" s="152" t="s">
        <v>244</v>
      </c>
      <c r="M76" s="152" t="s">
        <v>245</v>
      </c>
      <c r="N76" s="152" t="s">
        <v>246</v>
      </c>
      <c r="O76" s="152" t="s">
        <v>247</v>
      </c>
      <c r="P76" s="152" t="s">
        <v>248</v>
      </c>
      <c r="Q76" s="152" t="s">
        <v>250</v>
      </c>
      <c r="R76" s="152" t="s">
        <v>251</v>
      </c>
      <c r="S76" s="152" t="s">
        <v>252</v>
      </c>
      <c r="T76" s="152" t="s">
        <v>253</v>
      </c>
      <c r="U76" s="152" t="s">
        <v>254</v>
      </c>
      <c r="V76" s="152" t="s">
        <v>255</v>
      </c>
      <c r="W76" s="152" t="s">
        <v>256</v>
      </c>
      <c r="X76" s="152" t="s">
        <v>257</v>
      </c>
      <c r="Y76" s="152" t="s">
        <v>258</v>
      </c>
      <c r="Z76" s="152" t="s">
        <v>278</v>
      </c>
      <c r="AA76" s="152" t="s">
        <v>259</v>
      </c>
      <c r="AB76" s="152" t="s">
        <v>260</v>
      </c>
      <c r="AC76" s="152" t="s">
        <v>261</v>
      </c>
      <c r="AD76" s="152" t="s">
        <v>262</v>
      </c>
      <c r="AE76" s="152" t="s">
        <v>263</v>
      </c>
      <c r="AF76" s="15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293</v>
      </c>
      <c r="E77" s="11" t="s">
        <v>294</v>
      </c>
      <c r="F77" s="11" t="s">
        <v>116</v>
      </c>
      <c r="G77" s="11" t="s">
        <v>294</v>
      </c>
      <c r="H77" s="11" t="s">
        <v>293</v>
      </c>
      <c r="I77" s="11" t="s">
        <v>116</v>
      </c>
      <c r="J77" s="11" t="s">
        <v>294</v>
      </c>
      <c r="K77" s="11" t="s">
        <v>294</v>
      </c>
      <c r="L77" s="11" t="s">
        <v>116</v>
      </c>
      <c r="M77" s="11" t="s">
        <v>293</v>
      </c>
      <c r="N77" s="11" t="s">
        <v>293</v>
      </c>
      <c r="O77" s="11" t="s">
        <v>293</v>
      </c>
      <c r="P77" s="11" t="s">
        <v>293</v>
      </c>
      <c r="Q77" s="11" t="s">
        <v>293</v>
      </c>
      <c r="R77" s="11" t="s">
        <v>116</v>
      </c>
      <c r="S77" s="11" t="s">
        <v>116</v>
      </c>
      <c r="T77" s="11" t="s">
        <v>294</v>
      </c>
      <c r="U77" s="11" t="s">
        <v>293</v>
      </c>
      <c r="V77" s="11" t="s">
        <v>293</v>
      </c>
      <c r="W77" s="11" t="s">
        <v>293</v>
      </c>
      <c r="X77" s="11" t="s">
        <v>293</v>
      </c>
      <c r="Y77" s="11" t="s">
        <v>294</v>
      </c>
      <c r="Z77" s="11" t="s">
        <v>293</v>
      </c>
      <c r="AA77" s="11" t="s">
        <v>293</v>
      </c>
      <c r="AB77" s="11" t="s">
        <v>294</v>
      </c>
      <c r="AC77" s="11" t="s">
        <v>293</v>
      </c>
      <c r="AD77" s="11" t="s">
        <v>293</v>
      </c>
      <c r="AE77" s="11" t="s">
        <v>293</v>
      </c>
      <c r="AF77" s="15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15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0</v>
      </c>
    </row>
    <row r="79" spans="1:65">
      <c r="A79" s="29"/>
      <c r="B79" s="18">
        <v>1</v>
      </c>
      <c r="C79" s="14">
        <v>1</v>
      </c>
      <c r="D79" s="222">
        <v>302</v>
      </c>
      <c r="E79" s="222">
        <v>296.2</v>
      </c>
      <c r="F79" s="222">
        <v>315.79800000000006</v>
      </c>
      <c r="G79" s="222">
        <v>294.82248385032972</v>
      </c>
      <c r="H79" s="222">
        <v>265</v>
      </c>
      <c r="I79" s="223">
        <v>339</v>
      </c>
      <c r="J79" s="222">
        <v>315</v>
      </c>
      <c r="K79" s="222">
        <v>299.89999999999998</v>
      </c>
      <c r="L79" s="222">
        <v>300</v>
      </c>
      <c r="M79" s="222">
        <v>304</v>
      </c>
      <c r="N79" s="222">
        <v>330</v>
      </c>
      <c r="O79" s="222">
        <v>310</v>
      </c>
      <c r="P79" s="222">
        <v>290</v>
      </c>
      <c r="Q79" s="222">
        <v>300</v>
      </c>
      <c r="R79" s="223">
        <v>241</v>
      </c>
      <c r="S79" s="222">
        <v>280</v>
      </c>
      <c r="T79" s="222">
        <v>276</v>
      </c>
      <c r="U79" s="222">
        <v>276</v>
      </c>
      <c r="V79" s="224">
        <v>585.07000000000005</v>
      </c>
      <c r="W79" s="222">
        <v>281.18700000000001</v>
      </c>
      <c r="X79" s="222">
        <v>295</v>
      </c>
      <c r="Y79" s="222">
        <v>300.47719999999998</v>
      </c>
      <c r="Z79" s="222">
        <v>310</v>
      </c>
      <c r="AA79" s="223">
        <v>331.39839999999998</v>
      </c>
      <c r="AB79" s="222">
        <v>304</v>
      </c>
      <c r="AC79" s="222">
        <v>332</v>
      </c>
      <c r="AD79" s="222">
        <v>288</v>
      </c>
      <c r="AE79" s="222">
        <v>291</v>
      </c>
      <c r="AF79" s="225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7">
        <v>1</v>
      </c>
    </row>
    <row r="80" spans="1:65">
      <c r="A80" s="29"/>
      <c r="B80" s="19">
        <v>1</v>
      </c>
      <c r="C80" s="9">
        <v>2</v>
      </c>
      <c r="D80" s="228">
        <v>299</v>
      </c>
      <c r="E80" s="228">
        <v>300.10000000000002</v>
      </c>
      <c r="F80" s="228">
        <v>310.6583</v>
      </c>
      <c r="G80" s="228">
        <v>298.2594740526331</v>
      </c>
      <c r="H80" s="228">
        <v>278</v>
      </c>
      <c r="I80" s="229">
        <v>337</v>
      </c>
      <c r="J80" s="228">
        <v>302</v>
      </c>
      <c r="K80" s="228">
        <v>296.89999999999998</v>
      </c>
      <c r="L80" s="228">
        <v>302</v>
      </c>
      <c r="M80" s="228">
        <v>294</v>
      </c>
      <c r="N80" s="228">
        <v>330</v>
      </c>
      <c r="O80" s="228">
        <v>320</v>
      </c>
      <c r="P80" s="228">
        <v>290</v>
      </c>
      <c r="Q80" s="228">
        <v>320</v>
      </c>
      <c r="R80" s="229">
        <v>234</v>
      </c>
      <c r="S80" s="228">
        <v>304</v>
      </c>
      <c r="T80" s="228">
        <v>280</v>
      </c>
      <c r="U80" s="228">
        <v>272</v>
      </c>
      <c r="V80" s="229">
        <v>1064.78</v>
      </c>
      <c r="W80" s="228">
        <v>289.26</v>
      </c>
      <c r="X80" s="228">
        <v>300</v>
      </c>
      <c r="Y80" s="228">
        <v>308.58580000000001</v>
      </c>
      <c r="Z80" s="228">
        <v>300</v>
      </c>
      <c r="AA80" s="229">
        <v>331.03719999999998</v>
      </c>
      <c r="AB80" s="228">
        <v>302</v>
      </c>
      <c r="AC80" s="228">
        <v>337</v>
      </c>
      <c r="AD80" s="228">
        <v>288</v>
      </c>
      <c r="AE80" s="228">
        <v>276</v>
      </c>
      <c r="AF80" s="225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7">
        <v>21</v>
      </c>
    </row>
    <row r="81" spans="1:65">
      <c r="A81" s="29"/>
      <c r="B81" s="19">
        <v>1</v>
      </c>
      <c r="C81" s="9">
        <v>3</v>
      </c>
      <c r="D81" s="228">
        <v>308</v>
      </c>
      <c r="E81" s="228">
        <v>311.39999999999998</v>
      </c>
      <c r="F81" s="228">
        <v>314.76350000000002</v>
      </c>
      <c r="G81" s="228">
        <v>295.98203436605706</v>
      </c>
      <c r="H81" s="228">
        <v>295</v>
      </c>
      <c r="I81" s="229">
        <v>339</v>
      </c>
      <c r="J81" s="228">
        <v>303</v>
      </c>
      <c r="K81" s="228">
        <v>305.39999999999998</v>
      </c>
      <c r="L81" s="228">
        <v>296</v>
      </c>
      <c r="M81" s="228">
        <v>296</v>
      </c>
      <c r="N81" s="228">
        <v>330</v>
      </c>
      <c r="O81" s="228">
        <v>300</v>
      </c>
      <c r="P81" s="228">
        <v>300</v>
      </c>
      <c r="Q81" s="228">
        <v>290</v>
      </c>
      <c r="R81" s="229">
        <v>239</v>
      </c>
      <c r="S81" s="228">
        <v>302</v>
      </c>
      <c r="T81" s="228">
        <v>279</v>
      </c>
      <c r="U81" s="228">
        <v>274</v>
      </c>
      <c r="V81" s="229">
        <v>876.51</v>
      </c>
      <c r="W81" s="228">
        <v>289.91700000000003</v>
      </c>
      <c r="X81" s="228">
        <v>295</v>
      </c>
      <c r="Y81" s="228">
        <v>301.44510000000002</v>
      </c>
      <c r="Z81" s="228">
        <v>310</v>
      </c>
      <c r="AA81" s="229">
        <v>339.19310000000002</v>
      </c>
      <c r="AB81" s="228">
        <v>307</v>
      </c>
      <c r="AC81" s="228">
        <v>321</v>
      </c>
      <c r="AD81" s="228">
        <v>290</v>
      </c>
      <c r="AE81" s="228">
        <v>280</v>
      </c>
      <c r="AF81" s="225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7">
        <v>16</v>
      </c>
    </row>
    <row r="82" spans="1:65">
      <c r="A82" s="29"/>
      <c r="B82" s="19">
        <v>1</v>
      </c>
      <c r="C82" s="9">
        <v>4</v>
      </c>
      <c r="D82" s="228">
        <v>300</v>
      </c>
      <c r="E82" s="228">
        <v>301.3</v>
      </c>
      <c r="F82" s="228">
        <v>317.02370000000002</v>
      </c>
      <c r="G82" s="228">
        <v>298.04500058877773</v>
      </c>
      <c r="H82" s="228">
        <v>285</v>
      </c>
      <c r="I82" s="229">
        <v>345</v>
      </c>
      <c r="J82" s="228">
        <v>310</v>
      </c>
      <c r="K82" s="228">
        <v>304.8</v>
      </c>
      <c r="L82" s="228">
        <v>292</v>
      </c>
      <c r="M82" s="228">
        <v>298</v>
      </c>
      <c r="N82" s="228">
        <v>330</v>
      </c>
      <c r="O82" s="228">
        <v>300</v>
      </c>
      <c r="P82" s="228">
        <v>290</v>
      </c>
      <c r="Q82" s="228">
        <v>300</v>
      </c>
      <c r="R82" s="229">
        <v>236</v>
      </c>
      <c r="S82" s="228">
        <v>309</v>
      </c>
      <c r="T82" s="228">
        <v>276</v>
      </c>
      <c r="U82" s="228">
        <v>287</v>
      </c>
      <c r="V82" s="229">
        <v>1016.98</v>
      </c>
      <c r="W82" s="228">
        <v>284.24700000000001</v>
      </c>
      <c r="X82" s="228">
        <v>295</v>
      </c>
      <c r="Y82" s="228">
        <v>301.3553</v>
      </c>
      <c r="Z82" s="228">
        <v>310</v>
      </c>
      <c r="AA82" s="229">
        <v>340.60160000000002</v>
      </c>
      <c r="AB82" s="228">
        <v>304</v>
      </c>
      <c r="AC82" s="228">
        <v>324</v>
      </c>
      <c r="AD82" s="228">
        <v>288</v>
      </c>
      <c r="AE82" s="228">
        <v>269</v>
      </c>
      <c r="AF82" s="225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7">
        <v>299.25424957389299</v>
      </c>
    </row>
    <row r="83" spans="1:65">
      <c r="A83" s="29"/>
      <c r="B83" s="19">
        <v>1</v>
      </c>
      <c r="C83" s="9">
        <v>5</v>
      </c>
      <c r="D83" s="228">
        <v>307</v>
      </c>
      <c r="E83" s="228">
        <v>307.2</v>
      </c>
      <c r="F83" s="228">
        <v>314.12940000000003</v>
      </c>
      <c r="G83" s="228">
        <v>299.11792236577514</v>
      </c>
      <c r="H83" s="228">
        <v>271</v>
      </c>
      <c r="I83" s="229">
        <v>344</v>
      </c>
      <c r="J83" s="228">
        <v>308</v>
      </c>
      <c r="K83" s="228">
        <v>295.7</v>
      </c>
      <c r="L83" s="228">
        <v>299</v>
      </c>
      <c r="M83" s="228">
        <v>300</v>
      </c>
      <c r="N83" s="228">
        <v>310</v>
      </c>
      <c r="O83" s="228">
        <v>300</v>
      </c>
      <c r="P83" s="228">
        <v>290</v>
      </c>
      <c r="Q83" s="228">
        <v>310</v>
      </c>
      <c r="R83" s="229">
        <v>236</v>
      </c>
      <c r="S83" s="228">
        <v>304</v>
      </c>
      <c r="T83" s="228">
        <v>282</v>
      </c>
      <c r="U83" s="228">
        <v>289</v>
      </c>
      <c r="V83" s="229">
        <v>1125.02</v>
      </c>
      <c r="W83" s="228">
        <v>277.56</v>
      </c>
      <c r="X83" s="228">
        <v>300</v>
      </c>
      <c r="Y83" s="228">
        <v>297.99950000000001</v>
      </c>
      <c r="Z83" s="228">
        <v>310</v>
      </c>
      <c r="AA83" s="229">
        <v>342.50400000000002</v>
      </c>
      <c r="AB83" s="228">
        <v>304</v>
      </c>
      <c r="AC83" s="228">
        <v>323</v>
      </c>
      <c r="AD83" s="228">
        <v>292</v>
      </c>
      <c r="AE83" s="228">
        <v>289</v>
      </c>
      <c r="AF83" s="225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7">
        <v>16</v>
      </c>
    </row>
    <row r="84" spans="1:65">
      <c r="A84" s="29"/>
      <c r="B84" s="19">
        <v>1</v>
      </c>
      <c r="C84" s="9">
        <v>6</v>
      </c>
      <c r="D84" s="228">
        <v>310</v>
      </c>
      <c r="E84" s="228">
        <v>312.5</v>
      </c>
      <c r="F84" s="228">
        <v>319.3</v>
      </c>
      <c r="G84" s="228">
        <v>299.68022341702112</v>
      </c>
      <c r="H84" s="228">
        <v>289</v>
      </c>
      <c r="I84" s="229">
        <v>341</v>
      </c>
      <c r="J84" s="228">
        <v>297</v>
      </c>
      <c r="K84" s="228">
        <v>307.3</v>
      </c>
      <c r="L84" s="228">
        <v>301</v>
      </c>
      <c r="M84" s="228">
        <v>301</v>
      </c>
      <c r="N84" s="228">
        <v>320</v>
      </c>
      <c r="O84" s="228">
        <v>310</v>
      </c>
      <c r="P84" s="228">
        <v>290</v>
      </c>
      <c r="Q84" s="228">
        <v>300</v>
      </c>
      <c r="R84" s="229">
        <v>235</v>
      </c>
      <c r="S84" s="228">
        <v>284</v>
      </c>
      <c r="T84" s="228">
        <v>276</v>
      </c>
      <c r="U84" s="228">
        <v>273</v>
      </c>
      <c r="V84" s="229">
        <v>1124.1300000000001</v>
      </c>
      <c r="W84" s="228">
        <v>274.81500000000005</v>
      </c>
      <c r="X84" s="228">
        <v>300</v>
      </c>
      <c r="Y84" s="228">
        <v>306.483</v>
      </c>
      <c r="Z84" s="228">
        <v>310</v>
      </c>
      <c r="AA84" s="229">
        <v>330.8809</v>
      </c>
      <c r="AB84" s="228">
        <v>307</v>
      </c>
      <c r="AC84" s="228">
        <v>331</v>
      </c>
      <c r="AD84" s="228">
        <v>291</v>
      </c>
      <c r="AE84" s="228">
        <v>280</v>
      </c>
      <c r="AF84" s="225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30"/>
    </row>
    <row r="85" spans="1:65">
      <c r="A85" s="29"/>
      <c r="B85" s="20" t="s">
        <v>271</v>
      </c>
      <c r="C85" s="12"/>
      <c r="D85" s="231">
        <v>304.33333333333331</v>
      </c>
      <c r="E85" s="231">
        <v>304.78333333333336</v>
      </c>
      <c r="F85" s="231">
        <v>315.27881666666667</v>
      </c>
      <c r="G85" s="231">
        <v>297.65118977343229</v>
      </c>
      <c r="H85" s="231">
        <v>280.5</v>
      </c>
      <c r="I85" s="231">
        <v>340.83333333333331</v>
      </c>
      <c r="J85" s="231">
        <v>305.83333333333331</v>
      </c>
      <c r="K85" s="231">
        <v>301.66666666666669</v>
      </c>
      <c r="L85" s="231">
        <v>298.33333333333331</v>
      </c>
      <c r="M85" s="231">
        <v>298.83333333333331</v>
      </c>
      <c r="N85" s="231">
        <v>325</v>
      </c>
      <c r="O85" s="231">
        <v>306.66666666666669</v>
      </c>
      <c r="P85" s="231">
        <v>291.66666666666669</v>
      </c>
      <c r="Q85" s="231">
        <v>303.33333333333331</v>
      </c>
      <c r="R85" s="231">
        <v>236.83333333333334</v>
      </c>
      <c r="S85" s="231">
        <v>297.16666666666669</v>
      </c>
      <c r="T85" s="231">
        <v>278.16666666666669</v>
      </c>
      <c r="U85" s="231">
        <v>278.5</v>
      </c>
      <c r="V85" s="231">
        <v>965.41499999999996</v>
      </c>
      <c r="W85" s="231">
        <v>282.83100000000002</v>
      </c>
      <c r="X85" s="231">
        <v>297.5</v>
      </c>
      <c r="Y85" s="231">
        <v>302.72431666666665</v>
      </c>
      <c r="Z85" s="231">
        <v>308.33333333333331</v>
      </c>
      <c r="AA85" s="231">
        <v>335.9358666666667</v>
      </c>
      <c r="AB85" s="231">
        <v>304.66666666666669</v>
      </c>
      <c r="AC85" s="231">
        <v>328</v>
      </c>
      <c r="AD85" s="231">
        <v>289.5</v>
      </c>
      <c r="AE85" s="231">
        <v>280.83333333333331</v>
      </c>
      <c r="AF85" s="225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30"/>
    </row>
    <row r="86" spans="1:65">
      <c r="A86" s="29"/>
      <c r="B86" s="3" t="s">
        <v>272</v>
      </c>
      <c r="C86" s="28"/>
      <c r="D86" s="228">
        <v>304.5</v>
      </c>
      <c r="E86" s="228">
        <v>304.25</v>
      </c>
      <c r="F86" s="228">
        <v>315.28075000000001</v>
      </c>
      <c r="G86" s="228">
        <v>298.15223732070541</v>
      </c>
      <c r="H86" s="228">
        <v>281.5</v>
      </c>
      <c r="I86" s="228">
        <v>340</v>
      </c>
      <c r="J86" s="228">
        <v>305.5</v>
      </c>
      <c r="K86" s="228">
        <v>302.35000000000002</v>
      </c>
      <c r="L86" s="228">
        <v>299.5</v>
      </c>
      <c r="M86" s="228">
        <v>299</v>
      </c>
      <c r="N86" s="228">
        <v>330</v>
      </c>
      <c r="O86" s="228">
        <v>305</v>
      </c>
      <c r="P86" s="228">
        <v>290</v>
      </c>
      <c r="Q86" s="228">
        <v>300</v>
      </c>
      <c r="R86" s="228">
        <v>236</v>
      </c>
      <c r="S86" s="228">
        <v>303</v>
      </c>
      <c r="T86" s="228">
        <v>277.5</v>
      </c>
      <c r="U86" s="228">
        <v>275</v>
      </c>
      <c r="V86" s="228">
        <v>1040.8800000000001</v>
      </c>
      <c r="W86" s="228">
        <v>282.71699999999998</v>
      </c>
      <c r="X86" s="228">
        <v>297.5</v>
      </c>
      <c r="Y86" s="228">
        <v>301.40020000000004</v>
      </c>
      <c r="Z86" s="228">
        <v>310</v>
      </c>
      <c r="AA86" s="228">
        <v>335.29575</v>
      </c>
      <c r="AB86" s="228">
        <v>304</v>
      </c>
      <c r="AC86" s="228">
        <v>327.5</v>
      </c>
      <c r="AD86" s="228">
        <v>289</v>
      </c>
      <c r="AE86" s="228">
        <v>280</v>
      </c>
      <c r="AF86" s="225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30"/>
    </row>
    <row r="87" spans="1:65">
      <c r="A87" s="29"/>
      <c r="B87" s="3" t="s">
        <v>273</v>
      </c>
      <c r="C87" s="28"/>
      <c r="D87" s="228">
        <v>4.589843860815602</v>
      </c>
      <c r="E87" s="228">
        <v>6.5864760431255336</v>
      </c>
      <c r="F87" s="228">
        <v>2.9127296059996195</v>
      </c>
      <c r="G87" s="228">
        <v>1.875155231986279</v>
      </c>
      <c r="H87" s="228">
        <v>11.309288218097548</v>
      </c>
      <c r="I87" s="228">
        <v>3.1251666622224592</v>
      </c>
      <c r="J87" s="228">
        <v>6.4316923641190007</v>
      </c>
      <c r="K87" s="228">
        <v>4.8359762888859121</v>
      </c>
      <c r="L87" s="228">
        <v>3.723797345005051</v>
      </c>
      <c r="M87" s="228">
        <v>3.6009258068817065</v>
      </c>
      <c r="N87" s="228">
        <v>8.3666002653407556</v>
      </c>
      <c r="O87" s="228">
        <v>8.164965809277259</v>
      </c>
      <c r="P87" s="228">
        <v>4.0824829046386304</v>
      </c>
      <c r="Q87" s="228">
        <v>10.327955589886445</v>
      </c>
      <c r="R87" s="228">
        <v>2.6394443859772205</v>
      </c>
      <c r="S87" s="228">
        <v>12.040210407906775</v>
      </c>
      <c r="T87" s="228">
        <v>2.5625508125043428</v>
      </c>
      <c r="U87" s="228">
        <v>7.5033325929216277</v>
      </c>
      <c r="V87" s="228">
        <v>207.73202822386415</v>
      </c>
      <c r="W87" s="228">
        <v>6.136626532550264</v>
      </c>
      <c r="X87" s="228">
        <v>2.7386127875258306</v>
      </c>
      <c r="Y87" s="228">
        <v>3.9841866178263623</v>
      </c>
      <c r="Z87" s="228">
        <v>4.0824829046386304</v>
      </c>
      <c r="AA87" s="228">
        <v>5.3973556279595698</v>
      </c>
      <c r="AB87" s="228">
        <v>1.96638416050035</v>
      </c>
      <c r="AC87" s="228">
        <v>6.2609903369994111</v>
      </c>
      <c r="AD87" s="228">
        <v>1.7606816861659009</v>
      </c>
      <c r="AE87" s="228">
        <v>8.1833163611500854</v>
      </c>
      <c r="AF87" s="225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30"/>
    </row>
    <row r="88" spans="1:65">
      <c r="A88" s="29"/>
      <c r="B88" s="3" t="s">
        <v>87</v>
      </c>
      <c r="C88" s="28"/>
      <c r="D88" s="13">
        <v>1.5081633715713917E-2</v>
      </c>
      <c r="E88" s="13">
        <v>2.1610355038417017E-2</v>
      </c>
      <c r="F88" s="13">
        <v>9.2385832857243538E-3</v>
      </c>
      <c r="G88" s="13">
        <v>6.2998412114986654E-3</v>
      </c>
      <c r="H88" s="13">
        <v>4.0318318068083947E-2</v>
      </c>
      <c r="I88" s="13">
        <v>9.1691931409949908E-3</v>
      </c>
      <c r="J88" s="13">
        <v>2.1030056776410903E-2</v>
      </c>
      <c r="K88" s="13">
        <v>1.6030860626141143E-2</v>
      </c>
      <c r="L88" s="13">
        <v>1.2482002273759948E-2</v>
      </c>
      <c r="M88" s="13">
        <v>1.2049946927657691E-2</v>
      </c>
      <c r="N88" s="13">
        <v>2.5743385431817711E-2</v>
      </c>
      <c r="O88" s="13">
        <v>2.6624888508512801E-2</v>
      </c>
      <c r="P88" s="13">
        <v>1.3997084244475303E-2</v>
      </c>
      <c r="Q88" s="13">
        <v>3.4048205241383883E-2</v>
      </c>
      <c r="R88" s="13">
        <v>1.1144733508700438E-2</v>
      </c>
      <c r="S88" s="13">
        <v>4.0516692342928012E-2</v>
      </c>
      <c r="T88" s="13">
        <v>9.2122857250006331E-3</v>
      </c>
      <c r="U88" s="13">
        <v>2.6941948269018412E-2</v>
      </c>
      <c r="V88" s="13">
        <v>0.21517381460186982</v>
      </c>
      <c r="W88" s="13">
        <v>2.1697149649615013E-2</v>
      </c>
      <c r="X88" s="13">
        <v>9.2054211345406062E-3</v>
      </c>
      <c r="Y88" s="13">
        <v>1.3161105330740238E-2</v>
      </c>
      <c r="Z88" s="13">
        <v>1.3240485096125288E-2</v>
      </c>
      <c r="AA88" s="13">
        <v>1.6066625101734407E-2</v>
      </c>
      <c r="AB88" s="13">
        <v>6.4542149688195296E-3</v>
      </c>
      <c r="AC88" s="13">
        <v>1.9088385173778692E-2</v>
      </c>
      <c r="AD88" s="13">
        <v>6.0818020247526798E-3</v>
      </c>
      <c r="AE88" s="13">
        <v>2.9139405440297042E-2</v>
      </c>
      <c r="AF88" s="15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274</v>
      </c>
      <c r="C89" s="28"/>
      <c r="D89" s="13">
        <v>1.6972469953801639E-2</v>
      </c>
      <c r="E89" s="13">
        <v>1.8476207998092686E-2</v>
      </c>
      <c r="F89" s="13">
        <v>5.3548335957103399E-2</v>
      </c>
      <c r="G89" s="13">
        <v>-5.3568489093915872E-3</v>
      </c>
      <c r="H89" s="13">
        <v>-6.2669952391978034E-2</v>
      </c>
      <c r="I89" s="13">
        <v>0.13894233354628915</v>
      </c>
      <c r="J89" s="13">
        <v>2.1984930101438094E-2</v>
      </c>
      <c r="K89" s="13">
        <v>8.06142969133683E-3</v>
      </c>
      <c r="L89" s="13">
        <v>-3.0773706367444031E-3</v>
      </c>
      <c r="M89" s="13">
        <v>-1.4065505875322515E-3</v>
      </c>
      <c r="N89" s="13">
        <v>8.6033031987904129E-2</v>
      </c>
      <c r="O89" s="13">
        <v>2.4769630183458347E-2</v>
      </c>
      <c r="P89" s="13">
        <v>-2.5354971292906425E-2</v>
      </c>
      <c r="Q89" s="13">
        <v>1.3630829855377113E-2</v>
      </c>
      <c r="R89" s="13">
        <v>-0.20858823668984006</v>
      </c>
      <c r="S89" s="13">
        <v>-6.975950751572646E-3</v>
      </c>
      <c r="T89" s="13">
        <v>-7.0467112621634742E-2</v>
      </c>
      <c r="U89" s="13">
        <v>-6.9353232588826641E-2</v>
      </c>
      <c r="V89" s="13">
        <v>2.2260694756203154</v>
      </c>
      <c r="W89" s="13">
        <v>-5.488058932255091E-2</v>
      </c>
      <c r="X89" s="13">
        <v>-5.8620707187645449E-3</v>
      </c>
      <c r="Y89" s="13">
        <v>1.159571534143522E-2</v>
      </c>
      <c r="Z89" s="13">
        <v>3.0339030347498852E-2</v>
      </c>
      <c r="AA89" s="13">
        <v>0.12257676255225958</v>
      </c>
      <c r="AB89" s="13">
        <v>1.808634998660974E-2</v>
      </c>
      <c r="AC89" s="13">
        <v>9.6057952283177261E-2</v>
      </c>
      <c r="AD89" s="13">
        <v>-3.2595191506159193E-2</v>
      </c>
      <c r="AE89" s="13">
        <v>-6.1556072359170044E-2</v>
      </c>
      <c r="AF89" s="15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275</v>
      </c>
      <c r="C90" s="46"/>
      <c r="D90" s="44">
        <v>0.17</v>
      </c>
      <c r="E90" s="44">
        <v>0.21</v>
      </c>
      <c r="F90" s="44">
        <v>1.06</v>
      </c>
      <c r="G90" s="44">
        <v>0.37</v>
      </c>
      <c r="H90" s="44">
        <v>1.76</v>
      </c>
      <c r="I90" s="44">
        <v>3.13</v>
      </c>
      <c r="J90" s="44">
        <v>0.28999999999999998</v>
      </c>
      <c r="K90" s="44">
        <v>0.04</v>
      </c>
      <c r="L90" s="44">
        <v>0.31</v>
      </c>
      <c r="M90" s="44">
        <v>0.27</v>
      </c>
      <c r="N90" s="44">
        <v>1.85</v>
      </c>
      <c r="O90" s="44">
        <v>0.36</v>
      </c>
      <c r="P90" s="44">
        <v>0.85</v>
      </c>
      <c r="Q90" s="44">
        <v>0.09</v>
      </c>
      <c r="R90" s="44">
        <v>5.29</v>
      </c>
      <c r="S90" s="44">
        <v>0.41</v>
      </c>
      <c r="T90" s="44">
        <v>1.94</v>
      </c>
      <c r="U90" s="44">
        <v>1.92</v>
      </c>
      <c r="V90" s="44">
        <v>53.67</v>
      </c>
      <c r="W90" s="44">
        <v>1.57</v>
      </c>
      <c r="X90" s="44">
        <v>0.38</v>
      </c>
      <c r="Y90" s="44">
        <v>0.04</v>
      </c>
      <c r="Z90" s="44">
        <v>0.5</v>
      </c>
      <c r="AA90" s="44">
        <v>2.73</v>
      </c>
      <c r="AB90" s="44">
        <v>0.2</v>
      </c>
      <c r="AC90" s="44">
        <v>2.09</v>
      </c>
      <c r="AD90" s="44">
        <v>1.03</v>
      </c>
      <c r="AE90" s="44">
        <v>1.73</v>
      </c>
      <c r="AF90" s="15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BM91" s="55"/>
    </row>
    <row r="92" spans="1:65" ht="15">
      <c r="B92" s="8" t="s">
        <v>496</v>
      </c>
      <c r="BM92" s="27" t="s">
        <v>67</v>
      </c>
    </row>
    <row r="93" spans="1:65" ht="15">
      <c r="A93" s="24" t="s">
        <v>13</v>
      </c>
      <c r="B93" s="18" t="s">
        <v>112</v>
      </c>
      <c r="C93" s="15" t="s">
        <v>113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7" t="s">
        <v>230</v>
      </c>
      <c r="AD93" s="17" t="s">
        <v>230</v>
      </c>
      <c r="AE93" s="15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</v>
      </c>
    </row>
    <row r="94" spans="1:65">
      <c r="A94" s="29"/>
      <c r="B94" s="19" t="s">
        <v>231</v>
      </c>
      <c r="C94" s="9" t="s">
        <v>231</v>
      </c>
      <c r="D94" s="151" t="s">
        <v>233</v>
      </c>
      <c r="E94" s="152" t="s">
        <v>234</v>
      </c>
      <c r="F94" s="152" t="s">
        <v>235</v>
      </c>
      <c r="G94" s="152" t="s">
        <v>236</v>
      </c>
      <c r="H94" s="152" t="s">
        <v>237</v>
      </c>
      <c r="I94" s="152" t="s">
        <v>239</v>
      </c>
      <c r="J94" s="152" t="s">
        <v>240</v>
      </c>
      <c r="K94" s="152" t="s">
        <v>242</v>
      </c>
      <c r="L94" s="152" t="s">
        <v>243</v>
      </c>
      <c r="M94" s="152" t="s">
        <v>244</v>
      </c>
      <c r="N94" s="152" t="s">
        <v>245</v>
      </c>
      <c r="O94" s="152" t="s">
        <v>246</v>
      </c>
      <c r="P94" s="152" t="s">
        <v>247</v>
      </c>
      <c r="Q94" s="152" t="s">
        <v>248</v>
      </c>
      <c r="R94" s="152" t="s">
        <v>250</v>
      </c>
      <c r="S94" s="152" t="s">
        <v>251</v>
      </c>
      <c r="T94" s="152" t="s">
        <v>252</v>
      </c>
      <c r="U94" s="152" t="s">
        <v>253</v>
      </c>
      <c r="V94" s="152" t="s">
        <v>254</v>
      </c>
      <c r="W94" s="152" t="s">
        <v>257</v>
      </c>
      <c r="X94" s="152" t="s">
        <v>258</v>
      </c>
      <c r="Y94" s="152" t="s">
        <v>278</v>
      </c>
      <c r="Z94" s="152" t="s">
        <v>259</v>
      </c>
      <c r="AA94" s="152" t="s">
        <v>260</v>
      </c>
      <c r="AB94" s="152" t="s">
        <v>261</v>
      </c>
      <c r="AC94" s="152" t="s">
        <v>262</v>
      </c>
      <c r="AD94" s="152" t="s">
        <v>263</v>
      </c>
      <c r="AE94" s="15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 t="s">
        <v>3</v>
      </c>
    </row>
    <row r="95" spans="1:65">
      <c r="A95" s="29"/>
      <c r="B95" s="19"/>
      <c r="C95" s="9"/>
      <c r="D95" s="10" t="s">
        <v>293</v>
      </c>
      <c r="E95" s="11" t="s">
        <v>294</v>
      </c>
      <c r="F95" s="11" t="s">
        <v>293</v>
      </c>
      <c r="G95" s="11" t="s">
        <v>294</v>
      </c>
      <c r="H95" s="11" t="s">
        <v>294</v>
      </c>
      <c r="I95" s="11" t="s">
        <v>293</v>
      </c>
      <c r="J95" s="11" t="s">
        <v>116</v>
      </c>
      <c r="K95" s="11" t="s">
        <v>294</v>
      </c>
      <c r="L95" s="11" t="s">
        <v>294</v>
      </c>
      <c r="M95" s="11" t="s">
        <v>116</v>
      </c>
      <c r="N95" s="11" t="s">
        <v>293</v>
      </c>
      <c r="O95" s="11" t="s">
        <v>293</v>
      </c>
      <c r="P95" s="11" t="s">
        <v>293</v>
      </c>
      <c r="Q95" s="11" t="s">
        <v>293</v>
      </c>
      <c r="R95" s="11" t="s">
        <v>293</v>
      </c>
      <c r="S95" s="11" t="s">
        <v>116</v>
      </c>
      <c r="T95" s="11" t="s">
        <v>116</v>
      </c>
      <c r="U95" s="11" t="s">
        <v>294</v>
      </c>
      <c r="V95" s="11" t="s">
        <v>294</v>
      </c>
      <c r="W95" s="11" t="s">
        <v>293</v>
      </c>
      <c r="X95" s="11" t="s">
        <v>294</v>
      </c>
      <c r="Y95" s="11" t="s">
        <v>293</v>
      </c>
      <c r="Z95" s="11" t="s">
        <v>293</v>
      </c>
      <c r="AA95" s="11" t="s">
        <v>294</v>
      </c>
      <c r="AB95" s="11" t="s">
        <v>293</v>
      </c>
      <c r="AC95" s="11" t="s">
        <v>293</v>
      </c>
      <c r="AD95" s="11" t="s">
        <v>293</v>
      </c>
      <c r="AE95" s="15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2</v>
      </c>
    </row>
    <row r="96" spans="1:65">
      <c r="A96" s="29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15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2</v>
      </c>
    </row>
    <row r="97" spans="1:65">
      <c r="A97" s="29"/>
      <c r="B97" s="18">
        <v>1</v>
      </c>
      <c r="C97" s="14">
        <v>1</v>
      </c>
      <c r="D97" s="146">
        <v>0.4</v>
      </c>
      <c r="E97" s="21">
        <v>0.41</v>
      </c>
      <c r="F97" s="146">
        <v>0.21</v>
      </c>
      <c r="G97" s="21">
        <v>0.36075530841741255</v>
      </c>
      <c r="H97" s="146" t="s">
        <v>296</v>
      </c>
      <c r="I97" s="146">
        <v>0.4</v>
      </c>
      <c r="J97" s="146">
        <v>0.4</v>
      </c>
      <c r="K97" s="146">
        <v>0.5</v>
      </c>
      <c r="L97" s="21">
        <v>0.41</v>
      </c>
      <c r="M97" s="146" t="s">
        <v>106</v>
      </c>
      <c r="N97" s="146" t="s">
        <v>104</v>
      </c>
      <c r="O97" s="21">
        <v>0.4</v>
      </c>
      <c r="P97" s="21">
        <v>0.4</v>
      </c>
      <c r="Q97" s="21">
        <v>0.39</v>
      </c>
      <c r="R97" s="21">
        <v>0.34</v>
      </c>
      <c r="S97" s="146" t="s">
        <v>296</v>
      </c>
      <c r="T97" s="146" t="s">
        <v>296</v>
      </c>
      <c r="U97" s="146" t="s">
        <v>104</v>
      </c>
      <c r="V97" s="21">
        <v>0.36</v>
      </c>
      <c r="W97" s="146" t="s">
        <v>296</v>
      </c>
      <c r="X97" s="147">
        <v>0.33750000000000002</v>
      </c>
      <c r="Y97" s="21">
        <v>0.35</v>
      </c>
      <c r="Z97" s="21">
        <v>0.26557540999999996</v>
      </c>
      <c r="AA97" s="146" t="s">
        <v>298</v>
      </c>
      <c r="AB97" s="146">
        <v>0.4</v>
      </c>
      <c r="AC97" s="21">
        <v>0.47</v>
      </c>
      <c r="AD97" s="21">
        <v>0.45</v>
      </c>
      <c r="AE97" s="15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1</v>
      </c>
    </row>
    <row r="98" spans="1:65">
      <c r="A98" s="29"/>
      <c r="B98" s="19">
        <v>1</v>
      </c>
      <c r="C98" s="9">
        <v>2</v>
      </c>
      <c r="D98" s="148">
        <v>0.4</v>
      </c>
      <c r="E98" s="11">
        <v>0.41</v>
      </c>
      <c r="F98" s="148">
        <v>0.21</v>
      </c>
      <c r="G98" s="11">
        <v>0.32959347373518788</v>
      </c>
      <c r="H98" s="148" t="s">
        <v>296</v>
      </c>
      <c r="I98" s="148">
        <v>0.4</v>
      </c>
      <c r="J98" s="148">
        <v>0.4</v>
      </c>
      <c r="K98" s="148" t="s">
        <v>296</v>
      </c>
      <c r="L98" s="11">
        <v>0.4</v>
      </c>
      <c r="M98" s="148" t="s">
        <v>106</v>
      </c>
      <c r="N98" s="148" t="s">
        <v>104</v>
      </c>
      <c r="O98" s="11">
        <v>0.39</v>
      </c>
      <c r="P98" s="11">
        <v>0.41</v>
      </c>
      <c r="Q98" s="11">
        <v>0.35</v>
      </c>
      <c r="R98" s="149">
        <v>0.38</v>
      </c>
      <c r="S98" s="148" t="s">
        <v>296</v>
      </c>
      <c r="T98" s="148" t="s">
        <v>296</v>
      </c>
      <c r="U98" s="148" t="s">
        <v>104</v>
      </c>
      <c r="V98" s="11">
        <v>0.3</v>
      </c>
      <c r="W98" s="148" t="s">
        <v>296</v>
      </c>
      <c r="X98" s="11">
        <v>0.31946000000000002</v>
      </c>
      <c r="Y98" s="11">
        <v>0.34</v>
      </c>
      <c r="Z98" s="11">
        <v>0.27578440999999998</v>
      </c>
      <c r="AA98" s="148" t="s">
        <v>298</v>
      </c>
      <c r="AB98" s="148">
        <v>0.5</v>
      </c>
      <c r="AC98" s="11">
        <v>0.41</v>
      </c>
      <c r="AD98" s="11">
        <v>0.36</v>
      </c>
      <c r="AE98" s="15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22</v>
      </c>
    </row>
    <row r="99" spans="1:65">
      <c r="A99" s="29"/>
      <c r="B99" s="19">
        <v>1</v>
      </c>
      <c r="C99" s="9">
        <v>3</v>
      </c>
      <c r="D99" s="148">
        <v>0.4</v>
      </c>
      <c r="E99" s="11">
        <v>0.41</v>
      </c>
      <c r="F99" s="148">
        <v>0.2</v>
      </c>
      <c r="G99" s="11">
        <v>0.32899551989462228</v>
      </c>
      <c r="H99" s="148" t="s">
        <v>296</v>
      </c>
      <c r="I99" s="148">
        <v>0.4</v>
      </c>
      <c r="J99" s="148">
        <v>0.4</v>
      </c>
      <c r="K99" s="148">
        <v>0.6</v>
      </c>
      <c r="L99" s="11">
        <v>0.4</v>
      </c>
      <c r="M99" s="148" t="s">
        <v>106</v>
      </c>
      <c r="N99" s="148" t="s">
        <v>104</v>
      </c>
      <c r="O99" s="11">
        <v>0.4</v>
      </c>
      <c r="P99" s="11">
        <v>0.39</v>
      </c>
      <c r="Q99" s="11">
        <v>0.38</v>
      </c>
      <c r="R99" s="11">
        <v>0.35</v>
      </c>
      <c r="S99" s="148" t="s">
        <v>296</v>
      </c>
      <c r="T99" s="148" t="s">
        <v>296</v>
      </c>
      <c r="U99" s="148" t="s">
        <v>104</v>
      </c>
      <c r="V99" s="11">
        <v>0.38</v>
      </c>
      <c r="W99" s="148" t="s">
        <v>296</v>
      </c>
      <c r="X99" s="11">
        <v>0.30842000000000003</v>
      </c>
      <c r="Y99" s="11">
        <v>0.35</v>
      </c>
      <c r="Z99" s="11">
        <v>0.27573751000000002</v>
      </c>
      <c r="AA99" s="148" t="s">
        <v>298</v>
      </c>
      <c r="AB99" s="148">
        <v>0.5</v>
      </c>
      <c r="AC99" s="11">
        <v>0.41</v>
      </c>
      <c r="AD99" s="11">
        <v>0.45</v>
      </c>
      <c r="AE99" s="15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16</v>
      </c>
    </row>
    <row r="100" spans="1:65">
      <c r="A100" s="29"/>
      <c r="B100" s="19">
        <v>1</v>
      </c>
      <c r="C100" s="9">
        <v>4</v>
      </c>
      <c r="D100" s="148">
        <v>0.4</v>
      </c>
      <c r="E100" s="11">
        <v>0.41</v>
      </c>
      <c r="F100" s="148">
        <v>0.2</v>
      </c>
      <c r="G100" s="11">
        <v>0.35212876609735733</v>
      </c>
      <c r="H100" s="148" t="s">
        <v>296</v>
      </c>
      <c r="I100" s="148">
        <v>0.4</v>
      </c>
      <c r="J100" s="148">
        <v>0.4</v>
      </c>
      <c r="K100" s="148" t="s">
        <v>296</v>
      </c>
      <c r="L100" s="11">
        <v>0.41</v>
      </c>
      <c r="M100" s="148" t="s">
        <v>106</v>
      </c>
      <c r="N100" s="148" t="s">
        <v>104</v>
      </c>
      <c r="O100" s="11">
        <v>0.42</v>
      </c>
      <c r="P100" s="11">
        <v>0.4</v>
      </c>
      <c r="Q100" s="11">
        <v>0.39</v>
      </c>
      <c r="R100" s="11">
        <v>0.35</v>
      </c>
      <c r="S100" s="148" t="s">
        <v>296</v>
      </c>
      <c r="T100" s="148" t="s">
        <v>296</v>
      </c>
      <c r="U100" s="148" t="s">
        <v>104</v>
      </c>
      <c r="V100" s="11">
        <v>0.33</v>
      </c>
      <c r="W100" s="148" t="s">
        <v>296</v>
      </c>
      <c r="X100" s="11">
        <v>0.30985000000000001</v>
      </c>
      <c r="Y100" s="11">
        <v>0.34</v>
      </c>
      <c r="Z100" s="11">
        <v>0.28372145000000004</v>
      </c>
      <c r="AA100" s="148" t="s">
        <v>298</v>
      </c>
      <c r="AB100" s="148">
        <v>0.4</v>
      </c>
      <c r="AC100" s="11">
        <v>0.39</v>
      </c>
      <c r="AD100" s="11">
        <v>0.32</v>
      </c>
      <c r="AE100" s="15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0.36831803300763422</v>
      </c>
    </row>
    <row r="101" spans="1:65">
      <c r="A101" s="29"/>
      <c r="B101" s="19">
        <v>1</v>
      </c>
      <c r="C101" s="9">
        <v>5</v>
      </c>
      <c r="D101" s="148">
        <v>0.4</v>
      </c>
      <c r="E101" s="11">
        <v>0.42</v>
      </c>
      <c r="F101" s="148">
        <v>0.2</v>
      </c>
      <c r="G101" s="11">
        <v>0.337383633129548</v>
      </c>
      <c r="H101" s="148" t="s">
        <v>296</v>
      </c>
      <c r="I101" s="148">
        <v>0.4</v>
      </c>
      <c r="J101" s="148">
        <v>0.4</v>
      </c>
      <c r="K101" s="148" t="s">
        <v>296</v>
      </c>
      <c r="L101" s="11">
        <v>0.41</v>
      </c>
      <c r="M101" s="148" t="s">
        <v>106</v>
      </c>
      <c r="N101" s="148" t="s">
        <v>104</v>
      </c>
      <c r="O101" s="11">
        <v>0.38</v>
      </c>
      <c r="P101" s="11">
        <v>0.39</v>
      </c>
      <c r="Q101" s="11">
        <v>0.38</v>
      </c>
      <c r="R101" s="11">
        <v>0.36</v>
      </c>
      <c r="S101" s="148" t="s">
        <v>296</v>
      </c>
      <c r="T101" s="148" t="s">
        <v>296</v>
      </c>
      <c r="U101" s="148" t="s">
        <v>104</v>
      </c>
      <c r="V101" s="11">
        <v>0.36</v>
      </c>
      <c r="W101" s="148" t="s">
        <v>296</v>
      </c>
      <c r="X101" s="11">
        <v>0.31630000000000003</v>
      </c>
      <c r="Y101" s="11">
        <v>0.35</v>
      </c>
      <c r="Z101" s="11">
        <v>0.28853706000000001</v>
      </c>
      <c r="AA101" s="148" t="s">
        <v>298</v>
      </c>
      <c r="AB101" s="148">
        <v>0.5</v>
      </c>
      <c r="AC101" s="11">
        <v>0.42</v>
      </c>
      <c r="AD101" s="11">
        <v>0.46</v>
      </c>
      <c r="AE101" s="15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17</v>
      </c>
    </row>
    <row r="102" spans="1:65">
      <c r="A102" s="29"/>
      <c r="B102" s="19">
        <v>1</v>
      </c>
      <c r="C102" s="9">
        <v>6</v>
      </c>
      <c r="D102" s="148">
        <v>0.3</v>
      </c>
      <c r="E102" s="11">
        <v>0.41</v>
      </c>
      <c r="F102" s="148">
        <v>0.2</v>
      </c>
      <c r="G102" s="11">
        <v>0.35172943332133849</v>
      </c>
      <c r="H102" s="148" t="s">
        <v>296</v>
      </c>
      <c r="I102" s="148">
        <v>0.4</v>
      </c>
      <c r="J102" s="148">
        <v>0.4</v>
      </c>
      <c r="K102" s="148" t="s">
        <v>296</v>
      </c>
      <c r="L102" s="149">
        <v>0.45</v>
      </c>
      <c r="M102" s="148" t="s">
        <v>106</v>
      </c>
      <c r="N102" s="148" t="s">
        <v>104</v>
      </c>
      <c r="O102" s="11">
        <v>0.4</v>
      </c>
      <c r="P102" s="11">
        <v>0.41</v>
      </c>
      <c r="Q102" s="11">
        <v>0.37</v>
      </c>
      <c r="R102" s="11">
        <v>0.35</v>
      </c>
      <c r="S102" s="148" t="s">
        <v>296</v>
      </c>
      <c r="T102" s="148" t="s">
        <v>296</v>
      </c>
      <c r="U102" s="148" t="s">
        <v>104</v>
      </c>
      <c r="V102" s="11">
        <v>0.35</v>
      </c>
      <c r="W102" s="148" t="s">
        <v>296</v>
      </c>
      <c r="X102" s="11">
        <v>0.30969999999999998</v>
      </c>
      <c r="Y102" s="11">
        <v>0.35</v>
      </c>
      <c r="Z102" s="11">
        <v>0.28638859999999999</v>
      </c>
      <c r="AA102" s="148" t="s">
        <v>298</v>
      </c>
      <c r="AB102" s="148">
        <v>0.5</v>
      </c>
      <c r="AC102" s="11">
        <v>0.43</v>
      </c>
      <c r="AD102" s="11">
        <v>0.33</v>
      </c>
      <c r="AE102" s="15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20" t="s">
        <v>271</v>
      </c>
      <c r="C103" s="12"/>
      <c r="D103" s="22">
        <v>0.3833333333333333</v>
      </c>
      <c r="E103" s="22">
        <v>0.41166666666666668</v>
      </c>
      <c r="F103" s="22">
        <v>0.20333333333333334</v>
      </c>
      <c r="G103" s="22">
        <v>0.34343102243257778</v>
      </c>
      <c r="H103" s="22" t="s">
        <v>683</v>
      </c>
      <c r="I103" s="22">
        <v>0.39999999999999997</v>
      </c>
      <c r="J103" s="22">
        <v>0.39999999999999997</v>
      </c>
      <c r="K103" s="22">
        <v>0.55000000000000004</v>
      </c>
      <c r="L103" s="22">
        <v>0.41333333333333333</v>
      </c>
      <c r="M103" s="22" t="s">
        <v>683</v>
      </c>
      <c r="N103" s="22" t="s">
        <v>683</v>
      </c>
      <c r="O103" s="22">
        <v>0.39833333333333326</v>
      </c>
      <c r="P103" s="22">
        <v>0.40000000000000008</v>
      </c>
      <c r="Q103" s="22">
        <v>0.37666666666666671</v>
      </c>
      <c r="R103" s="22">
        <v>0.35499999999999998</v>
      </c>
      <c r="S103" s="22" t="s">
        <v>683</v>
      </c>
      <c r="T103" s="22" t="s">
        <v>683</v>
      </c>
      <c r="U103" s="22" t="s">
        <v>683</v>
      </c>
      <c r="V103" s="22">
        <v>0.34666666666666668</v>
      </c>
      <c r="W103" s="22" t="s">
        <v>683</v>
      </c>
      <c r="X103" s="22">
        <v>0.31687166666666666</v>
      </c>
      <c r="Y103" s="22">
        <v>0.34666666666666668</v>
      </c>
      <c r="Z103" s="22">
        <v>0.27929073999999998</v>
      </c>
      <c r="AA103" s="22" t="s">
        <v>683</v>
      </c>
      <c r="AB103" s="22">
        <v>0.46666666666666662</v>
      </c>
      <c r="AC103" s="22">
        <v>0.42166666666666663</v>
      </c>
      <c r="AD103" s="22">
        <v>0.39500000000000002</v>
      </c>
      <c r="AE103" s="15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272</v>
      </c>
      <c r="C104" s="28"/>
      <c r="D104" s="11">
        <v>0.4</v>
      </c>
      <c r="E104" s="11">
        <v>0.41</v>
      </c>
      <c r="F104" s="11">
        <v>0.2</v>
      </c>
      <c r="G104" s="11">
        <v>0.34455653322544322</v>
      </c>
      <c r="H104" s="11" t="s">
        <v>683</v>
      </c>
      <c r="I104" s="11">
        <v>0.4</v>
      </c>
      <c r="J104" s="11">
        <v>0.4</v>
      </c>
      <c r="K104" s="11">
        <v>0.55000000000000004</v>
      </c>
      <c r="L104" s="11">
        <v>0.41</v>
      </c>
      <c r="M104" s="11" t="s">
        <v>683</v>
      </c>
      <c r="N104" s="11" t="s">
        <v>683</v>
      </c>
      <c r="O104" s="11">
        <v>0.4</v>
      </c>
      <c r="P104" s="11">
        <v>0.4</v>
      </c>
      <c r="Q104" s="11">
        <v>0.38</v>
      </c>
      <c r="R104" s="11">
        <v>0.35</v>
      </c>
      <c r="S104" s="11" t="s">
        <v>683</v>
      </c>
      <c r="T104" s="11" t="s">
        <v>683</v>
      </c>
      <c r="U104" s="11" t="s">
        <v>683</v>
      </c>
      <c r="V104" s="11">
        <v>0.35499999999999998</v>
      </c>
      <c r="W104" s="11" t="s">
        <v>683</v>
      </c>
      <c r="X104" s="11">
        <v>0.31307499999999999</v>
      </c>
      <c r="Y104" s="11">
        <v>0.35</v>
      </c>
      <c r="Z104" s="11">
        <v>0.27975293000000001</v>
      </c>
      <c r="AA104" s="11" t="s">
        <v>683</v>
      </c>
      <c r="AB104" s="11">
        <v>0.5</v>
      </c>
      <c r="AC104" s="11">
        <v>0.41499999999999998</v>
      </c>
      <c r="AD104" s="11">
        <v>0.40500000000000003</v>
      </c>
      <c r="AE104" s="15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273</v>
      </c>
      <c r="C105" s="28"/>
      <c r="D105" s="23">
        <v>4.0824829046386311E-2</v>
      </c>
      <c r="E105" s="23">
        <v>4.0824829046386341E-3</v>
      </c>
      <c r="F105" s="23">
        <v>5.163977794943213E-3</v>
      </c>
      <c r="G105" s="23">
        <v>1.3274619827924361E-2</v>
      </c>
      <c r="H105" s="23" t="s">
        <v>683</v>
      </c>
      <c r="I105" s="23">
        <v>6.0809419444881171E-17</v>
      </c>
      <c r="J105" s="23">
        <v>6.0809419444881171E-17</v>
      </c>
      <c r="K105" s="23">
        <v>7.0710678118654738E-2</v>
      </c>
      <c r="L105" s="23">
        <v>1.8618986725025256E-2</v>
      </c>
      <c r="M105" s="23" t="s">
        <v>683</v>
      </c>
      <c r="N105" s="23" t="s">
        <v>683</v>
      </c>
      <c r="O105" s="23">
        <v>1.3291601358251252E-2</v>
      </c>
      <c r="P105" s="23">
        <v>8.9442719099991422E-3</v>
      </c>
      <c r="Q105" s="23">
        <v>1.5055453054181633E-2</v>
      </c>
      <c r="R105" s="23">
        <v>1.3784048752090222E-2</v>
      </c>
      <c r="S105" s="23" t="s">
        <v>683</v>
      </c>
      <c r="T105" s="23" t="s">
        <v>683</v>
      </c>
      <c r="U105" s="23" t="s">
        <v>683</v>
      </c>
      <c r="V105" s="23">
        <v>2.8047578623950173E-2</v>
      </c>
      <c r="W105" s="23" t="s">
        <v>683</v>
      </c>
      <c r="X105" s="23">
        <v>1.0997469557433056E-2</v>
      </c>
      <c r="Y105" s="23">
        <v>5.1639777949431982E-3</v>
      </c>
      <c r="Z105" s="23">
        <v>8.5852817278968974E-3</v>
      </c>
      <c r="AA105" s="23" t="s">
        <v>683</v>
      </c>
      <c r="AB105" s="23">
        <v>5.1639777949432822E-2</v>
      </c>
      <c r="AC105" s="23">
        <v>2.7141603981096368E-2</v>
      </c>
      <c r="AD105" s="23">
        <v>6.5345237010818139E-2</v>
      </c>
      <c r="AE105" s="15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87</v>
      </c>
      <c r="C106" s="28"/>
      <c r="D106" s="13">
        <v>0.10649955403405126</v>
      </c>
      <c r="E106" s="13">
        <v>9.9169625213893949E-3</v>
      </c>
      <c r="F106" s="13">
        <v>2.5396612106278096E-2</v>
      </c>
      <c r="G106" s="13">
        <v>3.8652943271979538E-2</v>
      </c>
      <c r="H106" s="13" t="s">
        <v>683</v>
      </c>
      <c r="I106" s="13">
        <v>1.5202354861220294E-16</v>
      </c>
      <c r="J106" s="13">
        <v>1.5202354861220294E-16</v>
      </c>
      <c r="K106" s="13">
        <v>0.12856486930664496</v>
      </c>
      <c r="L106" s="13">
        <v>4.5045935625061102E-2</v>
      </c>
      <c r="M106" s="13" t="s">
        <v>683</v>
      </c>
      <c r="N106" s="13" t="s">
        <v>683</v>
      </c>
      <c r="O106" s="13">
        <v>3.3368036882639132E-2</v>
      </c>
      <c r="P106" s="13">
        <v>2.2360679774997852E-2</v>
      </c>
      <c r="Q106" s="13">
        <v>3.997022934738486E-2</v>
      </c>
      <c r="R106" s="13">
        <v>3.8828306343916118E-2</v>
      </c>
      <c r="S106" s="13" t="s">
        <v>683</v>
      </c>
      <c r="T106" s="13" t="s">
        <v>683</v>
      </c>
      <c r="U106" s="13" t="s">
        <v>683</v>
      </c>
      <c r="V106" s="13">
        <v>8.0906476799856269E-2</v>
      </c>
      <c r="W106" s="13" t="s">
        <v>683</v>
      </c>
      <c r="X106" s="13">
        <v>3.4706383417365774E-2</v>
      </c>
      <c r="Y106" s="13">
        <v>1.4896089793105379E-2</v>
      </c>
      <c r="Z106" s="13">
        <v>3.0739586023857783E-2</v>
      </c>
      <c r="AA106" s="13" t="s">
        <v>683</v>
      </c>
      <c r="AB106" s="13">
        <v>0.11065666703449892</v>
      </c>
      <c r="AC106" s="13">
        <v>6.4367440271374796E-2</v>
      </c>
      <c r="AD106" s="13">
        <v>0.16543097977422314</v>
      </c>
      <c r="AE106" s="15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274</v>
      </c>
      <c r="C107" s="28"/>
      <c r="D107" s="13">
        <v>4.0767214689669817E-2</v>
      </c>
      <c r="E107" s="13">
        <v>0.11769348707977589</v>
      </c>
      <c r="F107" s="13">
        <v>-0.4479408687298273</v>
      </c>
      <c r="G107" s="13">
        <v>-6.7569351334314409E-2</v>
      </c>
      <c r="H107" s="13" t="s">
        <v>683</v>
      </c>
      <c r="I107" s="13">
        <v>8.6017963154437993E-2</v>
      </c>
      <c r="J107" s="13">
        <v>8.6017963154437993E-2</v>
      </c>
      <c r="K107" s="13">
        <v>0.49327469933735246</v>
      </c>
      <c r="L107" s="13">
        <v>0.12221856192625258</v>
      </c>
      <c r="M107" s="13" t="s">
        <v>683</v>
      </c>
      <c r="N107" s="13" t="s">
        <v>683</v>
      </c>
      <c r="O107" s="13">
        <v>8.1492888307961087E-2</v>
      </c>
      <c r="P107" s="13">
        <v>8.6017963154438215E-2</v>
      </c>
      <c r="Q107" s="13">
        <v>2.2666915303762636E-2</v>
      </c>
      <c r="R107" s="13">
        <v>-3.6159057700436259E-2</v>
      </c>
      <c r="S107" s="13" t="s">
        <v>683</v>
      </c>
      <c r="T107" s="13" t="s">
        <v>683</v>
      </c>
      <c r="U107" s="13" t="s">
        <v>683</v>
      </c>
      <c r="V107" s="13">
        <v>-5.8784431932820347E-2</v>
      </c>
      <c r="W107" s="13" t="s">
        <v>683</v>
      </c>
      <c r="X107" s="13">
        <v>-0.13967919496328651</v>
      </c>
      <c r="Y107" s="13">
        <v>-5.8784431932820347E-2</v>
      </c>
      <c r="Z107" s="13">
        <v>-0.24171309854326073</v>
      </c>
      <c r="AA107" s="13" t="s">
        <v>683</v>
      </c>
      <c r="AB107" s="13">
        <v>0.26702095701351092</v>
      </c>
      <c r="AC107" s="13">
        <v>0.14484393615863667</v>
      </c>
      <c r="AD107" s="13">
        <v>7.2442738615007718E-2</v>
      </c>
      <c r="AE107" s="15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45" t="s">
        <v>275</v>
      </c>
      <c r="C108" s="46"/>
      <c r="D108" s="44" t="s">
        <v>276</v>
      </c>
      <c r="E108" s="44">
        <v>0.62</v>
      </c>
      <c r="F108" s="44">
        <v>1.49</v>
      </c>
      <c r="G108" s="44">
        <v>7.0000000000000007E-2</v>
      </c>
      <c r="H108" s="44">
        <v>1.02</v>
      </c>
      <c r="I108" s="44" t="s">
        <v>276</v>
      </c>
      <c r="J108" s="44" t="s">
        <v>276</v>
      </c>
      <c r="K108" s="44" t="s">
        <v>276</v>
      </c>
      <c r="L108" s="44">
        <v>0.63</v>
      </c>
      <c r="M108" s="44">
        <v>21.74</v>
      </c>
      <c r="N108" s="44">
        <v>1.51</v>
      </c>
      <c r="O108" s="44">
        <v>0.48</v>
      </c>
      <c r="P108" s="44">
        <v>0.5</v>
      </c>
      <c r="Q108" s="44">
        <v>0.26</v>
      </c>
      <c r="R108" s="44">
        <v>0.04</v>
      </c>
      <c r="S108" s="44">
        <v>1.02</v>
      </c>
      <c r="T108" s="44">
        <v>1.02</v>
      </c>
      <c r="U108" s="44">
        <v>1.51</v>
      </c>
      <c r="V108" s="44">
        <v>0.04</v>
      </c>
      <c r="W108" s="44">
        <v>1.02</v>
      </c>
      <c r="X108" s="44">
        <v>0.34</v>
      </c>
      <c r="Y108" s="44">
        <v>0.04</v>
      </c>
      <c r="Z108" s="44">
        <v>0.72</v>
      </c>
      <c r="AA108" s="44">
        <v>3.3</v>
      </c>
      <c r="AB108" s="44" t="s">
        <v>276</v>
      </c>
      <c r="AC108" s="44">
        <v>0.72</v>
      </c>
      <c r="AD108" s="44">
        <v>0.45</v>
      </c>
      <c r="AE108" s="15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0" t="s">
        <v>299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BM109" s="55"/>
    </row>
    <row r="110" spans="1:65">
      <c r="BM110" s="55"/>
    </row>
    <row r="111" spans="1:65" ht="15">
      <c r="B111" s="8" t="s">
        <v>497</v>
      </c>
      <c r="BM111" s="27" t="s">
        <v>67</v>
      </c>
    </row>
    <row r="112" spans="1:65" ht="15">
      <c r="A112" s="24" t="s">
        <v>16</v>
      </c>
      <c r="B112" s="18" t="s">
        <v>112</v>
      </c>
      <c r="C112" s="15" t="s">
        <v>113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5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1</v>
      </c>
    </row>
    <row r="113" spans="1:65">
      <c r="A113" s="29"/>
      <c r="B113" s="19" t="s">
        <v>231</v>
      </c>
      <c r="C113" s="9" t="s">
        <v>231</v>
      </c>
      <c r="D113" s="151" t="s">
        <v>233</v>
      </c>
      <c r="E113" s="152" t="s">
        <v>234</v>
      </c>
      <c r="F113" s="152" t="s">
        <v>237</v>
      </c>
      <c r="G113" s="152" t="s">
        <v>239</v>
      </c>
      <c r="H113" s="152" t="s">
        <v>240</v>
      </c>
      <c r="I113" s="152" t="s">
        <v>242</v>
      </c>
      <c r="J113" s="152" t="s">
        <v>243</v>
      </c>
      <c r="K113" s="152" t="s">
        <v>245</v>
      </c>
      <c r="L113" s="152" t="s">
        <v>246</v>
      </c>
      <c r="M113" s="152" t="s">
        <v>247</v>
      </c>
      <c r="N113" s="152" t="s">
        <v>248</v>
      </c>
      <c r="O113" s="152" t="s">
        <v>250</v>
      </c>
      <c r="P113" s="152" t="s">
        <v>251</v>
      </c>
      <c r="Q113" s="152" t="s">
        <v>252</v>
      </c>
      <c r="R113" s="152" t="s">
        <v>253</v>
      </c>
      <c r="S113" s="152" t="s">
        <v>254</v>
      </c>
      <c r="T113" s="152" t="s">
        <v>255</v>
      </c>
      <c r="U113" s="152" t="s">
        <v>257</v>
      </c>
      <c r="V113" s="152" t="s">
        <v>258</v>
      </c>
      <c r="W113" s="152" t="s">
        <v>278</v>
      </c>
      <c r="X113" s="152" t="s">
        <v>259</v>
      </c>
      <c r="Y113" s="152" t="s">
        <v>260</v>
      </c>
      <c r="Z113" s="152" t="s">
        <v>261</v>
      </c>
      <c r="AA113" s="152" t="s">
        <v>262</v>
      </c>
      <c r="AB113" s="152" t="s">
        <v>263</v>
      </c>
      <c r="AC113" s="15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 t="s">
        <v>3</v>
      </c>
    </row>
    <row r="114" spans="1:65">
      <c r="A114" s="29"/>
      <c r="B114" s="19"/>
      <c r="C114" s="9"/>
      <c r="D114" s="10" t="s">
        <v>293</v>
      </c>
      <c r="E114" s="11" t="s">
        <v>294</v>
      </c>
      <c r="F114" s="11" t="s">
        <v>294</v>
      </c>
      <c r="G114" s="11" t="s">
        <v>293</v>
      </c>
      <c r="H114" s="11" t="s">
        <v>116</v>
      </c>
      <c r="I114" s="11" t="s">
        <v>294</v>
      </c>
      <c r="J114" s="11" t="s">
        <v>294</v>
      </c>
      <c r="K114" s="11" t="s">
        <v>293</v>
      </c>
      <c r="L114" s="11" t="s">
        <v>293</v>
      </c>
      <c r="M114" s="11" t="s">
        <v>293</v>
      </c>
      <c r="N114" s="11" t="s">
        <v>293</v>
      </c>
      <c r="O114" s="11" t="s">
        <v>293</v>
      </c>
      <c r="P114" s="11" t="s">
        <v>116</v>
      </c>
      <c r="Q114" s="11" t="s">
        <v>116</v>
      </c>
      <c r="R114" s="11" t="s">
        <v>294</v>
      </c>
      <c r="S114" s="11" t="s">
        <v>294</v>
      </c>
      <c r="T114" s="11" t="s">
        <v>293</v>
      </c>
      <c r="U114" s="11" t="s">
        <v>293</v>
      </c>
      <c r="V114" s="11" t="s">
        <v>294</v>
      </c>
      <c r="W114" s="11" t="s">
        <v>293</v>
      </c>
      <c r="X114" s="11" t="s">
        <v>293</v>
      </c>
      <c r="Y114" s="11" t="s">
        <v>294</v>
      </c>
      <c r="Z114" s="11" t="s">
        <v>293</v>
      </c>
      <c r="AA114" s="11" t="s">
        <v>293</v>
      </c>
      <c r="AB114" s="11" t="s">
        <v>293</v>
      </c>
      <c r="AC114" s="15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3</v>
      </c>
    </row>
    <row r="115" spans="1:65">
      <c r="A115" s="29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15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3</v>
      </c>
    </row>
    <row r="116" spans="1:65">
      <c r="A116" s="29"/>
      <c r="B116" s="18">
        <v>1</v>
      </c>
      <c r="C116" s="14">
        <v>1</v>
      </c>
      <c r="D116" s="204" t="s">
        <v>300</v>
      </c>
      <c r="E116" s="203">
        <v>0.03</v>
      </c>
      <c r="F116" s="204">
        <v>8.0296036765969456E-2</v>
      </c>
      <c r="G116" s="203">
        <v>0.03</v>
      </c>
      <c r="H116" s="204">
        <v>0.7</v>
      </c>
      <c r="I116" s="204">
        <v>0.05</v>
      </c>
      <c r="J116" s="203">
        <v>0.03</v>
      </c>
      <c r="K116" s="204" t="s">
        <v>107</v>
      </c>
      <c r="L116" s="203">
        <v>0.03</v>
      </c>
      <c r="M116" s="203">
        <v>0.03</v>
      </c>
      <c r="N116" s="203">
        <v>0.03</v>
      </c>
      <c r="O116" s="203">
        <v>0.02</v>
      </c>
      <c r="P116" s="204" t="s">
        <v>106</v>
      </c>
      <c r="Q116" s="204" t="s">
        <v>298</v>
      </c>
      <c r="R116" s="204" t="s">
        <v>107</v>
      </c>
      <c r="S116" s="203">
        <v>0.03</v>
      </c>
      <c r="T116" s="204" t="s">
        <v>107</v>
      </c>
      <c r="U116" s="204" t="s">
        <v>107</v>
      </c>
      <c r="V116" s="204" t="s">
        <v>301</v>
      </c>
      <c r="W116" s="203">
        <v>0.03</v>
      </c>
      <c r="X116" s="204">
        <v>1.0800000000000001E-2</v>
      </c>
      <c r="Y116" s="205">
        <v>0.1</v>
      </c>
      <c r="Z116" s="204" t="s">
        <v>300</v>
      </c>
      <c r="AA116" s="203">
        <v>0.04</v>
      </c>
      <c r="AB116" s="204">
        <v>0.02</v>
      </c>
      <c r="AC116" s="206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08">
        <v>1</v>
      </c>
    </row>
    <row r="117" spans="1:65">
      <c r="A117" s="29"/>
      <c r="B117" s="19">
        <v>1</v>
      </c>
      <c r="C117" s="9">
        <v>2</v>
      </c>
      <c r="D117" s="210">
        <v>0.06</v>
      </c>
      <c r="E117" s="23">
        <v>0.02</v>
      </c>
      <c r="F117" s="210">
        <v>6.858194805074197E-2</v>
      </c>
      <c r="G117" s="23">
        <v>0.02</v>
      </c>
      <c r="H117" s="210">
        <v>0.2</v>
      </c>
      <c r="I117" s="210">
        <v>0.05</v>
      </c>
      <c r="J117" s="23">
        <v>0.03</v>
      </c>
      <c r="K117" s="210" t="s">
        <v>107</v>
      </c>
      <c r="L117" s="23">
        <v>0.02</v>
      </c>
      <c r="M117" s="23">
        <v>0.03</v>
      </c>
      <c r="N117" s="23">
        <v>0.03</v>
      </c>
      <c r="O117" s="23">
        <v>0.03</v>
      </c>
      <c r="P117" s="210" t="s">
        <v>106</v>
      </c>
      <c r="Q117" s="210" t="s">
        <v>298</v>
      </c>
      <c r="R117" s="210" t="s">
        <v>107</v>
      </c>
      <c r="S117" s="23">
        <v>0.03</v>
      </c>
      <c r="T117" s="210" t="s">
        <v>107</v>
      </c>
      <c r="U117" s="210" t="s">
        <v>107</v>
      </c>
      <c r="V117" s="210" t="s">
        <v>301</v>
      </c>
      <c r="W117" s="23">
        <v>0.03</v>
      </c>
      <c r="X117" s="210" t="s">
        <v>108</v>
      </c>
      <c r="Y117" s="23">
        <v>0.03</v>
      </c>
      <c r="Z117" s="210" t="s">
        <v>300</v>
      </c>
      <c r="AA117" s="23">
        <v>0.04</v>
      </c>
      <c r="AB117" s="210" t="s">
        <v>108</v>
      </c>
      <c r="AC117" s="206"/>
      <c r="AD117" s="207"/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08">
        <v>23</v>
      </c>
    </row>
    <row r="118" spans="1:65">
      <c r="A118" s="29"/>
      <c r="B118" s="19">
        <v>1</v>
      </c>
      <c r="C118" s="9">
        <v>3</v>
      </c>
      <c r="D118" s="210" t="s">
        <v>300</v>
      </c>
      <c r="E118" s="23">
        <v>0.03</v>
      </c>
      <c r="F118" s="210">
        <v>5.2624561510532943E-2</v>
      </c>
      <c r="G118" s="23">
        <v>0.03</v>
      </c>
      <c r="H118" s="210">
        <v>0.2</v>
      </c>
      <c r="I118" s="210">
        <v>0.05</v>
      </c>
      <c r="J118" s="23">
        <v>0.03</v>
      </c>
      <c r="K118" s="210" t="s">
        <v>107</v>
      </c>
      <c r="L118" s="23">
        <v>0.02</v>
      </c>
      <c r="M118" s="23">
        <v>0.03</v>
      </c>
      <c r="N118" s="23">
        <v>0.03</v>
      </c>
      <c r="O118" s="23">
        <v>0.03</v>
      </c>
      <c r="P118" s="210" t="s">
        <v>106</v>
      </c>
      <c r="Q118" s="210" t="s">
        <v>298</v>
      </c>
      <c r="R118" s="210" t="s">
        <v>107</v>
      </c>
      <c r="S118" s="23">
        <v>0.03</v>
      </c>
      <c r="T118" s="210" t="s">
        <v>107</v>
      </c>
      <c r="U118" s="210">
        <v>0.5</v>
      </c>
      <c r="V118" s="210" t="s">
        <v>301</v>
      </c>
      <c r="W118" s="23">
        <v>0.03</v>
      </c>
      <c r="X118" s="210" t="s">
        <v>108</v>
      </c>
      <c r="Y118" s="23">
        <v>0.03</v>
      </c>
      <c r="Z118" s="210" t="s">
        <v>300</v>
      </c>
      <c r="AA118" s="23">
        <v>0.04</v>
      </c>
      <c r="AB118" s="210" t="s">
        <v>108</v>
      </c>
      <c r="AC118" s="206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8">
        <v>16</v>
      </c>
    </row>
    <row r="119" spans="1:65">
      <c r="A119" s="29"/>
      <c r="B119" s="19">
        <v>1</v>
      </c>
      <c r="C119" s="9">
        <v>4</v>
      </c>
      <c r="D119" s="210">
        <v>7.0000000000000007E-2</v>
      </c>
      <c r="E119" s="23">
        <v>0.03</v>
      </c>
      <c r="F119" s="210">
        <v>5.6336043951531252E-2</v>
      </c>
      <c r="G119" s="23">
        <v>0.03</v>
      </c>
      <c r="H119" s="210">
        <v>0.2</v>
      </c>
      <c r="I119" s="210" t="s">
        <v>298</v>
      </c>
      <c r="J119" s="23">
        <v>0.03</v>
      </c>
      <c r="K119" s="210" t="s">
        <v>107</v>
      </c>
      <c r="L119" s="23">
        <v>0.03</v>
      </c>
      <c r="M119" s="23">
        <v>0.03</v>
      </c>
      <c r="N119" s="23">
        <v>0.03</v>
      </c>
      <c r="O119" s="23">
        <v>0.02</v>
      </c>
      <c r="P119" s="210" t="s">
        <v>106</v>
      </c>
      <c r="Q119" s="210" t="s">
        <v>298</v>
      </c>
      <c r="R119" s="210" t="s">
        <v>107</v>
      </c>
      <c r="S119" s="23">
        <v>0.03</v>
      </c>
      <c r="T119" s="210" t="s">
        <v>107</v>
      </c>
      <c r="U119" s="210" t="s">
        <v>107</v>
      </c>
      <c r="V119" s="210" t="s">
        <v>301</v>
      </c>
      <c r="W119" s="23">
        <v>0.03</v>
      </c>
      <c r="X119" s="210" t="s">
        <v>108</v>
      </c>
      <c r="Y119" s="23">
        <v>0.03</v>
      </c>
      <c r="Z119" s="210" t="s">
        <v>300</v>
      </c>
      <c r="AA119" s="23">
        <v>0.03</v>
      </c>
      <c r="AB119" s="210">
        <v>0.01</v>
      </c>
      <c r="AC119" s="206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08">
        <v>2.8909090909090916E-2</v>
      </c>
    </row>
    <row r="120" spans="1:65">
      <c r="A120" s="29"/>
      <c r="B120" s="19">
        <v>1</v>
      </c>
      <c r="C120" s="9">
        <v>5</v>
      </c>
      <c r="D120" s="210" t="s">
        <v>300</v>
      </c>
      <c r="E120" s="23">
        <v>0.03</v>
      </c>
      <c r="F120" s="210">
        <v>6.0866662439318965E-2</v>
      </c>
      <c r="G120" s="23">
        <v>0.02</v>
      </c>
      <c r="H120" s="210">
        <v>0.2</v>
      </c>
      <c r="I120" s="210" t="s">
        <v>298</v>
      </c>
      <c r="J120" s="23">
        <v>0.03</v>
      </c>
      <c r="K120" s="210" t="s">
        <v>107</v>
      </c>
      <c r="L120" s="23">
        <v>0.03</v>
      </c>
      <c r="M120" s="23">
        <v>0.03</v>
      </c>
      <c r="N120" s="23">
        <v>0.03</v>
      </c>
      <c r="O120" s="23">
        <v>0.02</v>
      </c>
      <c r="P120" s="210" t="s">
        <v>106</v>
      </c>
      <c r="Q120" s="210" t="s">
        <v>298</v>
      </c>
      <c r="R120" s="210" t="s">
        <v>107</v>
      </c>
      <c r="S120" s="23">
        <v>0.03</v>
      </c>
      <c r="T120" s="210" t="s">
        <v>107</v>
      </c>
      <c r="U120" s="210" t="s">
        <v>107</v>
      </c>
      <c r="V120" s="210" t="s">
        <v>301</v>
      </c>
      <c r="W120" s="23">
        <v>0.02</v>
      </c>
      <c r="X120" s="210" t="s">
        <v>108</v>
      </c>
      <c r="Y120" s="23">
        <v>0.02</v>
      </c>
      <c r="Z120" s="210" t="s">
        <v>300</v>
      </c>
      <c r="AA120" s="23">
        <v>0.03</v>
      </c>
      <c r="AB120" s="210">
        <v>0.01</v>
      </c>
      <c r="AC120" s="206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08">
        <v>18</v>
      </c>
    </row>
    <row r="121" spans="1:65">
      <c r="A121" s="29"/>
      <c r="B121" s="19">
        <v>1</v>
      </c>
      <c r="C121" s="9">
        <v>6</v>
      </c>
      <c r="D121" s="210">
        <v>0.04</v>
      </c>
      <c r="E121" s="23">
        <v>0.03</v>
      </c>
      <c r="F121" s="210">
        <v>5.8507927619859706E-2</v>
      </c>
      <c r="G121" s="23">
        <v>0.03</v>
      </c>
      <c r="H121" s="210">
        <v>0.2</v>
      </c>
      <c r="I121" s="210">
        <v>0.05</v>
      </c>
      <c r="J121" s="23">
        <v>0.03</v>
      </c>
      <c r="K121" s="210" t="s">
        <v>107</v>
      </c>
      <c r="L121" s="23">
        <v>0.03</v>
      </c>
      <c r="M121" s="23">
        <v>0.03</v>
      </c>
      <c r="N121" s="23">
        <v>0.03</v>
      </c>
      <c r="O121" s="23">
        <v>0.02</v>
      </c>
      <c r="P121" s="210" t="s">
        <v>106</v>
      </c>
      <c r="Q121" s="210" t="s">
        <v>298</v>
      </c>
      <c r="R121" s="210" t="s">
        <v>107</v>
      </c>
      <c r="S121" s="23">
        <v>0.03</v>
      </c>
      <c r="T121" s="210" t="s">
        <v>107</v>
      </c>
      <c r="U121" s="210" t="s">
        <v>107</v>
      </c>
      <c r="V121" s="210" t="s">
        <v>301</v>
      </c>
      <c r="W121" s="23">
        <v>0.03</v>
      </c>
      <c r="X121" s="210">
        <v>0.16900000000000001</v>
      </c>
      <c r="Y121" s="23">
        <v>0.03</v>
      </c>
      <c r="Z121" s="210" t="s">
        <v>300</v>
      </c>
      <c r="AA121" s="23">
        <v>0.04</v>
      </c>
      <c r="AB121" s="210">
        <v>0.02</v>
      </c>
      <c r="AC121" s="206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56"/>
    </row>
    <row r="122" spans="1:65">
      <c r="A122" s="29"/>
      <c r="B122" s="20" t="s">
        <v>271</v>
      </c>
      <c r="C122" s="12"/>
      <c r="D122" s="212">
        <v>5.6666666666666671E-2</v>
      </c>
      <c r="E122" s="212">
        <v>2.8333333333333335E-2</v>
      </c>
      <c r="F122" s="212">
        <v>6.2868863389659066E-2</v>
      </c>
      <c r="G122" s="212">
        <v>2.6666666666666668E-2</v>
      </c>
      <c r="H122" s="212">
        <v>0.28333333333333327</v>
      </c>
      <c r="I122" s="212">
        <v>0.05</v>
      </c>
      <c r="J122" s="212">
        <v>0.03</v>
      </c>
      <c r="K122" s="212" t="s">
        <v>683</v>
      </c>
      <c r="L122" s="212">
        <v>2.6666666666666668E-2</v>
      </c>
      <c r="M122" s="212">
        <v>0.03</v>
      </c>
      <c r="N122" s="212">
        <v>0.03</v>
      </c>
      <c r="O122" s="212">
        <v>2.3333333333333334E-2</v>
      </c>
      <c r="P122" s="212" t="s">
        <v>683</v>
      </c>
      <c r="Q122" s="212" t="s">
        <v>683</v>
      </c>
      <c r="R122" s="212" t="s">
        <v>683</v>
      </c>
      <c r="S122" s="212">
        <v>0.03</v>
      </c>
      <c r="T122" s="212" t="s">
        <v>683</v>
      </c>
      <c r="U122" s="212">
        <v>0.5</v>
      </c>
      <c r="V122" s="212" t="s">
        <v>683</v>
      </c>
      <c r="W122" s="212">
        <v>2.8333333333333332E-2</v>
      </c>
      <c r="X122" s="212">
        <v>8.9900000000000008E-2</v>
      </c>
      <c r="Y122" s="212">
        <v>0.04</v>
      </c>
      <c r="Z122" s="212" t="s">
        <v>683</v>
      </c>
      <c r="AA122" s="212">
        <v>3.6666666666666667E-2</v>
      </c>
      <c r="AB122" s="212">
        <v>1.4999999999999999E-2</v>
      </c>
      <c r="AC122" s="206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29"/>
      <c r="B123" s="3" t="s">
        <v>272</v>
      </c>
      <c r="C123" s="28"/>
      <c r="D123" s="23">
        <v>0.06</v>
      </c>
      <c r="E123" s="23">
        <v>0.03</v>
      </c>
      <c r="F123" s="23">
        <v>5.9687295029589332E-2</v>
      </c>
      <c r="G123" s="23">
        <v>0.03</v>
      </c>
      <c r="H123" s="23">
        <v>0.2</v>
      </c>
      <c r="I123" s="23">
        <v>0.05</v>
      </c>
      <c r="J123" s="23">
        <v>0.03</v>
      </c>
      <c r="K123" s="23" t="s">
        <v>683</v>
      </c>
      <c r="L123" s="23">
        <v>0.03</v>
      </c>
      <c r="M123" s="23">
        <v>0.03</v>
      </c>
      <c r="N123" s="23">
        <v>0.03</v>
      </c>
      <c r="O123" s="23">
        <v>0.02</v>
      </c>
      <c r="P123" s="23" t="s">
        <v>683</v>
      </c>
      <c r="Q123" s="23" t="s">
        <v>683</v>
      </c>
      <c r="R123" s="23" t="s">
        <v>683</v>
      </c>
      <c r="S123" s="23">
        <v>0.03</v>
      </c>
      <c r="T123" s="23" t="s">
        <v>683</v>
      </c>
      <c r="U123" s="23">
        <v>0.5</v>
      </c>
      <c r="V123" s="23" t="s">
        <v>683</v>
      </c>
      <c r="W123" s="23">
        <v>0.03</v>
      </c>
      <c r="X123" s="23">
        <v>8.9900000000000008E-2</v>
      </c>
      <c r="Y123" s="23">
        <v>0.03</v>
      </c>
      <c r="Z123" s="23" t="s">
        <v>683</v>
      </c>
      <c r="AA123" s="23">
        <v>0.04</v>
      </c>
      <c r="AB123" s="23">
        <v>1.4999999999999999E-2</v>
      </c>
      <c r="AC123" s="206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29"/>
      <c r="B124" s="3" t="s">
        <v>273</v>
      </c>
      <c r="C124" s="28"/>
      <c r="D124" s="23">
        <v>1.5275252316519449E-2</v>
      </c>
      <c r="E124" s="23">
        <v>4.0824829046386289E-3</v>
      </c>
      <c r="F124" s="23">
        <v>1.006971428063755E-2</v>
      </c>
      <c r="G124" s="23">
        <v>5.1639777949432216E-3</v>
      </c>
      <c r="H124" s="23">
        <v>0.20412414523193159</v>
      </c>
      <c r="I124" s="23">
        <v>0</v>
      </c>
      <c r="J124" s="23">
        <v>0</v>
      </c>
      <c r="K124" s="23" t="s">
        <v>683</v>
      </c>
      <c r="L124" s="23">
        <v>5.1639777949432225E-3</v>
      </c>
      <c r="M124" s="23">
        <v>0</v>
      </c>
      <c r="N124" s="23">
        <v>0</v>
      </c>
      <c r="O124" s="23">
        <v>5.1639777949432156E-3</v>
      </c>
      <c r="P124" s="23" t="s">
        <v>683</v>
      </c>
      <c r="Q124" s="23" t="s">
        <v>683</v>
      </c>
      <c r="R124" s="23" t="s">
        <v>683</v>
      </c>
      <c r="S124" s="23">
        <v>0</v>
      </c>
      <c r="T124" s="23" t="s">
        <v>683</v>
      </c>
      <c r="U124" s="23" t="s">
        <v>683</v>
      </c>
      <c r="V124" s="23" t="s">
        <v>683</v>
      </c>
      <c r="W124" s="23">
        <v>4.0824829046386298E-3</v>
      </c>
      <c r="X124" s="23">
        <v>0.11186429278371184</v>
      </c>
      <c r="Y124" s="23">
        <v>2.9664793948382655E-2</v>
      </c>
      <c r="Z124" s="23" t="s">
        <v>683</v>
      </c>
      <c r="AA124" s="23">
        <v>5.1639777949432242E-3</v>
      </c>
      <c r="AB124" s="23">
        <v>5.7735026918962588E-3</v>
      </c>
      <c r="AC124" s="206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56"/>
    </row>
    <row r="125" spans="1:65">
      <c r="A125" s="29"/>
      <c r="B125" s="3" t="s">
        <v>87</v>
      </c>
      <c r="C125" s="28"/>
      <c r="D125" s="13">
        <v>0.2695632761738726</v>
      </c>
      <c r="E125" s="13">
        <v>0.14408763192842219</v>
      </c>
      <c r="F125" s="13">
        <v>0.16017013411274522</v>
      </c>
      <c r="G125" s="13">
        <v>0.1936491673103708</v>
      </c>
      <c r="H125" s="13">
        <v>0.72043815964211166</v>
      </c>
      <c r="I125" s="13">
        <v>0</v>
      </c>
      <c r="J125" s="13">
        <v>0</v>
      </c>
      <c r="K125" s="13" t="s">
        <v>683</v>
      </c>
      <c r="L125" s="13">
        <v>0.19364916731037082</v>
      </c>
      <c r="M125" s="13">
        <v>0</v>
      </c>
      <c r="N125" s="13">
        <v>0</v>
      </c>
      <c r="O125" s="13">
        <v>0.22131333406899495</v>
      </c>
      <c r="P125" s="13" t="s">
        <v>683</v>
      </c>
      <c r="Q125" s="13" t="s">
        <v>683</v>
      </c>
      <c r="R125" s="13" t="s">
        <v>683</v>
      </c>
      <c r="S125" s="13">
        <v>0</v>
      </c>
      <c r="T125" s="13" t="s">
        <v>683</v>
      </c>
      <c r="U125" s="13" t="s">
        <v>683</v>
      </c>
      <c r="V125" s="13" t="s">
        <v>683</v>
      </c>
      <c r="W125" s="13">
        <v>0.14408763192842222</v>
      </c>
      <c r="X125" s="13">
        <v>1.2443191633338357</v>
      </c>
      <c r="Y125" s="13">
        <v>0.74161984870956632</v>
      </c>
      <c r="Z125" s="13" t="s">
        <v>683</v>
      </c>
      <c r="AA125" s="13">
        <v>0.14083575804390611</v>
      </c>
      <c r="AB125" s="13">
        <v>0.38490017945975058</v>
      </c>
      <c r="AC125" s="15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3" t="s">
        <v>274</v>
      </c>
      <c r="C126" s="28"/>
      <c r="D126" s="13">
        <v>0.96016771488469566</v>
      </c>
      <c r="E126" s="13">
        <v>-1.9916142557652172E-2</v>
      </c>
      <c r="F126" s="13">
        <v>1.174709110963049</v>
      </c>
      <c r="G126" s="13">
        <v>-7.7568134171907888E-2</v>
      </c>
      <c r="H126" s="13">
        <v>8.8008385744234765</v>
      </c>
      <c r="I126" s="13">
        <v>0.72955974842767257</v>
      </c>
      <c r="J126" s="13">
        <v>3.7735849056603543E-2</v>
      </c>
      <c r="K126" s="13" t="s">
        <v>683</v>
      </c>
      <c r="L126" s="13">
        <v>-7.7568134171907888E-2</v>
      </c>
      <c r="M126" s="13">
        <v>3.7735849056603543E-2</v>
      </c>
      <c r="N126" s="13">
        <v>3.7735849056603543E-2</v>
      </c>
      <c r="O126" s="13">
        <v>-0.19287211740041943</v>
      </c>
      <c r="P126" s="13" t="s">
        <v>683</v>
      </c>
      <c r="Q126" s="13" t="s">
        <v>683</v>
      </c>
      <c r="R126" s="13" t="s">
        <v>683</v>
      </c>
      <c r="S126" s="13">
        <v>3.7735849056603543E-2</v>
      </c>
      <c r="T126" s="13" t="s">
        <v>683</v>
      </c>
      <c r="U126" s="13">
        <v>16.295597484276726</v>
      </c>
      <c r="V126" s="13" t="s">
        <v>683</v>
      </c>
      <c r="W126" s="13">
        <v>-1.9916142557652283E-2</v>
      </c>
      <c r="X126" s="13">
        <v>2.1097484276729555</v>
      </c>
      <c r="Y126" s="13">
        <v>0.38364779874213806</v>
      </c>
      <c r="Z126" s="13" t="s">
        <v>683</v>
      </c>
      <c r="AA126" s="13">
        <v>0.26834381551362663</v>
      </c>
      <c r="AB126" s="13">
        <v>-0.48113207547169823</v>
      </c>
      <c r="AC126" s="15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29"/>
      <c r="B127" s="45" t="s">
        <v>275</v>
      </c>
      <c r="C127" s="46"/>
      <c r="D127" s="44">
        <v>0.6</v>
      </c>
      <c r="E127" s="44">
        <v>0.3</v>
      </c>
      <c r="F127" s="44">
        <v>2.81</v>
      </c>
      <c r="G127" s="44">
        <v>0.45</v>
      </c>
      <c r="H127" s="44" t="s">
        <v>276</v>
      </c>
      <c r="I127" s="44">
        <v>0.9</v>
      </c>
      <c r="J127" s="44">
        <v>0.15</v>
      </c>
      <c r="K127" s="44">
        <v>1.65</v>
      </c>
      <c r="L127" s="44">
        <v>0.45</v>
      </c>
      <c r="M127" s="44">
        <v>0.15</v>
      </c>
      <c r="N127" s="44">
        <v>0.15</v>
      </c>
      <c r="O127" s="44">
        <v>0.75</v>
      </c>
      <c r="P127" s="44">
        <v>221.92</v>
      </c>
      <c r="Q127" s="44">
        <v>0.6</v>
      </c>
      <c r="R127" s="44">
        <v>1.65</v>
      </c>
      <c r="S127" s="44">
        <v>0.15</v>
      </c>
      <c r="T127" s="44">
        <v>1.65</v>
      </c>
      <c r="U127" s="44">
        <v>8.39</v>
      </c>
      <c r="V127" s="44">
        <v>2.1</v>
      </c>
      <c r="W127" s="44">
        <v>0.3</v>
      </c>
      <c r="X127" s="44">
        <v>0.15</v>
      </c>
      <c r="Y127" s="44">
        <v>0.75</v>
      </c>
      <c r="Z127" s="44">
        <v>1.05</v>
      </c>
      <c r="AA127" s="44">
        <v>0.45</v>
      </c>
      <c r="AB127" s="44">
        <v>1.8</v>
      </c>
      <c r="AC127" s="15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0" t="s">
        <v>302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BM128" s="55"/>
    </row>
    <row r="129" spans="1:65">
      <c r="BM129" s="55"/>
    </row>
    <row r="130" spans="1:65" ht="15">
      <c r="B130" s="8" t="s">
        <v>498</v>
      </c>
      <c r="BM130" s="27" t="s">
        <v>67</v>
      </c>
    </row>
    <row r="131" spans="1:65" ht="15">
      <c r="A131" s="24" t="s">
        <v>50</v>
      </c>
      <c r="B131" s="18" t="s">
        <v>112</v>
      </c>
      <c r="C131" s="15" t="s">
        <v>113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7" t="s">
        <v>230</v>
      </c>
      <c r="AC131" s="17" t="s">
        <v>230</v>
      </c>
      <c r="AD131" s="17" t="s">
        <v>230</v>
      </c>
      <c r="AE131" s="15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1</v>
      </c>
    </row>
    <row r="132" spans="1:65">
      <c r="A132" s="29"/>
      <c r="B132" s="19" t="s">
        <v>231</v>
      </c>
      <c r="C132" s="9" t="s">
        <v>231</v>
      </c>
      <c r="D132" s="151" t="s">
        <v>233</v>
      </c>
      <c r="E132" s="152" t="s">
        <v>234</v>
      </c>
      <c r="F132" s="152" t="s">
        <v>236</v>
      </c>
      <c r="G132" s="152" t="s">
        <v>237</v>
      </c>
      <c r="H132" s="152" t="s">
        <v>239</v>
      </c>
      <c r="I132" s="152" t="s">
        <v>240</v>
      </c>
      <c r="J132" s="152" t="s">
        <v>242</v>
      </c>
      <c r="K132" s="152" t="s">
        <v>243</v>
      </c>
      <c r="L132" s="152" t="s">
        <v>244</v>
      </c>
      <c r="M132" s="152" t="s">
        <v>245</v>
      </c>
      <c r="N132" s="152" t="s">
        <v>246</v>
      </c>
      <c r="O132" s="152" t="s">
        <v>247</v>
      </c>
      <c r="P132" s="152" t="s">
        <v>248</v>
      </c>
      <c r="Q132" s="152" t="s">
        <v>250</v>
      </c>
      <c r="R132" s="152" t="s">
        <v>251</v>
      </c>
      <c r="S132" s="152" t="s">
        <v>252</v>
      </c>
      <c r="T132" s="152" t="s">
        <v>253</v>
      </c>
      <c r="U132" s="152" t="s">
        <v>254</v>
      </c>
      <c r="V132" s="152" t="s">
        <v>255</v>
      </c>
      <c r="W132" s="152" t="s">
        <v>256</v>
      </c>
      <c r="X132" s="152" t="s">
        <v>257</v>
      </c>
      <c r="Y132" s="152" t="s">
        <v>278</v>
      </c>
      <c r="Z132" s="152" t="s">
        <v>259</v>
      </c>
      <c r="AA132" s="152" t="s">
        <v>260</v>
      </c>
      <c r="AB132" s="152" t="s">
        <v>261</v>
      </c>
      <c r="AC132" s="152" t="s">
        <v>262</v>
      </c>
      <c r="AD132" s="152" t="s">
        <v>263</v>
      </c>
      <c r="AE132" s="15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 t="s">
        <v>1</v>
      </c>
    </row>
    <row r="133" spans="1:65">
      <c r="A133" s="29"/>
      <c r="B133" s="19"/>
      <c r="C133" s="9"/>
      <c r="D133" s="10" t="s">
        <v>293</v>
      </c>
      <c r="E133" s="11" t="s">
        <v>294</v>
      </c>
      <c r="F133" s="11" t="s">
        <v>116</v>
      </c>
      <c r="G133" s="11" t="s">
        <v>294</v>
      </c>
      <c r="H133" s="11" t="s">
        <v>293</v>
      </c>
      <c r="I133" s="11" t="s">
        <v>116</v>
      </c>
      <c r="J133" s="11" t="s">
        <v>116</v>
      </c>
      <c r="K133" s="11" t="s">
        <v>294</v>
      </c>
      <c r="L133" s="11" t="s">
        <v>116</v>
      </c>
      <c r="M133" s="11" t="s">
        <v>293</v>
      </c>
      <c r="N133" s="11" t="s">
        <v>293</v>
      </c>
      <c r="O133" s="11" t="s">
        <v>293</v>
      </c>
      <c r="P133" s="11" t="s">
        <v>293</v>
      </c>
      <c r="Q133" s="11" t="s">
        <v>293</v>
      </c>
      <c r="R133" s="11" t="s">
        <v>116</v>
      </c>
      <c r="S133" s="11" t="s">
        <v>116</v>
      </c>
      <c r="T133" s="11" t="s">
        <v>294</v>
      </c>
      <c r="U133" s="11" t="s">
        <v>293</v>
      </c>
      <c r="V133" s="11" t="s">
        <v>293</v>
      </c>
      <c r="W133" s="11" t="s">
        <v>293</v>
      </c>
      <c r="X133" s="11" t="s">
        <v>293</v>
      </c>
      <c r="Y133" s="11" t="s">
        <v>293</v>
      </c>
      <c r="Z133" s="11" t="s">
        <v>293</v>
      </c>
      <c r="AA133" s="11" t="s">
        <v>294</v>
      </c>
      <c r="AB133" s="11" t="s">
        <v>293</v>
      </c>
      <c r="AC133" s="11" t="s">
        <v>293</v>
      </c>
      <c r="AD133" s="11" t="s">
        <v>293</v>
      </c>
      <c r="AE133" s="15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</v>
      </c>
    </row>
    <row r="134" spans="1:65">
      <c r="A134" s="29"/>
      <c r="B134" s="19"/>
      <c r="C134" s="9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15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3</v>
      </c>
    </row>
    <row r="135" spans="1:65">
      <c r="A135" s="29"/>
      <c r="B135" s="18">
        <v>1</v>
      </c>
      <c r="C135" s="14">
        <v>1</v>
      </c>
      <c r="D135" s="21">
        <v>6.24</v>
      </c>
      <c r="E135" s="21">
        <v>6.8030999999999997</v>
      </c>
      <c r="F135" s="21">
        <v>6.55375</v>
      </c>
      <c r="G135" s="21">
        <v>6.4516566837034608</v>
      </c>
      <c r="H135" s="21">
        <v>5.86</v>
      </c>
      <c r="I135" s="146">
        <v>7.218</v>
      </c>
      <c r="J135" s="21">
        <v>6.5</v>
      </c>
      <c r="K135" s="21">
        <v>6.9604999999999997</v>
      </c>
      <c r="L135" s="21">
        <v>6.3</v>
      </c>
      <c r="M135" s="21">
        <v>6.35</v>
      </c>
      <c r="N135" s="21">
        <v>6.83</v>
      </c>
      <c r="O135" s="21">
        <v>6.3</v>
      </c>
      <c r="P135" s="21">
        <v>6.36</v>
      </c>
      <c r="Q135" s="21">
        <v>6.27</v>
      </c>
      <c r="R135" s="21">
        <v>6.2600000000000007</v>
      </c>
      <c r="S135" s="21">
        <v>6.6589999999999998</v>
      </c>
      <c r="T135" s="21">
        <v>6.29</v>
      </c>
      <c r="U135" s="21">
        <v>6.4130000000000003</v>
      </c>
      <c r="V135" s="146">
        <v>4.5999999999999996</v>
      </c>
      <c r="W135" s="21">
        <v>6.0295000000000005</v>
      </c>
      <c r="X135" s="21">
        <v>6.5119999999999996</v>
      </c>
      <c r="Y135" s="21">
        <v>6.67</v>
      </c>
      <c r="Z135" s="21">
        <v>6.4876847748800008</v>
      </c>
      <c r="AA135" s="21">
        <v>6.3099999999999987</v>
      </c>
      <c r="AB135" s="21">
        <v>5.92</v>
      </c>
      <c r="AC135" s="21">
        <v>6.14</v>
      </c>
      <c r="AD135" s="21">
        <v>6.3</v>
      </c>
      <c r="AE135" s="15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1</v>
      </c>
    </row>
    <row r="136" spans="1:65">
      <c r="A136" s="29"/>
      <c r="B136" s="19">
        <v>1</v>
      </c>
      <c r="C136" s="9">
        <v>2</v>
      </c>
      <c r="D136" s="11">
        <v>6.17</v>
      </c>
      <c r="E136" s="11">
        <v>6.7282999999999999</v>
      </c>
      <c r="F136" s="11">
        <v>6.5937949999999992</v>
      </c>
      <c r="G136" s="11">
        <v>6.4905609575856849</v>
      </c>
      <c r="H136" s="11">
        <v>6.07</v>
      </c>
      <c r="I136" s="148">
        <v>7.218</v>
      </c>
      <c r="J136" s="11">
        <v>6.49</v>
      </c>
      <c r="K136" s="11">
        <v>6.7392999999999992</v>
      </c>
      <c r="L136" s="11">
        <v>6.35</v>
      </c>
      <c r="M136" s="11">
        <v>6.27</v>
      </c>
      <c r="N136" s="11">
        <v>6.77</v>
      </c>
      <c r="O136" s="11">
        <v>6.5299999999999994</v>
      </c>
      <c r="P136" s="11">
        <v>6.43</v>
      </c>
      <c r="Q136" s="149">
        <v>6.72</v>
      </c>
      <c r="R136" s="11">
        <v>6.19</v>
      </c>
      <c r="S136" s="11">
        <v>6.726</v>
      </c>
      <c r="T136" s="11">
        <v>6.22</v>
      </c>
      <c r="U136" s="11">
        <v>6.34</v>
      </c>
      <c r="V136" s="148">
        <v>4.4400000000000004</v>
      </c>
      <c r="W136" s="11">
        <v>6.1074000000000002</v>
      </c>
      <c r="X136" s="11">
        <v>6.5210000000000008</v>
      </c>
      <c r="Y136" s="11">
        <v>6.5</v>
      </c>
      <c r="Z136" s="11">
        <v>6.6426777958400001</v>
      </c>
      <c r="AA136" s="11">
        <v>6.24</v>
      </c>
      <c r="AB136" s="11">
        <v>6.04</v>
      </c>
      <c r="AC136" s="11">
        <v>6.18</v>
      </c>
      <c r="AD136" s="11">
        <v>7.2000000000000011</v>
      </c>
      <c r="AE136" s="15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 t="e">
        <v>#N/A</v>
      </c>
    </row>
    <row r="137" spans="1:65">
      <c r="A137" s="29"/>
      <c r="B137" s="19">
        <v>1</v>
      </c>
      <c r="C137" s="9">
        <v>3</v>
      </c>
      <c r="D137" s="11">
        <v>6.35</v>
      </c>
      <c r="E137" s="11">
        <v>6.9654999999999996</v>
      </c>
      <c r="F137" s="11">
        <v>6.5969699999999989</v>
      </c>
      <c r="G137" s="11">
        <v>6.4602179404321225</v>
      </c>
      <c r="H137" s="11">
        <v>6.38</v>
      </c>
      <c r="I137" s="148">
        <v>7.29</v>
      </c>
      <c r="J137" s="11">
        <v>6.43</v>
      </c>
      <c r="K137" s="11">
        <v>6.8342000000000001</v>
      </c>
      <c r="L137" s="11">
        <v>6.2800000000000011</v>
      </c>
      <c r="M137" s="11">
        <v>6.34</v>
      </c>
      <c r="N137" s="11">
        <v>6.84</v>
      </c>
      <c r="O137" s="11">
        <v>6.34</v>
      </c>
      <c r="P137" s="11">
        <v>6.39</v>
      </c>
      <c r="Q137" s="11">
        <v>6.2800000000000011</v>
      </c>
      <c r="R137" s="11">
        <v>6.32</v>
      </c>
      <c r="S137" s="11">
        <v>6.6210000000000004</v>
      </c>
      <c r="T137" s="11">
        <v>6.18</v>
      </c>
      <c r="U137" s="11">
        <v>6.4539999999999997</v>
      </c>
      <c r="V137" s="149">
        <v>3.9900000000000007</v>
      </c>
      <c r="W137" s="11">
        <v>6.1029</v>
      </c>
      <c r="X137" s="11">
        <v>6.5949999999999998</v>
      </c>
      <c r="Y137" s="11">
        <v>6.69</v>
      </c>
      <c r="Z137" s="11">
        <v>6.717673854900001</v>
      </c>
      <c r="AA137" s="11">
        <v>6.38</v>
      </c>
      <c r="AB137" s="11">
        <v>5.69</v>
      </c>
      <c r="AC137" s="11">
        <v>6.23</v>
      </c>
      <c r="AD137" s="11">
        <v>6.3</v>
      </c>
      <c r="AE137" s="15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16</v>
      </c>
    </row>
    <row r="138" spans="1:65">
      <c r="A138" s="29"/>
      <c r="B138" s="19">
        <v>1</v>
      </c>
      <c r="C138" s="9">
        <v>4</v>
      </c>
      <c r="D138" s="11">
        <v>6.22</v>
      </c>
      <c r="E138" s="11">
        <v>6.7001000000000008</v>
      </c>
      <c r="F138" s="11">
        <v>6.5558500000000004</v>
      </c>
      <c r="G138" s="11">
        <v>6.43798165112036</v>
      </c>
      <c r="H138" s="11">
        <v>6.4</v>
      </c>
      <c r="I138" s="148">
        <v>7.29</v>
      </c>
      <c r="J138" s="11">
        <v>6.47</v>
      </c>
      <c r="K138" s="11">
        <v>6.8327999999999998</v>
      </c>
      <c r="L138" s="11">
        <v>6.27</v>
      </c>
      <c r="M138" s="11">
        <v>6.35</v>
      </c>
      <c r="N138" s="11">
        <v>6.93</v>
      </c>
      <c r="O138" s="11">
        <v>6.2800000000000011</v>
      </c>
      <c r="P138" s="11">
        <v>6.3099999999999987</v>
      </c>
      <c r="Q138" s="11">
        <v>6.27</v>
      </c>
      <c r="R138" s="11">
        <v>6.25</v>
      </c>
      <c r="S138" s="11">
        <v>6.6470000000000002</v>
      </c>
      <c r="T138" s="11">
        <v>6.2600000000000007</v>
      </c>
      <c r="U138" s="11">
        <v>6.7299999999999995</v>
      </c>
      <c r="V138" s="148">
        <v>4.6900000000000004</v>
      </c>
      <c r="W138" s="11">
        <v>6.1698999999999993</v>
      </c>
      <c r="X138" s="11">
        <v>6.5240000000000009</v>
      </c>
      <c r="Y138" s="11">
        <v>6.64</v>
      </c>
      <c r="Z138" s="11">
        <v>6.8636701461000014</v>
      </c>
      <c r="AA138" s="11">
        <v>6.3099999999999987</v>
      </c>
      <c r="AB138" s="11">
        <v>5.98</v>
      </c>
      <c r="AC138" s="11">
        <v>6.17</v>
      </c>
      <c r="AD138" s="11">
        <v>6.9</v>
      </c>
      <c r="AE138" s="15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7">
        <v>6.4333569967652533</v>
      </c>
    </row>
    <row r="139" spans="1:65">
      <c r="A139" s="29"/>
      <c r="B139" s="19">
        <v>1</v>
      </c>
      <c r="C139" s="9">
        <v>5</v>
      </c>
      <c r="D139" s="11">
        <v>6.2600000000000007</v>
      </c>
      <c r="E139" s="11">
        <v>6.7637</v>
      </c>
      <c r="F139" s="11">
        <v>6.5831900000000001</v>
      </c>
      <c r="G139" s="11">
        <v>6.4836985558031444</v>
      </c>
      <c r="H139" s="11">
        <v>5.95</v>
      </c>
      <c r="I139" s="148">
        <v>7.3609999999999998</v>
      </c>
      <c r="J139" s="11">
        <v>6.54</v>
      </c>
      <c r="K139" s="11">
        <v>6.5737000000000005</v>
      </c>
      <c r="L139" s="11">
        <v>6.25</v>
      </c>
      <c r="M139" s="11">
        <v>6.36</v>
      </c>
      <c r="N139" s="149">
        <v>6.47</v>
      </c>
      <c r="O139" s="11">
        <v>6.2</v>
      </c>
      <c r="P139" s="11">
        <v>6.3</v>
      </c>
      <c r="Q139" s="11">
        <v>6.5</v>
      </c>
      <c r="R139" s="11">
        <v>6.22</v>
      </c>
      <c r="S139" s="11">
        <v>6.6890000000000001</v>
      </c>
      <c r="T139" s="11">
        <v>6.2600000000000007</v>
      </c>
      <c r="U139" s="11">
        <v>6.7909999999999995</v>
      </c>
      <c r="V139" s="148">
        <v>4.51</v>
      </c>
      <c r="W139" s="11">
        <v>6.0389999999999997</v>
      </c>
      <c r="X139" s="11">
        <v>6.5780000000000003</v>
      </c>
      <c r="Y139" s="11">
        <v>6.72</v>
      </c>
      <c r="Z139" s="11">
        <v>6.9686652422200011</v>
      </c>
      <c r="AA139" s="11">
        <v>6.2800000000000011</v>
      </c>
      <c r="AB139" s="11">
        <v>5.77</v>
      </c>
      <c r="AC139" s="11">
        <v>6.24</v>
      </c>
      <c r="AD139" s="11">
        <v>6.7</v>
      </c>
      <c r="AE139" s="15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7">
        <v>19</v>
      </c>
    </row>
    <row r="140" spans="1:65">
      <c r="A140" s="29"/>
      <c r="B140" s="19">
        <v>1</v>
      </c>
      <c r="C140" s="9">
        <v>6</v>
      </c>
      <c r="D140" s="11">
        <v>6.3099999999999987</v>
      </c>
      <c r="E140" s="11">
        <v>6.8317000000000005</v>
      </c>
      <c r="F140" s="11">
        <v>6.5538149999999993</v>
      </c>
      <c r="G140" s="11">
        <v>6.5167235891832833</v>
      </c>
      <c r="H140" s="11">
        <v>6.24</v>
      </c>
      <c r="I140" s="148">
        <v>7.29</v>
      </c>
      <c r="J140" s="11">
        <v>6.35</v>
      </c>
      <c r="K140" s="11">
        <v>6.7904000000000009</v>
      </c>
      <c r="L140" s="11">
        <v>6.3099999999999987</v>
      </c>
      <c r="M140" s="11">
        <v>6.32</v>
      </c>
      <c r="N140" s="11">
        <v>6.81</v>
      </c>
      <c r="O140" s="11">
        <v>6.419999999999999</v>
      </c>
      <c r="P140" s="11">
        <v>6.52</v>
      </c>
      <c r="Q140" s="11">
        <v>6.36</v>
      </c>
      <c r="R140" s="11">
        <v>6.15</v>
      </c>
      <c r="S140" s="11">
        <v>6.7089999999999996</v>
      </c>
      <c r="T140" s="11">
        <v>6.23</v>
      </c>
      <c r="U140" s="11">
        <v>6.3869999999999996</v>
      </c>
      <c r="V140" s="148">
        <v>4.46</v>
      </c>
      <c r="W140" s="11">
        <v>5.9832999999999998</v>
      </c>
      <c r="X140" s="11">
        <v>6.5710000000000006</v>
      </c>
      <c r="Y140" s="11">
        <v>6.79</v>
      </c>
      <c r="Z140" s="11">
        <v>6.9006683230199997</v>
      </c>
      <c r="AA140" s="11">
        <v>6.3299999999999992</v>
      </c>
      <c r="AB140" s="11">
        <v>5.96</v>
      </c>
      <c r="AC140" s="11">
        <v>6.22</v>
      </c>
      <c r="AD140" s="11">
        <v>6.7</v>
      </c>
      <c r="AE140" s="15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20" t="s">
        <v>271</v>
      </c>
      <c r="C141" s="12"/>
      <c r="D141" s="22">
        <v>6.2583333333333329</v>
      </c>
      <c r="E141" s="22">
        <v>6.7987333333333337</v>
      </c>
      <c r="F141" s="22">
        <v>6.5728949999999999</v>
      </c>
      <c r="G141" s="22">
        <v>6.4734732296380102</v>
      </c>
      <c r="H141" s="22">
        <v>6.1499999999999995</v>
      </c>
      <c r="I141" s="22">
        <v>7.2778333333333327</v>
      </c>
      <c r="J141" s="22">
        <v>6.4633333333333338</v>
      </c>
      <c r="K141" s="22">
        <v>6.7884833333333328</v>
      </c>
      <c r="L141" s="22">
        <v>6.293333333333333</v>
      </c>
      <c r="M141" s="22">
        <v>6.331666666666667</v>
      </c>
      <c r="N141" s="22">
        <v>6.7749999999999995</v>
      </c>
      <c r="O141" s="22">
        <v>6.3449999999999998</v>
      </c>
      <c r="P141" s="22">
        <v>6.3850000000000007</v>
      </c>
      <c r="Q141" s="22">
        <v>6.3999999999999995</v>
      </c>
      <c r="R141" s="22">
        <v>6.2316666666666665</v>
      </c>
      <c r="S141" s="22">
        <v>6.6751666666666667</v>
      </c>
      <c r="T141" s="22">
        <v>6.2399999999999993</v>
      </c>
      <c r="U141" s="22">
        <v>6.519166666666667</v>
      </c>
      <c r="V141" s="22">
        <v>4.4483333333333333</v>
      </c>
      <c r="W141" s="22">
        <v>6.0720000000000001</v>
      </c>
      <c r="X141" s="22">
        <v>6.5501666666666667</v>
      </c>
      <c r="Y141" s="22">
        <v>6.668333333333333</v>
      </c>
      <c r="Z141" s="22">
        <v>6.763506689493334</v>
      </c>
      <c r="AA141" s="22">
        <v>6.3083333333333336</v>
      </c>
      <c r="AB141" s="22">
        <v>5.8933333333333335</v>
      </c>
      <c r="AC141" s="22">
        <v>6.1966666666666663</v>
      </c>
      <c r="AD141" s="22">
        <v>6.6833333333333345</v>
      </c>
      <c r="AE141" s="15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29"/>
      <c r="B142" s="3" t="s">
        <v>272</v>
      </c>
      <c r="C142" s="28"/>
      <c r="D142" s="11">
        <v>6.25</v>
      </c>
      <c r="E142" s="11">
        <v>6.7834000000000003</v>
      </c>
      <c r="F142" s="11">
        <v>6.5695200000000007</v>
      </c>
      <c r="G142" s="11">
        <v>6.4719582481176339</v>
      </c>
      <c r="H142" s="11">
        <v>6.1550000000000002</v>
      </c>
      <c r="I142" s="11">
        <v>7.29</v>
      </c>
      <c r="J142" s="11">
        <v>6.48</v>
      </c>
      <c r="K142" s="11">
        <v>6.8116000000000003</v>
      </c>
      <c r="L142" s="11">
        <v>6.2900000000000009</v>
      </c>
      <c r="M142" s="11">
        <v>6.3449999999999998</v>
      </c>
      <c r="N142" s="11">
        <v>6.82</v>
      </c>
      <c r="O142" s="11">
        <v>6.32</v>
      </c>
      <c r="P142" s="11">
        <v>6.375</v>
      </c>
      <c r="Q142" s="11">
        <v>6.32</v>
      </c>
      <c r="R142" s="11">
        <v>6.2349999999999994</v>
      </c>
      <c r="S142" s="11">
        <v>6.6739999999999995</v>
      </c>
      <c r="T142" s="11">
        <v>6.245000000000001</v>
      </c>
      <c r="U142" s="11">
        <v>6.4335000000000004</v>
      </c>
      <c r="V142" s="11">
        <v>4.4849999999999994</v>
      </c>
      <c r="W142" s="11">
        <v>6.0709499999999998</v>
      </c>
      <c r="X142" s="11">
        <v>6.5475000000000012</v>
      </c>
      <c r="Y142" s="11">
        <v>6.68</v>
      </c>
      <c r="Z142" s="11">
        <v>6.7906720005000007</v>
      </c>
      <c r="AA142" s="11">
        <v>6.3099999999999987</v>
      </c>
      <c r="AB142" s="11">
        <v>5.9399999999999995</v>
      </c>
      <c r="AC142" s="11">
        <v>6.1999999999999993</v>
      </c>
      <c r="AD142" s="11">
        <v>6.7</v>
      </c>
      <c r="AE142" s="15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273</v>
      </c>
      <c r="C143" s="28"/>
      <c r="D143" s="23">
        <v>6.4316923641189738E-2</v>
      </c>
      <c r="E143" s="23">
        <v>9.4692886040433966E-2</v>
      </c>
      <c r="F143" s="23">
        <v>2.0705130282130224E-2</v>
      </c>
      <c r="G143" s="23">
        <v>2.8908330482797066E-2</v>
      </c>
      <c r="H143" s="23">
        <v>0.22538855339169284</v>
      </c>
      <c r="I143" s="23">
        <v>5.3890320714082424E-2</v>
      </c>
      <c r="J143" s="23">
        <v>6.6231915770772407E-2</v>
      </c>
      <c r="K143" s="23">
        <v>0.12821721283301477</v>
      </c>
      <c r="L143" s="23">
        <v>3.5023801430836249E-2</v>
      </c>
      <c r="M143" s="23">
        <v>3.3115957885386217E-2</v>
      </c>
      <c r="N143" s="23">
        <v>0.15846135175493109</v>
      </c>
      <c r="O143" s="23">
        <v>0.1158878768465446</v>
      </c>
      <c r="P143" s="23">
        <v>8.2158383625774989E-2</v>
      </c>
      <c r="Q143" s="23">
        <v>0.18011107683871072</v>
      </c>
      <c r="R143" s="23">
        <v>5.913261931173578E-2</v>
      </c>
      <c r="S143" s="23">
        <v>3.9771430281882625E-2</v>
      </c>
      <c r="T143" s="23">
        <v>3.8470768123342929E-2</v>
      </c>
      <c r="U143" s="23">
        <v>0.19153633249769247</v>
      </c>
      <c r="V143" s="23">
        <v>0.24309805977561103</v>
      </c>
      <c r="W143" s="23">
        <v>6.7164454885005762E-2</v>
      </c>
      <c r="X143" s="23">
        <v>3.5244384895563981E-2</v>
      </c>
      <c r="Y143" s="23">
        <v>9.7039510853397598E-2</v>
      </c>
      <c r="Z143" s="23">
        <v>0.18094975123349191</v>
      </c>
      <c r="AA143" s="23">
        <v>4.7081489639418127E-2</v>
      </c>
      <c r="AB143" s="23">
        <v>0.13470956412470003</v>
      </c>
      <c r="AC143" s="23">
        <v>3.9327683210007215E-2</v>
      </c>
      <c r="AD143" s="23">
        <v>0.34880749227427293</v>
      </c>
      <c r="AE143" s="206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56"/>
    </row>
    <row r="144" spans="1:65">
      <c r="A144" s="29"/>
      <c r="B144" s="3" t="s">
        <v>87</v>
      </c>
      <c r="C144" s="28"/>
      <c r="D144" s="13">
        <v>1.0277005109111543E-2</v>
      </c>
      <c r="E144" s="13">
        <v>1.3928018852595184E-2</v>
      </c>
      <c r="F144" s="13">
        <v>3.1500777484092207E-3</v>
      </c>
      <c r="G144" s="13">
        <v>4.4656600031098897E-3</v>
      </c>
      <c r="H144" s="13">
        <v>3.6648545266941925E-2</v>
      </c>
      <c r="I144" s="13">
        <v>7.4047203674283682E-3</v>
      </c>
      <c r="J144" s="13">
        <v>1.0247330959892584E-2</v>
      </c>
      <c r="K144" s="13">
        <v>1.888746079752936E-2</v>
      </c>
      <c r="L144" s="13">
        <v>5.5652226849845741E-3</v>
      </c>
      <c r="M144" s="13">
        <v>5.2302118271207497E-3</v>
      </c>
      <c r="N144" s="13">
        <v>2.3389129410321934E-2</v>
      </c>
      <c r="O144" s="13">
        <v>1.82644407953577E-2</v>
      </c>
      <c r="P144" s="13">
        <v>1.2867405422987468E-2</v>
      </c>
      <c r="Q144" s="13">
        <v>2.8142355756048551E-2</v>
      </c>
      <c r="R144" s="13">
        <v>9.4890536472429718E-3</v>
      </c>
      <c r="S144" s="13">
        <v>5.9581179419064632E-3</v>
      </c>
      <c r="T144" s="13">
        <v>6.1651871992536751E-3</v>
      </c>
      <c r="U144" s="13">
        <v>2.9380493288665595E-2</v>
      </c>
      <c r="V144" s="13">
        <v>5.4649245359822636E-2</v>
      </c>
      <c r="W144" s="13">
        <v>1.106133973731979E-2</v>
      </c>
      <c r="X144" s="13">
        <v>5.3806852083505222E-3</v>
      </c>
      <c r="Y144" s="13">
        <v>1.4552288555870672E-2</v>
      </c>
      <c r="Z144" s="13">
        <v>2.6753836366360889E-2</v>
      </c>
      <c r="AA144" s="13">
        <v>7.4633801277809442E-3</v>
      </c>
      <c r="AB144" s="13">
        <v>2.28579577134672E-2</v>
      </c>
      <c r="AC144" s="13">
        <v>6.3465868547617887E-3</v>
      </c>
      <c r="AD144" s="13">
        <v>5.2190647223083225E-2</v>
      </c>
      <c r="AE144" s="15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3" t="s">
        <v>274</v>
      </c>
      <c r="C145" s="28"/>
      <c r="D145" s="13">
        <v>-2.7205650723241992E-2</v>
      </c>
      <c r="E145" s="13">
        <v>5.6794040304586568E-2</v>
      </c>
      <c r="F145" s="13">
        <v>2.1689765281937223E-2</v>
      </c>
      <c r="G145" s="13">
        <v>6.2356609298890309E-3</v>
      </c>
      <c r="H145" s="13">
        <v>-4.4044967022307091E-2</v>
      </c>
      <c r="I145" s="13">
        <v>0.13126526897119017</v>
      </c>
      <c r="J145" s="13">
        <v>4.6595170426813048E-3</v>
      </c>
      <c r="K145" s="13">
        <v>5.5200781916290298E-2</v>
      </c>
      <c r="L145" s="13">
        <v>-2.1765256226620955E-2</v>
      </c>
      <c r="M145" s="13">
        <v>-1.5806728920797819E-2</v>
      </c>
      <c r="N145" s="13">
        <v>5.3104934703068318E-2</v>
      </c>
      <c r="O145" s="13">
        <v>-1.3734197683989868E-2</v>
      </c>
      <c r="P145" s="13">
        <v>-7.5166039735656831E-3</v>
      </c>
      <c r="Q145" s="13">
        <v>-5.1850063321569051E-3</v>
      </c>
      <c r="R145" s="13">
        <v>-3.1350713196857893E-2</v>
      </c>
      <c r="S145" s="13">
        <v>3.7586857067468449E-2</v>
      </c>
      <c r="T145" s="13">
        <v>-3.005538117385298E-2</v>
      </c>
      <c r="U145" s="13">
        <v>1.3338241596814848E-2</v>
      </c>
      <c r="V145" s="13">
        <v>-0.30855176611992885</v>
      </c>
      <c r="W145" s="13">
        <v>-5.616927475763378E-2</v>
      </c>
      <c r="X145" s="13">
        <v>1.8156876722393411E-2</v>
      </c>
      <c r="Y145" s="13">
        <v>3.6524684808604269E-2</v>
      </c>
      <c r="Z145" s="13">
        <v>5.131841632511347E-2</v>
      </c>
      <c r="AA145" s="13">
        <v>-1.9433658585211844E-2</v>
      </c>
      <c r="AB145" s="13">
        <v>-8.394119333086103E-2</v>
      </c>
      <c r="AC145" s="13">
        <v>-3.6791107693479042E-2</v>
      </c>
      <c r="AD145" s="13">
        <v>3.885628245001338E-2</v>
      </c>
      <c r="AE145" s="15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29"/>
      <c r="B146" s="45" t="s">
        <v>275</v>
      </c>
      <c r="C146" s="46"/>
      <c r="D146" s="44">
        <v>0.55000000000000004</v>
      </c>
      <c r="E146" s="44">
        <v>1.56</v>
      </c>
      <c r="F146" s="44">
        <v>0.67</v>
      </c>
      <c r="G146" s="44">
        <v>0.28999999999999998</v>
      </c>
      <c r="H146" s="44">
        <v>0.98</v>
      </c>
      <c r="I146" s="44">
        <v>3.42</v>
      </c>
      <c r="J146" s="44">
        <v>0.25</v>
      </c>
      <c r="K146" s="44">
        <v>1.52</v>
      </c>
      <c r="L146" s="44">
        <v>0.42</v>
      </c>
      <c r="M146" s="44">
        <v>0.27</v>
      </c>
      <c r="N146" s="44">
        <v>1.46</v>
      </c>
      <c r="O146" s="44">
        <v>0.21</v>
      </c>
      <c r="P146" s="44">
        <v>0.06</v>
      </c>
      <c r="Q146" s="44">
        <v>0</v>
      </c>
      <c r="R146" s="44">
        <v>0.66</v>
      </c>
      <c r="S146" s="44">
        <v>1.07</v>
      </c>
      <c r="T146" s="44">
        <v>0.62</v>
      </c>
      <c r="U146" s="44">
        <v>0.46</v>
      </c>
      <c r="V146" s="44">
        <v>7.61</v>
      </c>
      <c r="W146" s="44">
        <v>1.28</v>
      </c>
      <c r="X146" s="44">
        <v>0.59</v>
      </c>
      <c r="Y146" s="44">
        <v>1.05</v>
      </c>
      <c r="Z146" s="44">
        <v>1.42</v>
      </c>
      <c r="AA146" s="44">
        <v>0.36</v>
      </c>
      <c r="AB146" s="44">
        <v>1.98</v>
      </c>
      <c r="AC146" s="44">
        <v>0.79</v>
      </c>
      <c r="AD146" s="44">
        <v>1.1100000000000001</v>
      </c>
      <c r="AE146" s="15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BM147" s="55"/>
    </row>
    <row r="148" spans="1:65" ht="15">
      <c r="B148" s="8" t="s">
        <v>499</v>
      </c>
      <c r="BM148" s="27" t="s">
        <v>67</v>
      </c>
    </row>
    <row r="149" spans="1:65" ht="15">
      <c r="A149" s="24" t="s">
        <v>19</v>
      </c>
      <c r="B149" s="18" t="s">
        <v>112</v>
      </c>
      <c r="C149" s="15" t="s">
        <v>113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7" t="s">
        <v>230</v>
      </c>
      <c r="AD149" s="17" t="s">
        <v>230</v>
      </c>
      <c r="AE149" s="15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</v>
      </c>
    </row>
    <row r="150" spans="1:65">
      <c r="A150" s="29"/>
      <c r="B150" s="19" t="s">
        <v>231</v>
      </c>
      <c r="C150" s="9" t="s">
        <v>231</v>
      </c>
      <c r="D150" s="151" t="s">
        <v>233</v>
      </c>
      <c r="E150" s="152" t="s">
        <v>234</v>
      </c>
      <c r="F150" s="152" t="s">
        <v>235</v>
      </c>
      <c r="G150" s="152" t="s">
        <v>237</v>
      </c>
      <c r="H150" s="152" t="s">
        <v>239</v>
      </c>
      <c r="I150" s="152" t="s">
        <v>240</v>
      </c>
      <c r="J150" s="152" t="s">
        <v>242</v>
      </c>
      <c r="K150" s="152" t="s">
        <v>243</v>
      </c>
      <c r="L150" s="152" t="s">
        <v>244</v>
      </c>
      <c r="M150" s="152" t="s">
        <v>245</v>
      </c>
      <c r="N150" s="152" t="s">
        <v>246</v>
      </c>
      <c r="O150" s="152" t="s">
        <v>247</v>
      </c>
      <c r="P150" s="152" t="s">
        <v>248</v>
      </c>
      <c r="Q150" s="152" t="s">
        <v>250</v>
      </c>
      <c r="R150" s="152" t="s">
        <v>251</v>
      </c>
      <c r="S150" s="152" t="s">
        <v>252</v>
      </c>
      <c r="T150" s="152" t="s">
        <v>253</v>
      </c>
      <c r="U150" s="152" t="s">
        <v>254</v>
      </c>
      <c r="V150" s="152" t="s">
        <v>255</v>
      </c>
      <c r="W150" s="152" t="s">
        <v>257</v>
      </c>
      <c r="X150" s="152" t="s">
        <v>258</v>
      </c>
      <c r="Y150" s="152" t="s">
        <v>278</v>
      </c>
      <c r="Z150" s="152" t="s">
        <v>259</v>
      </c>
      <c r="AA150" s="152" t="s">
        <v>260</v>
      </c>
      <c r="AB150" s="152" t="s">
        <v>261</v>
      </c>
      <c r="AC150" s="152" t="s">
        <v>262</v>
      </c>
      <c r="AD150" s="152" t="s">
        <v>263</v>
      </c>
      <c r="AE150" s="15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 t="s">
        <v>3</v>
      </c>
    </row>
    <row r="151" spans="1:65">
      <c r="A151" s="29"/>
      <c r="B151" s="19"/>
      <c r="C151" s="9"/>
      <c r="D151" s="10" t="s">
        <v>293</v>
      </c>
      <c r="E151" s="11" t="s">
        <v>294</v>
      </c>
      <c r="F151" s="11" t="s">
        <v>293</v>
      </c>
      <c r="G151" s="11" t="s">
        <v>294</v>
      </c>
      <c r="H151" s="11" t="s">
        <v>293</v>
      </c>
      <c r="I151" s="11" t="s">
        <v>116</v>
      </c>
      <c r="J151" s="11" t="s">
        <v>294</v>
      </c>
      <c r="K151" s="11" t="s">
        <v>294</v>
      </c>
      <c r="L151" s="11" t="s">
        <v>116</v>
      </c>
      <c r="M151" s="11" t="s">
        <v>293</v>
      </c>
      <c r="N151" s="11" t="s">
        <v>293</v>
      </c>
      <c r="O151" s="11" t="s">
        <v>293</v>
      </c>
      <c r="P151" s="11" t="s">
        <v>293</v>
      </c>
      <c r="Q151" s="11" t="s">
        <v>293</v>
      </c>
      <c r="R151" s="11" t="s">
        <v>116</v>
      </c>
      <c r="S151" s="11" t="s">
        <v>116</v>
      </c>
      <c r="T151" s="11" t="s">
        <v>294</v>
      </c>
      <c r="U151" s="11" t="s">
        <v>294</v>
      </c>
      <c r="V151" s="11" t="s">
        <v>293</v>
      </c>
      <c r="W151" s="11" t="s">
        <v>293</v>
      </c>
      <c r="X151" s="11" t="s">
        <v>294</v>
      </c>
      <c r="Y151" s="11" t="s">
        <v>293</v>
      </c>
      <c r="Z151" s="11" t="s">
        <v>293</v>
      </c>
      <c r="AA151" s="11" t="s">
        <v>294</v>
      </c>
      <c r="AB151" s="11" t="s">
        <v>293</v>
      </c>
      <c r="AC151" s="11" t="s">
        <v>293</v>
      </c>
      <c r="AD151" s="11" t="s">
        <v>293</v>
      </c>
      <c r="AE151" s="15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2</v>
      </c>
    </row>
    <row r="152" spans="1:65">
      <c r="A152" s="29"/>
      <c r="B152" s="19"/>
      <c r="C152" s="9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15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3</v>
      </c>
    </row>
    <row r="153" spans="1:65">
      <c r="A153" s="29"/>
      <c r="B153" s="18">
        <v>1</v>
      </c>
      <c r="C153" s="14">
        <v>1</v>
      </c>
      <c r="D153" s="21">
        <v>0.45</v>
      </c>
      <c r="E153" s="21">
        <v>0.38</v>
      </c>
      <c r="F153" s="146">
        <v>0.23</v>
      </c>
      <c r="G153" s="21">
        <v>0.435887114005298</v>
      </c>
      <c r="H153" s="146">
        <v>0.3</v>
      </c>
      <c r="I153" s="146">
        <v>0.5</v>
      </c>
      <c r="J153" s="21">
        <v>0.43</v>
      </c>
      <c r="K153" s="21">
        <v>0.36</v>
      </c>
      <c r="L153" s="146">
        <v>0.7</v>
      </c>
      <c r="M153" s="146">
        <v>0.4</v>
      </c>
      <c r="N153" s="21">
        <v>0.39</v>
      </c>
      <c r="O153" s="21">
        <v>0.38</v>
      </c>
      <c r="P153" s="21">
        <v>0.34</v>
      </c>
      <c r="Q153" s="21">
        <v>0.36</v>
      </c>
      <c r="R153" s="146" t="s">
        <v>104</v>
      </c>
      <c r="S153" s="21">
        <v>0.33</v>
      </c>
      <c r="T153" s="146">
        <v>0.3</v>
      </c>
      <c r="U153" s="21">
        <v>0.37</v>
      </c>
      <c r="V153" s="146" t="s">
        <v>107</v>
      </c>
      <c r="W153" s="146" t="s">
        <v>296</v>
      </c>
      <c r="X153" s="21">
        <v>0.34009</v>
      </c>
      <c r="Y153" s="21">
        <v>0.39</v>
      </c>
      <c r="Z153" s="21">
        <v>0.41160000000000002</v>
      </c>
      <c r="AA153" s="21">
        <v>0.38</v>
      </c>
      <c r="AB153" s="21">
        <v>0.42</v>
      </c>
      <c r="AC153" s="21">
        <v>0.45</v>
      </c>
      <c r="AD153" s="21">
        <v>0.37</v>
      </c>
      <c r="AE153" s="15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</v>
      </c>
    </row>
    <row r="154" spans="1:65">
      <c r="A154" s="29"/>
      <c r="B154" s="19">
        <v>1</v>
      </c>
      <c r="C154" s="9">
        <v>2</v>
      </c>
      <c r="D154" s="11">
        <v>0.44</v>
      </c>
      <c r="E154" s="11">
        <v>0.38</v>
      </c>
      <c r="F154" s="148">
        <v>0.25</v>
      </c>
      <c r="G154" s="11">
        <v>0.43259376720289938</v>
      </c>
      <c r="H154" s="148">
        <v>0.4</v>
      </c>
      <c r="I154" s="148">
        <v>0.4</v>
      </c>
      <c r="J154" s="11">
        <v>0.47</v>
      </c>
      <c r="K154" s="11">
        <v>0.36</v>
      </c>
      <c r="L154" s="148">
        <v>0.8</v>
      </c>
      <c r="M154" s="148">
        <v>0.4</v>
      </c>
      <c r="N154" s="11">
        <v>0.4</v>
      </c>
      <c r="O154" s="11">
        <v>0.4</v>
      </c>
      <c r="P154" s="11">
        <v>0.37</v>
      </c>
      <c r="Q154" s="11">
        <v>0.38</v>
      </c>
      <c r="R154" s="148" t="s">
        <v>104</v>
      </c>
      <c r="S154" s="11">
        <v>0.37</v>
      </c>
      <c r="T154" s="148">
        <v>0.3</v>
      </c>
      <c r="U154" s="11">
        <v>0.34</v>
      </c>
      <c r="V154" s="148" t="s">
        <v>107</v>
      </c>
      <c r="W154" s="148" t="s">
        <v>296</v>
      </c>
      <c r="X154" s="11">
        <v>0.36763000000000001</v>
      </c>
      <c r="Y154" s="11">
        <v>0.39</v>
      </c>
      <c r="Z154" s="11">
        <v>0.40939999999999999</v>
      </c>
      <c r="AA154" s="11">
        <v>0.36</v>
      </c>
      <c r="AB154" s="11">
        <v>0.43</v>
      </c>
      <c r="AC154" s="11">
        <v>0.45</v>
      </c>
      <c r="AD154" s="11">
        <v>0.36</v>
      </c>
      <c r="AE154" s="15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24</v>
      </c>
    </row>
    <row r="155" spans="1:65">
      <c r="A155" s="29"/>
      <c r="B155" s="19">
        <v>1</v>
      </c>
      <c r="C155" s="9">
        <v>3</v>
      </c>
      <c r="D155" s="11">
        <v>0.45</v>
      </c>
      <c r="E155" s="11">
        <v>0.43</v>
      </c>
      <c r="F155" s="148">
        <v>0.23</v>
      </c>
      <c r="G155" s="11">
        <v>0.40578161445417932</v>
      </c>
      <c r="H155" s="148" t="s">
        <v>295</v>
      </c>
      <c r="I155" s="148">
        <v>0.4</v>
      </c>
      <c r="J155" s="11">
        <v>0.44</v>
      </c>
      <c r="K155" s="11">
        <v>0.43</v>
      </c>
      <c r="L155" s="148">
        <v>0.8</v>
      </c>
      <c r="M155" s="148">
        <v>0.5</v>
      </c>
      <c r="N155" s="11">
        <v>0.38</v>
      </c>
      <c r="O155" s="11">
        <v>0.37</v>
      </c>
      <c r="P155" s="11">
        <v>0.4</v>
      </c>
      <c r="Q155" s="11">
        <v>0.4</v>
      </c>
      <c r="R155" s="148" t="s">
        <v>104</v>
      </c>
      <c r="S155" s="11">
        <v>0.38</v>
      </c>
      <c r="T155" s="148">
        <v>0.4</v>
      </c>
      <c r="U155" s="11">
        <v>0.34</v>
      </c>
      <c r="V155" s="148" t="s">
        <v>107</v>
      </c>
      <c r="W155" s="148" t="s">
        <v>296</v>
      </c>
      <c r="X155" s="11">
        <v>0.34392</v>
      </c>
      <c r="Y155" s="11">
        <v>0.37</v>
      </c>
      <c r="Z155" s="11">
        <v>0.41739999999999999</v>
      </c>
      <c r="AA155" s="11">
        <v>0.36</v>
      </c>
      <c r="AB155" s="11">
        <v>0.39</v>
      </c>
      <c r="AC155" s="11">
        <v>0.41</v>
      </c>
      <c r="AD155" s="11">
        <v>0.35</v>
      </c>
      <c r="AE155" s="15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16</v>
      </c>
    </row>
    <row r="156" spans="1:65">
      <c r="A156" s="29"/>
      <c r="B156" s="19">
        <v>1</v>
      </c>
      <c r="C156" s="9">
        <v>4</v>
      </c>
      <c r="D156" s="11">
        <v>0.46</v>
      </c>
      <c r="E156" s="11">
        <v>0.35</v>
      </c>
      <c r="F156" s="148">
        <v>0.24</v>
      </c>
      <c r="G156" s="11">
        <v>0.44119897249247431</v>
      </c>
      <c r="H156" s="148" t="s">
        <v>295</v>
      </c>
      <c r="I156" s="148">
        <v>0.5</v>
      </c>
      <c r="J156" s="11">
        <v>0.5</v>
      </c>
      <c r="K156" s="11">
        <v>0.4</v>
      </c>
      <c r="L156" s="148">
        <v>0.8</v>
      </c>
      <c r="M156" s="148">
        <v>0.4</v>
      </c>
      <c r="N156" s="11">
        <v>0.39</v>
      </c>
      <c r="O156" s="11">
        <v>0.37</v>
      </c>
      <c r="P156" s="11">
        <v>0.35</v>
      </c>
      <c r="Q156" s="11">
        <v>0.41</v>
      </c>
      <c r="R156" s="148" t="s">
        <v>104</v>
      </c>
      <c r="S156" s="11">
        <v>0.4</v>
      </c>
      <c r="T156" s="148">
        <v>0.3</v>
      </c>
      <c r="U156" s="11">
        <v>0.36</v>
      </c>
      <c r="V156" s="148" t="s">
        <v>107</v>
      </c>
      <c r="W156" s="148" t="s">
        <v>296</v>
      </c>
      <c r="X156" s="11">
        <v>0.34799000000000002</v>
      </c>
      <c r="Y156" s="11">
        <v>0.36</v>
      </c>
      <c r="Z156" s="11">
        <v>0.41389999999999999</v>
      </c>
      <c r="AA156" s="11">
        <v>0.38</v>
      </c>
      <c r="AB156" s="11">
        <v>0.4</v>
      </c>
      <c r="AC156" s="149">
        <v>0.39</v>
      </c>
      <c r="AD156" s="11">
        <v>0.34</v>
      </c>
      <c r="AE156" s="15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0.39121516324819494</v>
      </c>
    </row>
    <row r="157" spans="1:65">
      <c r="A157" s="29"/>
      <c r="B157" s="19">
        <v>1</v>
      </c>
      <c r="C157" s="9">
        <v>5</v>
      </c>
      <c r="D157" s="11">
        <v>0.45</v>
      </c>
      <c r="E157" s="11">
        <v>0.42</v>
      </c>
      <c r="F157" s="148">
        <v>0.23</v>
      </c>
      <c r="G157" s="11">
        <v>0.42293280019819363</v>
      </c>
      <c r="H157" s="148">
        <v>0.4</v>
      </c>
      <c r="I157" s="148">
        <v>0.4</v>
      </c>
      <c r="J157" s="11">
        <v>0.35</v>
      </c>
      <c r="K157" s="11">
        <v>0.39</v>
      </c>
      <c r="L157" s="148">
        <v>0.8</v>
      </c>
      <c r="M157" s="148">
        <v>0.4</v>
      </c>
      <c r="N157" s="11">
        <v>0.38</v>
      </c>
      <c r="O157" s="11">
        <v>0.35</v>
      </c>
      <c r="P157" s="11">
        <v>0.35</v>
      </c>
      <c r="Q157" s="11">
        <v>0.38</v>
      </c>
      <c r="R157" s="148" t="s">
        <v>104</v>
      </c>
      <c r="S157" s="11">
        <v>0.41</v>
      </c>
      <c r="T157" s="148">
        <v>0.3</v>
      </c>
      <c r="U157" s="11">
        <v>0.34</v>
      </c>
      <c r="V157" s="148" t="s">
        <v>107</v>
      </c>
      <c r="W157" s="148" t="s">
        <v>296</v>
      </c>
      <c r="X157" s="11">
        <v>0.37457000000000001</v>
      </c>
      <c r="Y157" s="11">
        <v>0.38</v>
      </c>
      <c r="Z157" s="149">
        <v>0.45050000000000001</v>
      </c>
      <c r="AA157" s="11">
        <v>0.33</v>
      </c>
      <c r="AB157" s="11">
        <v>0.39</v>
      </c>
      <c r="AC157" s="11">
        <v>0.45</v>
      </c>
      <c r="AD157" s="11">
        <v>0.37</v>
      </c>
      <c r="AE157" s="15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>
        <v>20</v>
      </c>
    </row>
    <row r="158" spans="1:65">
      <c r="A158" s="29"/>
      <c r="B158" s="19">
        <v>1</v>
      </c>
      <c r="C158" s="9">
        <v>6</v>
      </c>
      <c r="D158" s="11">
        <v>0.44</v>
      </c>
      <c r="E158" s="11">
        <v>0.34</v>
      </c>
      <c r="F158" s="148">
        <v>0.23</v>
      </c>
      <c r="G158" s="11">
        <v>0.40726336245200967</v>
      </c>
      <c r="H158" s="148">
        <v>0.3</v>
      </c>
      <c r="I158" s="148">
        <v>0.4</v>
      </c>
      <c r="J158" s="11">
        <v>0.47</v>
      </c>
      <c r="K158" s="11">
        <v>0.41</v>
      </c>
      <c r="L158" s="148">
        <v>0.8</v>
      </c>
      <c r="M158" s="148">
        <v>0.5</v>
      </c>
      <c r="N158" s="11">
        <v>0.4</v>
      </c>
      <c r="O158" s="11">
        <v>0.37</v>
      </c>
      <c r="P158" s="11">
        <v>0.38</v>
      </c>
      <c r="Q158" s="11">
        <v>0.35</v>
      </c>
      <c r="R158" s="148" t="s">
        <v>104</v>
      </c>
      <c r="S158" s="11">
        <v>0.35</v>
      </c>
      <c r="T158" s="148">
        <v>0.3</v>
      </c>
      <c r="U158" s="11">
        <v>0.38</v>
      </c>
      <c r="V158" s="148" t="s">
        <v>107</v>
      </c>
      <c r="W158" s="148" t="s">
        <v>296</v>
      </c>
      <c r="X158" s="11">
        <v>0.35874</v>
      </c>
      <c r="Y158" s="11">
        <v>0.36</v>
      </c>
      <c r="Z158" s="11">
        <v>0.40489999999999998</v>
      </c>
      <c r="AA158" s="11">
        <v>0.35</v>
      </c>
      <c r="AB158" s="11">
        <v>0.44</v>
      </c>
      <c r="AC158" s="11">
        <v>0.46</v>
      </c>
      <c r="AD158" s="11">
        <v>0.35</v>
      </c>
      <c r="AE158" s="15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20" t="s">
        <v>271</v>
      </c>
      <c r="C159" s="12"/>
      <c r="D159" s="22">
        <v>0.44833333333333331</v>
      </c>
      <c r="E159" s="22">
        <v>0.3833333333333333</v>
      </c>
      <c r="F159" s="22">
        <v>0.23499999999999999</v>
      </c>
      <c r="G159" s="22">
        <v>0.42427627180084238</v>
      </c>
      <c r="H159" s="22">
        <v>0.35000000000000003</v>
      </c>
      <c r="I159" s="22">
        <v>0.43333333333333335</v>
      </c>
      <c r="J159" s="22">
        <v>0.44333333333333336</v>
      </c>
      <c r="K159" s="22">
        <v>0.39166666666666666</v>
      </c>
      <c r="L159" s="22">
        <v>0.78333333333333321</v>
      </c>
      <c r="M159" s="22">
        <v>0.43333333333333335</v>
      </c>
      <c r="N159" s="22">
        <v>0.38999999999999996</v>
      </c>
      <c r="O159" s="22">
        <v>0.37333333333333335</v>
      </c>
      <c r="P159" s="22">
        <v>0.36499999999999999</v>
      </c>
      <c r="Q159" s="22">
        <v>0.38000000000000006</v>
      </c>
      <c r="R159" s="22" t="s">
        <v>683</v>
      </c>
      <c r="S159" s="22">
        <v>0.37333333333333329</v>
      </c>
      <c r="T159" s="22">
        <v>0.31666666666666671</v>
      </c>
      <c r="U159" s="22">
        <v>0.35500000000000004</v>
      </c>
      <c r="V159" s="22" t="s">
        <v>683</v>
      </c>
      <c r="W159" s="22" t="s">
        <v>683</v>
      </c>
      <c r="X159" s="22">
        <v>0.35549000000000003</v>
      </c>
      <c r="Y159" s="22">
        <v>0.37499999999999994</v>
      </c>
      <c r="Z159" s="22">
        <v>0.41794999999999999</v>
      </c>
      <c r="AA159" s="22">
        <v>0.36000000000000004</v>
      </c>
      <c r="AB159" s="22">
        <v>0.41166666666666668</v>
      </c>
      <c r="AC159" s="22">
        <v>0.43500000000000005</v>
      </c>
      <c r="AD159" s="22">
        <v>0.35666666666666669</v>
      </c>
      <c r="AE159" s="15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272</v>
      </c>
      <c r="C160" s="28"/>
      <c r="D160" s="11">
        <v>0.45</v>
      </c>
      <c r="E160" s="11">
        <v>0.38</v>
      </c>
      <c r="F160" s="11">
        <v>0.23</v>
      </c>
      <c r="G160" s="11">
        <v>0.4277632837005465</v>
      </c>
      <c r="H160" s="11">
        <v>0.35</v>
      </c>
      <c r="I160" s="11">
        <v>0.4</v>
      </c>
      <c r="J160" s="11">
        <v>0.45499999999999996</v>
      </c>
      <c r="K160" s="11">
        <v>0.39500000000000002</v>
      </c>
      <c r="L160" s="11">
        <v>0.8</v>
      </c>
      <c r="M160" s="11">
        <v>0.4</v>
      </c>
      <c r="N160" s="11">
        <v>0.39</v>
      </c>
      <c r="O160" s="11">
        <v>0.37</v>
      </c>
      <c r="P160" s="11">
        <v>0.36</v>
      </c>
      <c r="Q160" s="11">
        <v>0.38</v>
      </c>
      <c r="R160" s="11" t="s">
        <v>683</v>
      </c>
      <c r="S160" s="11">
        <v>0.375</v>
      </c>
      <c r="T160" s="11">
        <v>0.3</v>
      </c>
      <c r="U160" s="11">
        <v>0.35</v>
      </c>
      <c r="V160" s="11" t="s">
        <v>683</v>
      </c>
      <c r="W160" s="11" t="s">
        <v>683</v>
      </c>
      <c r="X160" s="11">
        <v>0.35336500000000004</v>
      </c>
      <c r="Y160" s="11">
        <v>0.375</v>
      </c>
      <c r="Z160" s="11">
        <v>0.41275000000000001</v>
      </c>
      <c r="AA160" s="11">
        <v>0.36</v>
      </c>
      <c r="AB160" s="11">
        <v>0.41000000000000003</v>
      </c>
      <c r="AC160" s="11">
        <v>0.45</v>
      </c>
      <c r="AD160" s="11">
        <v>0.35499999999999998</v>
      </c>
      <c r="AE160" s="15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273</v>
      </c>
      <c r="C161" s="28"/>
      <c r="D161" s="23">
        <v>7.5277265270908165E-3</v>
      </c>
      <c r="E161" s="23">
        <v>3.6147844564602551E-2</v>
      </c>
      <c r="F161" s="23">
        <v>8.3666002653407495E-3</v>
      </c>
      <c r="G161" s="23">
        <v>1.4991107604094956E-2</v>
      </c>
      <c r="H161" s="23">
        <v>5.7735026918962283E-2</v>
      </c>
      <c r="I161" s="23">
        <v>5.1639777949432392E-2</v>
      </c>
      <c r="J161" s="23">
        <v>5.2025634707004151E-2</v>
      </c>
      <c r="K161" s="23">
        <v>2.7868739954771311E-2</v>
      </c>
      <c r="L161" s="23">
        <v>4.0824829046386332E-2</v>
      </c>
      <c r="M161" s="23">
        <v>5.1639777949432392E-2</v>
      </c>
      <c r="N161" s="23">
        <v>8.9442719099991665E-3</v>
      </c>
      <c r="O161" s="23">
        <v>1.6329931618554533E-2</v>
      </c>
      <c r="P161" s="23">
        <v>2.2583179581272438E-2</v>
      </c>
      <c r="Q161" s="23">
        <v>2.2803508501982764E-2</v>
      </c>
      <c r="R161" s="23" t="s">
        <v>683</v>
      </c>
      <c r="S161" s="23">
        <v>3.0110906108363238E-2</v>
      </c>
      <c r="T161" s="23">
        <v>4.0824829046386228E-2</v>
      </c>
      <c r="U161" s="23">
        <v>1.7606816861658998E-2</v>
      </c>
      <c r="V161" s="23" t="s">
        <v>683</v>
      </c>
      <c r="W161" s="23" t="s">
        <v>683</v>
      </c>
      <c r="X161" s="23">
        <v>1.3778703857765435E-2</v>
      </c>
      <c r="Y161" s="23">
        <v>1.3784048752090234E-2</v>
      </c>
      <c r="Z161" s="23">
        <v>1.6492028377370696E-2</v>
      </c>
      <c r="AA161" s="23">
        <v>1.8973665961010275E-2</v>
      </c>
      <c r="AB161" s="23">
        <v>2.1369760566432798E-2</v>
      </c>
      <c r="AC161" s="23">
        <v>2.8106938645110401E-2</v>
      </c>
      <c r="AD161" s="23">
        <v>1.2110601416389963E-2</v>
      </c>
      <c r="AE161" s="206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56"/>
    </row>
    <row r="162" spans="1:65">
      <c r="A162" s="29"/>
      <c r="B162" s="3" t="s">
        <v>87</v>
      </c>
      <c r="C162" s="28"/>
      <c r="D162" s="13">
        <v>1.6790468090165392E-2</v>
      </c>
      <c r="E162" s="13">
        <v>9.42987249511371E-2</v>
      </c>
      <c r="F162" s="13">
        <v>3.5602554320598938E-2</v>
      </c>
      <c r="G162" s="13">
        <v>3.5333363189190711E-2</v>
      </c>
      <c r="H162" s="13">
        <v>0.16495721976846364</v>
      </c>
      <c r="I162" s="13">
        <v>0.11916871834484398</v>
      </c>
      <c r="J162" s="13">
        <v>0.11735105573008454</v>
      </c>
      <c r="K162" s="13">
        <v>7.1154229671756539E-2</v>
      </c>
      <c r="L162" s="13">
        <v>5.2116803037940009E-2</v>
      </c>
      <c r="M162" s="13">
        <v>0.11916871834484398</v>
      </c>
      <c r="N162" s="13">
        <v>2.2934030538459403E-2</v>
      </c>
      <c r="O162" s="13">
        <v>4.3740888263985353E-2</v>
      </c>
      <c r="P162" s="13">
        <v>6.1871724880198466E-2</v>
      </c>
      <c r="Q162" s="13">
        <v>6.0009232899954634E-2</v>
      </c>
      <c r="R162" s="13" t="s">
        <v>683</v>
      </c>
      <c r="S162" s="13">
        <v>8.0654212790258681E-2</v>
      </c>
      <c r="T162" s="13">
        <v>0.12892051277806177</v>
      </c>
      <c r="U162" s="13">
        <v>4.9596667215940839E-2</v>
      </c>
      <c r="V162" s="13" t="s">
        <v>683</v>
      </c>
      <c r="W162" s="13" t="s">
        <v>683</v>
      </c>
      <c r="X162" s="13">
        <v>3.8759750929042824E-2</v>
      </c>
      <c r="Y162" s="13">
        <v>3.6757463338907295E-2</v>
      </c>
      <c r="Z162" s="13">
        <v>3.9459333358944124E-2</v>
      </c>
      <c r="AA162" s="13">
        <v>5.2704627669472981E-2</v>
      </c>
      <c r="AB162" s="13">
        <v>5.191034955408777E-2</v>
      </c>
      <c r="AC162" s="13">
        <v>6.4613652057725054E-2</v>
      </c>
      <c r="AD162" s="13">
        <v>3.3954957242214846E-2</v>
      </c>
      <c r="AE162" s="15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3" t="s">
        <v>274</v>
      </c>
      <c r="C163" s="28"/>
      <c r="D163" s="13">
        <v>0.14600193308177434</v>
      </c>
      <c r="E163" s="13">
        <v>-2.014704606391049E-2</v>
      </c>
      <c r="F163" s="13">
        <v>-0.39930753693483201</v>
      </c>
      <c r="G163" s="13">
        <v>8.4508760545338957E-2</v>
      </c>
      <c r="H163" s="13">
        <v>-0.1053516507540051</v>
      </c>
      <c r="I163" s="13">
        <v>0.10765986097123181</v>
      </c>
      <c r="J163" s="13">
        <v>0.13322124237826016</v>
      </c>
      <c r="K163" s="13">
        <v>1.1541051086132459E-3</v>
      </c>
      <c r="L163" s="13">
        <v>1.0023082102172265</v>
      </c>
      <c r="M163" s="13">
        <v>0.10765986097123181</v>
      </c>
      <c r="N163" s="13">
        <v>-3.1061251258915901E-3</v>
      </c>
      <c r="O163" s="13">
        <v>-4.5708427470938728E-2</v>
      </c>
      <c r="P163" s="13">
        <v>-6.7009578643462575E-2</v>
      </c>
      <c r="Q163" s="13">
        <v>-2.8667506532919718E-2</v>
      </c>
      <c r="R163" s="13" t="s">
        <v>683</v>
      </c>
      <c r="S163" s="13">
        <v>-4.570842747093895E-2</v>
      </c>
      <c r="T163" s="13">
        <v>-0.19055625544409982</v>
      </c>
      <c r="U163" s="13">
        <v>-9.2570960050490814E-2</v>
      </c>
      <c r="V163" s="13" t="s">
        <v>683</v>
      </c>
      <c r="W163" s="13" t="s">
        <v>683</v>
      </c>
      <c r="X163" s="13">
        <v>-9.1318452361546454E-2</v>
      </c>
      <c r="Y163" s="13">
        <v>-4.1448197236434225E-2</v>
      </c>
      <c r="Z163" s="13">
        <v>6.8337935906753078E-2</v>
      </c>
      <c r="AA163" s="13">
        <v>-7.9790269346976639E-2</v>
      </c>
      <c r="AB163" s="13">
        <v>5.2276867922670167E-2</v>
      </c>
      <c r="AC163" s="13">
        <v>0.11192009120573654</v>
      </c>
      <c r="AD163" s="13">
        <v>-8.8310729815986089E-2</v>
      </c>
      <c r="AE163" s="15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29"/>
      <c r="B164" s="45" t="s">
        <v>275</v>
      </c>
      <c r="C164" s="46"/>
      <c r="D164" s="44">
        <v>2.15</v>
      </c>
      <c r="E164" s="44">
        <v>0.18</v>
      </c>
      <c r="F164" s="44">
        <v>4.32</v>
      </c>
      <c r="G164" s="44">
        <v>1.42</v>
      </c>
      <c r="H164" s="44" t="s">
        <v>276</v>
      </c>
      <c r="I164" s="44" t="s">
        <v>276</v>
      </c>
      <c r="J164" s="44">
        <v>1.99</v>
      </c>
      <c r="K164" s="44">
        <v>0.43</v>
      </c>
      <c r="L164" s="44" t="s">
        <v>276</v>
      </c>
      <c r="M164" s="44" t="s">
        <v>276</v>
      </c>
      <c r="N164" s="44">
        <v>0.38</v>
      </c>
      <c r="O164" s="44">
        <v>0.13</v>
      </c>
      <c r="P164" s="44">
        <v>0.38</v>
      </c>
      <c r="Q164" s="44">
        <v>0.08</v>
      </c>
      <c r="R164" s="44">
        <v>3.71</v>
      </c>
      <c r="S164" s="44">
        <v>0.13</v>
      </c>
      <c r="T164" s="44" t="s">
        <v>276</v>
      </c>
      <c r="U164" s="44">
        <v>0.68</v>
      </c>
      <c r="V164" s="44">
        <v>9.92</v>
      </c>
      <c r="W164" s="44">
        <v>3.86</v>
      </c>
      <c r="X164" s="44">
        <v>0.67</v>
      </c>
      <c r="Y164" s="44">
        <v>0.08</v>
      </c>
      <c r="Z164" s="44">
        <v>1.23</v>
      </c>
      <c r="AA164" s="44">
        <v>0.53</v>
      </c>
      <c r="AB164" s="44">
        <v>1.04</v>
      </c>
      <c r="AC164" s="44">
        <v>1.74</v>
      </c>
      <c r="AD164" s="44">
        <v>0.63</v>
      </c>
      <c r="AE164" s="15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0" t="s">
        <v>303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BM165" s="55"/>
    </row>
    <row r="166" spans="1:65">
      <c r="BM166" s="55"/>
    </row>
    <row r="167" spans="1:65" ht="15">
      <c r="B167" s="8" t="s">
        <v>500</v>
      </c>
      <c r="BM167" s="27" t="s">
        <v>67</v>
      </c>
    </row>
    <row r="168" spans="1:65" ht="15">
      <c r="A168" s="24" t="s">
        <v>22</v>
      </c>
      <c r="B168" s="18" t="s">
        <v>112</v>
      </c>
      <c r="C168" s="15" t="s">
        <v>113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7" t="s">
        <v>230</v>
      </c>
      <c r="Z168" s="17" t="s">
        <v>230</v>
      </c>
      <c r="AA168" s="17" t="s">
        <v>230</v>
      </c>
      <c r="AB168" s="15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1</v>
      </c>
    </row>
    <row r="169" spans="1:65">
      <c r="A169" s="29"/>
      <c r="B169" s="19" t="s">
        <v>231</v>
      </c>
      <c r="C169" s="9" t="s">
        <v>231</v>
      </c>
      <c r="D169" s="151" t="s">
        <v>233</v>
      </c>
      <c r="E169" s="152" t="s">
        <v>234</v>
      </c>
      <c r="F169" s="152" t="s">
        <v>235</v>
      </c>
      <c r="G169" s="152" t="s">
        <v>236</v>
      </c>
      <c r="H169" s="152" t="s">
        <v>237</v>
      </c>
      <c r="I169" s="152" t="s">
        <v>239</v>
      </c>
      <c r="J169" s="152" t="s">
        <v>240</v>
      </c>
      <c r="K169" s="152" t="s">
        <v>243</v>
      </c>
      <c r="L169" s="152" t="s">
        <v>245</v>
      </c>
      <c r="M169" s="152" t="s">
        <v>246</v>
      </c>
      <c r="N169" s="152" t="s">
        <v>247</v>
      </c>
      <c r="O169" s="152" t="s">
        <v>248</v>
      </c>
      <c r="P169" s="152" t="s">
        <v>250</v>
      </c>
      <c r="Q169" s="152" t="s">
        <v>251</v>
      </c>
      <c r="R169" s="152" t="s">
        <v>253</v>
      </c>
      <c r="S169" s="152" t="s">
        <v>254</v>
      </c>
      <c r="T169" s="152" t="s">
        <v>257</v>
      </c>
      <c r="U169" s="152" t="s">
        <v>258</v>
      </c>
      <c r="V169" s="152" t="s">
        <v>278</v>
      </c>
      <c r="W169" s="152" t="s">
        <v>259</v>
      </c>
      <c r="X169" s="152" t="s">
        <v>260</v>
      </c>
      <c r="Y169" s="152" t="s">
        <v>261</v>
      </c>
      <c r="Z169" s="152" t="s">
        <v>262</v>
      </c>
      <c r="AA169" s="152" t="s">
        <v>263</v>
      </c>
      <c r="AB169" s="15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 t="s">
        <v>3</v>
      </c>
    </row>
    <row r="170" spans="1:65">
      <c r="A170" s="29"/>
      <c r="B170" s="19"/>
      <c r="C170" s="9"/>
      <c r="D170" s="10" t="s">
        <v>293</v>
      </c>
      <c r="E170" s="11" t="s">
        <v>294</v>
      </c>
      <c r="F170" s="11" t="s">
        <v>294</v>
      </c>
      <c r="G170" s="11" t="s">
        <v>294</v>
      </c>
      <c r="H170" s="11" t="s">
        <v>294</v>
      </c>
      <c r="I170" s="11" t="s">
        <v>293</v>
      </c>
      <c r="J170" s="11" t="s">
        <v>116</v>
      </c>
      <c r="K170" s="11" t="s">
        <v>294</v>
      </c>
      <c r="L170" s="11" t="s">
        <v>293</v>
      </c>
      <c r="M170" s="11" t="s">
        <v>293</v>
      </c>
      <c r="N170" s="11" t="s">
        <v>293</v>
      </c>
      <c r="O170" s="11" t="s">
        <v>293</v>
      </c>
      <c r="P170" s="11" t="s">
        <v>293</v>
      </c>
      <c r="Q170" s="11" t="s">
        <v>116</v>
      </c>
      <c r="R170" s="11" t="s">
        <v>294</v>
      </c>
      <c r="S170" s="11" t="s">
        <v>294</v>
      </c>
      <c r="T170" s="11" t="s">
        <v>293</v>
      </c>
      <c r="U170" s="11" t="s">
        <v>294</v>
      </c>
      <c r="V170" s="11" t="s">
        <v>293</v>
      </c>
      <c r="W170" s="11" t="s">
        <v>293</v>
      </c>
      <c r="X170" s="11" t="s">
        <v>294</v>
      </c>
      <c r="Y170" s="11" t="s">
        <v>293</v>
      </c>
      <c r="Z170" s="11" t="s">
        <v>293</v>
      </c>
      <c r="AA170" s="11" t="s">
        <v>293</v>
      </c>
      <c r="AB170" s="15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/>
      <c r="C171" s="9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15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>
        <v>2</v>
      </c>
    </row>
    <row r="172" spans="1:65">
      <c r="A172" s="29"/>
      <c r="B172" s="18">
        <v>1</v>
      </c>
      <c r="C172" s="14">
        <v>1</v>
      </c>
      <c r="D172" s="213">
        <v>10.6</v>
      </c>
      <c r="E172" s="213">
        <v>11.35</v>
      </c>
      <c r="F172" s="213">
        <v>10.27</v>
      </c>
      <c r="G172" s="213">
        <v>10.826621874698001</v>
      </c>
      <c r="H172" s="213">
        <v>11.339042164897123</v>
      </c>
      <c r="I172" s="213">
        <v>10.4</v>
      </c>
      <c r="J172" s="220">
        <v>14</v>
      </c>
      <c r="K172" s="213">
        <v>11.46</v>
      </c>
      <c r="L172" s="220">
        <v>12</v>
      </c>
      <c r="M172" s="213">
        <v>12.1</v>
      </c>
      <c r="N172" s="213">
        <v>12.15</v>
      </c>
      <c r="O172" s="213">
        <v>10.25</v>
      </c>
      <c r="P172" s="213">
        <v>10.5</v>
      </c>
      <c r="Q172" s="220" t="s">
        <v>97</v>
      </c>
      <c r="R172" s="220">
        <v>11</v>
      </c>
      <c r="S172" s="213">
        <v>11.17</v>
      </c>
      <c r="T172" s="213">
        <v>12</v>
      </c>
      <c r="U172" s="213">
        <v>11.549799999999999</v>
      </c>
      <c r="V172" s="213">
        <v>12.2</v>
      </c>
      <c r="W172" s="220">
        <v>6.0519999999999996</v>
      </c>
      <c r="X172" s="220">
        <v>13.1</v>
      </c>
      <c r="Y172" s="213">
        <v>11.43</v>
      </c>
      <c r="Z172" s="220">
        <v>13.29</v>
      </c>
      <c r="AA172" s="213">
        <v>11.4</v>
      </c>
      <c r="AB172" s="214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6">
        <v>1</v>
      </c>
    </row>
    <row r="173" spans="1:65">
      <c r="A173" s="29"/>
      <c r="B173" s="19">
        <v>1</v>
      </c>
      <c r="C173" s="9">
        <v>2</v>
      </c>
      <c r="D173" s="217">
        <v>10.75</v>
      </c>
      <c r="E173" s="217">
        <v>11.25</v>
      </c>
      <c r="F173" s="217">
        <v>10.84</v>
      </c>
      <c r="G173" s="217">
        <v>10.6663153208788</v>
      </c>
      <c r="H173" s="217">
        <v>11.422229215127624</v>
      </c>
      <c r="I173" s="217">
        <v>10.7</v>
      </c>
      <c r="J173" s="221">
        <v>14</v>
      </c>
      <c r="K173" s="217">
        <v>11.02</v>
      </c>
      <c r="L173" s="221">
        <v>11</v>
      </c>
      <c r="M173" s="217">
        <v>11.5</v>
      </c>
      <c r="N173" s="217">
        <v>12.8</v>
      </c>
      <c r="O173" s="217">
        <v>11</v>
      </c>
      <c r="P173" s="217">
        <v>11.45</v>
      </c>
      <c r="Q173" s="221" t="s">
        <v>97</v>
      </c>
      <c r="R173" s="221">
        <v>11</v>
      </c>
      <c r="S173" s="217">
        <v>11.15</v>
      </c>
      <c r="T173" s="217">
        <v>13</v>
      </c>
      <c r="U173" s="217">
        <v>11.912100000000001</v>
      </c>
      <c r="V173" s="217">
        <v>11.5</v>
      </c>
      <c r="W173" s="221">
        <v>6.2803000000000004</v>
      </c>
      <c r="X173" s="221">
        <v>13</v>
      </c>
      <c r="Y173" s="217">
        <v>11.83</v>
      </c>
      <c r="Z173" s="221">
        <v>13.19</v>
      </c>
      <c r="AA173" s="217">
        <v>10.7</v>
      </c>
      <c r="AB173" s="214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6">
        <v>25</v>
      </c>
    </row>
    <row r="174" spans="1:65">
      <c r="A174" s="29"/>
      <c r="B174" s="19">
        <v>1</v>
      </c>
      <c r="C174" s="9">
        <v>3</v>
      </c>
      <c r="D174" s="217">
        <v>10.67</v>
      </c>
      <c r="E174" s="217">
        <v>11.61</v>
      </c>
      <c r="F174" s="217">
        <v>11.07</v>
      </c>
      <c r="G174" s="217">
        <v>10.573012721705499</v>
      </c>
      <c r="H174" s="217">
        <v>11.622363265556698</v>
      </c>
      <c r="I174" s="217">
        <v>11.3</v>
      </c>
      <c r="J174" s="221">
        <v>14</v>
      </c>
      <c r="K174" s="217">
        <v>11.3</v>
      </c>
      <c r="L174" s="221">
        <v>11</v>
      </c>
      <c r="M174" s="217">
        <v>11.9</v>
      </c>
      <c r="N174" s="217">
        <v>12.15</v>
      </c>
      <c r="O174" s="217">
        <v>11.6</v>
      </c>
      <c r="P174" s="217">
        <v>11.15</v>
      </c>
      <c r="Q174" s="221" t="s">
        <v>97</v>
      </c>
      <c r="R174" s="221">
        <v>10</v>
      </c>
      <c r="S174" s="217">
        <v>11.02</v>
      </c>
      <c r="T174" s="232">
        <v>14.5</v>
      </c>
      <c r="U174" s="217">
        <v>11.73381</v>
      </c>
      <c r="V174" s="217">
        <v>11.9</v>
      </c>
      <c r="W174" s="221">
        <v>6.4382999999999999</v>
      </c>
      <c r="X174" s="221">
        <v>13</v>
      </c>
      <c r="Y174" s="217">
        <v>11.13</v>
      </c>
      <c r="Z174" s="221">
        <v>13.34</v>
      </c>
      <c r="AA174" s="217">
        <v>10.9</v>
      </c>
      <c r="AB174" s="214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6">
        <v>16</v>
      </c>
    </row>
    <row r="175" spans="1:65">
      <c r="A175" s="29"/>
      <c r="B175" s="19">
        <v>1</v>
      </c>
      <c r="C175" s="9">
        <v>4</v>
      </c>
      <c r="D175" s="217">
        <v>10.78</v>
      </c>
      <c r="E175" s="217">
        <v>11.22</v>
      </c>
      <c r="F175" s="217">
        <v>10.54</v>
      </c>
      <c r="G175" s="217">
        <v>10.7781937968882</v>
      </c>
      <c r="H175" s="217">
        <v>11.561387519882731</v>
      </c>
      <c r="I175" s="217">
        <v>11.1</v>
      </c>
      <c r="J175" s="221">
        <v>14</v>
      </c>
      <c r="K175" s="217">
        <v>11.05</v>
      </c>
      <c r="L175" s="221">
        <v>12</v>
      </c>
      <c r="M175" s="217">
        <v>11.7</v>
      </c>
      <c r="N175" s="217">
        <v>12</v>
      </c>
      <c r="O175" s="217">
        <v>11.15</v>
      </c>
      <c r="P175" s="217">
        <v>11</v>
      </c>
      <c r="Q175" s="221" t="s">
        <v>97</v>
      </c>
      <c r="R175" s="221">
        <v>11</v>
      </c>
      <c r="S175" s="217">
        <v>10.86</v>
      </c>
      <c r="T175" s="217">
        <v>12</v>
      </c>
      <c r="U175" s="217">
        <v>11.556139999999999</v>
      </c>
      <c r="V175" s="217">
        <v>11.5</v>
      </c>
      <c r="W175" s="221">
        <v>6.5748999999999995</v>
      </c>
      <c r="X175" s="221">
        <v>13.2</v>
      </c>
      <c r="Y175" s="217">
        <v>11.41</v>
      </c>
      <c r="Z175" s="232">
        <v>12.61</v>
      </c>
      <c r="AA175" s="217">
        <v>10.5</v>
      </c>
      <c r="AB175" s="214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6">
        <v>11.341717937230692</v>
      </c>
    </row>
    <row r="176" spans="1:65">
      <c r="A176" s="29"/>
      <c r="B176" s="19">
        <v>1</v>
      </c>
      <c r="C176" s="9">
        <v>5</v>
      </c>
      <c r="D176" s="217">
        <v>11.57</v>
      </c>
      <c r="E176" s="217">
        <v>11.68</v>
      </c>
      <c r="F176" s="217">
        <v>10.58</v>
      </c>
      <c r="G176" s="217">
        <v>10.7269878342757</v>
      </c>
      <c r="H176" s="217">
        <v>11.576753411010927</v>
      </c>
      <c r="I176" s="217">
        <v>10.6</v>
      </c>
      <c r="J176" s="221">
        <v>14</v>
      </c>
      <c r="K176" s="217">
        <v>11.37</v>
      </c>
      <c r="L176" s="221">
        <v>11</v>
      </c>
      <c r="M176" s="217">
        <v>11.45</v>
      </c>
      <c r="N176" s="217">
        <v>11.6</v>
      </c>
      <c r="O176" s="217">
        <v>10.6</v>
      </c>
      <c r="P176" s="217">
        <v>11.35</v>
      </c>
      <c r="Q176" s="221" t="s">
        <v>97</v>
      </c>
      <c r="R176" s="221">
        <v>11</v>
      </c>
      <c r="S176" s="217">
        <v>10.97</v>
      </c>
      <c r="T176" s="217">
        <v>12.5</v>
      </c>
      <c r="U176" s="217">
        <v>11.47898</v>
      </c>
      <c r="V176" s="217">
        <v>11.45</v>
      </c>
      <c r="W176" s="221">
        <v>6.5428999999999995</v>
      </c>
      <c r="X176" s="221">
        <v>13.7</v>
      </c>
      <c r="Y176" s="217">
        <v>11.34</v>
      </c>
      <c r="Z176" s="221">
        <v>13.2</v>
      </c>
      <c r="AA176" s="217">
        <v>11.3</v>
      </c>
      <c r="AB176" s="214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6">
        <v>21</v>
      </c>
    </row>
    <row r="177" spans="1:65">
      <c r="A177" s="29"/>
      <c r="B177" s="19">
        <v>1</v>
      </c>
      <c r="C177" s="9">
        <v>6</v>
      </c>
      <c r="D177" s="232">
        <v>11.95</v>
      </c>
      <c r="E177" s="217">
        <v>12.02</v>
      </c>
      <c r="F177" s="217">
        <v>10.55</v>
      </c>
      <c r="G177" s="217">
        <v>10.849604222559</v>
      </c>
      <c r="H177" s="217">
        <v>11.729598250050261</v>
      </c>
      <c r="I177" s="217">
        <v>11.3</v>
      </c>
      <c r="J177" s="221">
        <v>14</v>
      </c>
      <c r="K177" s="217">
        <v>11.49</v>
      </c>
      <c r="L177" s="221">
        <v>12</v>
      </c>
      <c r="M177" s="217">
        <v>11.95</v>
      </c>
      <c r="N177" s="217">
        <v>12.45</v>
      </c>
      <c r="O177" s="217">
        <v>11.25</v>
      </c>
      <c r="P177" s="217">
        <v>11.15</v>
      </c>
      <c r="Q177" s="221" t="s">
        <v>97</v>
      </c>
      <c r="R177" s="221">
        <v>11</v>
      </c>
      <c r="S177" s="217">
        <v>11.14</v>
      </c>
      <c r="T177" s="217">
        <v>12.5</v>
      </c>
      <c r="U177" s="217">
        <v>11.59829</v>
      </c>
      <c r="V177" s="217">
        <v>12.2</v>
      </c>
      <c r="W177" s="221">
        <v>6.190100000000001</v>
      </c>
      <c r="X177" s="221">
        <v>13.6</v>
      </c>
      <c r="Y177" s="217">
        <v>11.64</v>
      </c>
      <c r="Z177" s="221">
        <v>12.97</v>
      </c>
      <c r="AA177" s="217">
        <v>10.8</v>
      </c>
      <c r="AB177" s="214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8"/>
    </row>
    <row r="178" spans="1:65">
      <c r="A178" s="29"/>
      <c r="B178" s="20" t="s">
        <v>271</v>
      </c>
      <c r="C178" s="12"/>
      <c r="D178" s="219">
        <v>11.053333333333335</v>
      </c>
      <c r="E178" s="219">
        <v>11.521666666666667</v>
      </c>
      <c r="F178" s="219">
        <v>10.641666666666666</v>
      </c>
      <c r="G178" s="219">
        <v>10.736789295167533</v>
      </c>
      <c r="H178" s="219">
        <v>11.541895637754228</v>
      </c>
      <c r="I178" s="219">
        <v>10.9</v>
      </c>
      <c r="J178" s="219">
        <v>14</v>
      </c>
      <c r="K178" s="219">
        <v>11.281666666666666</v>
      </c>
      <c r="L178" s="219">
        <v>11.5</v>
      </c>
      <c r="M178" s="219">
        <v>11.766666666666667</v>
      </c>
      <c r="N178" s="219">
        <v>12.191666666666668</v>
      </c>
      <c r="O178" s="219">
        <v>10.975</v>
      </c>
      <c r="P178" s="219">
        <v>11.100000000000001</v>
      </c>
      <c r="Q178" s="219" t="s">
        <v>683</v>
      </c>
      <c r="R178" s="219">
        <v>10.833333333333334</v>
      </c>
      <c r="S178" s="219">
        <v>11.051666666666668</v>
      </c>
      <c r="T178" s="219">
        <v>12.75</v>
      </c>
      <c r="U178" s="219">
        <v>11.638186666666668</v>
      </c>
      <c r="V178" s="219">
        <v>11.791666666666666</v>
      </c>
      <c r="W178" s="219">
        <v>6.3464166666666673</v>
      </c>
      <c r="X178" s="219">
        <v>13.266666666666666</v>
      </c>
      <c r="Y178" s="219">
        <v>11.463333333333333</v>
      </c>
      <c r="Z178" s="219">
        <v>13.1</v>
      </c>
      <c r="AA178" s="219">
        <v>10.933333333333332</v>
      </c>
      <c r="AB178" s="214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8"/>
    </row>
    <row r="179" spans="1:65">
      <c r="A179" s="29"/>
      <c r="B179" s="3" t="s">
        <v>272</v>
      </c>
      <c r="C179" s="28"/>
      <c r="D179" s="217">
        <v>10.765000000000001</v>
      </c>
      <c r="E179" s="217">
        <v>11.48</v>
      </c>
      <c r="F179" s="217">
        <v>10.565000000000001</v>
      </c>
      <c r="G179" s="217">
        <v>10.75259081558195</v>
      </c>
      <c r="H179" s="217">
        <v>11.569070465446828</v>
      </c>
      <c r="I179" s="217">
        <v>10.899999999999999</v>
      </c>
      <c r="J179" s="217">
        <v>14</v>
      </c>
      <c r="K179" s="217">
        <v>11.335000000000001</v>
      </c>
      <c r="L179" s="217">
        <v>11.5</v>
      </c>
      <c r="M179" s="217">
        <v>11.8</v>
      </c>
      <c r="N179" s="217">
        <v>12.15</v>
      </c>
      <c r="O179" s="217">
        <v>11.074999999999999</v>
      </c>
      <c r="P179" s="217">
        <v>11.15</v>
      </c>
      <c r="Q179" s="217" t="s">
        <v>683</v>
      </c>
      <c r="R179" s="217">
        <v>11</v>
      </c>
      <c r="S179" s="217">
        <v>11.08</v>
      </c>
      <c r="T179" s="217">
        <v>12.5</v>
      </c>
      <c r="U179" s="217">
        <v>11.577214999999999</v>
      </c>
      <c r="V179" s="217">
        <v>11.7</v>
      </c>
      <c r="W179" s="217">
        <v>6.3593000000000002</v>
      </c>
      <c r="X179" s="217">
        <v>13.149999999999999</v>
      </c>
      <c r="Y179" s="217">
        <v>11.42</v>
      </c>
      <c r="Z179" s="217">
        <v>13.195</v>
      </c>
      <c r="AA179" s="217">
        <v>10.850000000000001</v>
      </c>
      <c r="AB179" s="214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8"/>
    </row>
    <row r="180" spans="1:65">
      <c r="A180" s="29"/>
      <c r="B180" s="3" t="s">
        <v>273</v>
      </c>
      <c r="C180" s="28"/>
      <c r="D180" s="23">
        <v>0.56393853092927304</v>
      </c>
      <c r="E180" s="23">
        <v>0.30837747431786666</v>
      </c>
      <c r="F180" s="23">
        <v>0.27694163043259995</v>
      </c>
      <c r="G180" s="23">
        <v>0.10430421722327865</v>
      </c>
      <c r="H180" s="23">
        <v>0.14055026984440541</v>
      </c>
      <c r="I180" s="23">
        <v>0.38470768123342719</v>
      </c>
      <c r="J180" s="23">
        <v>0</v>
      </c>
      <c r="K180" s="23">
        <v>0.20272312810004364</v>
      </c>
      <c r="L180" s="23">
        <v>0.54772255750516607</v>
      </c>
      <c r="M180" s="23">
        <v>0.26012817353502232</v>
      </c>
      <c r="N180" s="23">
        <v>0.40671447806374789</v>
      </c>
      <c r="O180" s="23">
        <v>0.48244170632315775</v>
      </c>
      <c r="P180" s="23">
        <v>0.33466401061363005</v>
      </c>
      <c r="Q180" s="23" t="s">
        <v>683</v>
      </c>
      <c r="R180" s="23">
        <v>0.40824829046386302</v>
      </c>
      <c r="S180" s="23">
        <v>0.12319361455313634</v>
      </c>
      <c r="T180" s="23">
        <v>0.93541434669348533</v>
      </c>
      <c r="U180" s="23">
        <v>0.15852741159391576</v>
      </c>
      <c r="V180" s="23">
        <v>0.35555121525128636</v>
      </c>
      <c r="W180" s="23">
        <v>0.20723917020357555</v>
      </c>
      <c r="X180" s="23">
        <v>0.30767948691238184</v>
      </c>
      <c r="Y180" s="23">
        <v>0.24328309983775409</v>
      </c>
      <c r="Z180" s="23">
        <v>0.27158792314828722</v>
      </c>
      <c r="AA180" s="23">
        <v>0.35023801430836554</v>
      </c>
      <c r="AB180" s="15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87</v>
      </c>
      <c r="C181" s="28"/>
      <c r="D181" s="13">
        <v>5.101977059070624E-2</v>
      </c>
      <c r="E181" s="13">
        <v>2.6765005726995517E-2</v>
      </c>
      <c r="F181" s="13">
        <v>2.6024272241121377E-2</v>
      </c>
      <c r="G181" s="13">
        <v>9.7146562492592091E-3</v>
      </c>
      <c r="H181" s="13">
        <v>1.2177399125379119E-2</v>
      </c>
      <c r="I181" s="13">
        <v>3.52942826819658E-2</v>
      </c>
      <c r="J181" s="13">
        <v>0</v>
      </c>
      <c r="K181" s="13">
        <v>1.7969253487963684E-2</v>
      </c>
      <c r="L181" s="13">
        <v>4.7628048478710092E-2</v>
      </c>
      <c r="M181" s="13">
        <v>2.210721021544099E-2</v>
      </c>
      <c r="N181" s="13">
        <v>3.3360039212337482E-2</v>
      </c>
      <c r="O181" s="13">
        <v>4.3958242034000707E-2</v>
      </c>
      <c r="P181" s="13">
        <v>3.0149910866092793E-2</v>
      </c>
      <c r="Q181" s="13" t="s">
        <v>683</v>
      </c>
      <c r="R181" s="13">
        <v>3.7684457581279661E-2</v>
      </c>
      <c r="S181" s="13">
        <v>1.1147062091974332E-2</v>
      </c>
      <c r="T181" s="13">
        <v>7.3365831113214541E-2</v>
      </c>
      <c r="U181" s="13">
        <v>1.3621315427768451E-2</v>
      </c>
      <c r="V181" s="13">
        <v>3.0152753236858208E-2</v>
      </c>
      <c r="W181" s="13">
        <v>3.2654516885419677E-2</v>
      </c>
      <c r="X181" s="13">
        <v>2.3191921124048883E-2</v>
      </c>
      <c r="Y181" s="13">
        <v>2.1222718799455143E-2</v>
      </c>
      <c r="Z181" s="13">
        <v>2.0731902530403606E-2</v>
      </c>
      <c r="AA181" s="13">
        <v>3.2033964723326119E-2</v>
      </c>
      <c r="AB181" s="15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3" t="s">
        <v>274</v>
      </c>
      <c r="C182" s="28"/>
      <c r="D182" s="13">
        <v>-2.5426889073893899E-2</v>
      </c>
      <c r="E182" s="13">
        <v>1.5866091048276632E-2</v>
      </c>
      <c r="F182" s="13">
        <v>-6.1723565551389248E-2</v>
      </c>
      <c r="G182" s="13">
        <v>-5.3336597278389464E-2</v>
      </c>
      <c r="H182" s="13">
        <v>1.764968073014983E-2</v>
      </c>
      <c r="I182" s="13">
        <v>-3.8946298935957024E-2</v>
      </c>
      <c r="J182" s="13">
        <v>0.23438090044922943</v>
      </c>
      <c r="K182" s="13">
        <v>-5.2947243879959416E-3</v>
      </c>
      <c r="L182" s="13">
        <v>1.3955739654724297E-2</v>
      </c>
      <c r="M182" s="13">
        <v>3.7467756806138119E-2</v>
      </c>
      <c r="N182" s="13">
        <v>7.4940034141204093E-2</v>
      </c>
      <c r="O182" s="13">
        <v>-3.2333544112121859E-2</v>
      </c>
      <c r="P182" s="13">
        <v>-2.1312286072396436E-2</v>
      </c>
      <c r="Q182" s="13" t="s">
        <v>683</v>
      </c>
      <c r="R182" s="13">
        <v>-4.482430322381048E-2</v>
      </c>
      <c r="S182" s="13">
        <v>-2.5573839181090241E-2</v>
      </c>
      <c r="T182" s="13">
        <v>0.12416832005197698</v>
      </c>
      <c r="U182" s="13">
        <v>2.613966694258707E-2</v>
      </c>
      <c r="V182" s="13">
        <v>3.9672008414083137E-2</v>
      </c>
      <c r="W182" s="13">
        <v>-0.44043603431242873</v>
      </c>
      <c r="X182" s="13">
        <v>0.1697228532828412</v>
      </c>
      <c r="Y182" s="13">
        <v>1.0722837296404775E-2</v>
      </c>
      <c r="Z182" s="13">
        <v>0.15502784256320767</v>
      </c>
      <c r="AA182" s="13">
        <v>-3.6007296792030408E-2</v>
      </c>
      <c r="AB182" s="15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29"/>
      <c r="B183" s="45" t="s">
        <v>275</v>
      </c>
      <c r="C183" s="46"/>
      <c r="D183" s="44">
        <v>0.4</v>
      </c>
      <c r="E183" s="44">
        <v>0.42</v>
      </c>
      <c r="F183" s="44">
        <v>1.1299999999999999</v>
      </c>
      <c r="G183" s="44">
        <v>0.96</v>
      </c>
      <c r="H183" s="44">
        <v>0.46</v>
      </c>
      <c r="I183" s="44">
        <v>0.67</v>
      </c>
      <c r="J183" s="44" t="s">
        <v>276</v>
      </c>
      <c r="K183" s="44">
        <v>0</v>
      </c>
      <c r="L183" s="44" t="s">
        <v>276</v>
      </c>
      <c r="M183" s="44">
        <v>0.86</v>
      </c>
      <c r="N183" s="44">
        <v>1.61</v>
      </c>
      <c r="O183" s="44">
        <v>0.54</v>
      </c>
      <c r="P183" s="44">
        <v>0.32</v>
      </c>
      <c r="Q183" s="44">
        <v>11.1</v>
      </c>
      <c r="R183" s="44" t="s">
        <v>276</v>
      </c>
      <c r="S183" s="44">
        <v>0.41</v>
      </c>
      <c r="T183" s="44">
        <v>2.59</v>
      </c>
      <c r="U183" s="44">
        <v>0.63</v>
      </c>
      <c r="V183" s="44">
        <v>0.9</v>
      </c>
      <c r="W183" s="44">
        <v>8.7200000000000006</v>
      </c>
      <c r="X183" s="44">
        <v>3.51</v>
      </c>
      <c r="Y183" s="44">
        <v>0.32</v>
      </c>
      <c r="Z183" s="44">
        <v>3.21</v>
      </c>
      <c r="AA183" s="44">
        <v>0.62</v>
      </c>
      <c r="AB183" s="15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0" t="s">
        <v>304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BM184" s="55"/>
    </row>
    <row r="185" spans="1:65">
      <c r="BM185" s="55"/>
    </row>
    <row r="186" spans="1:65" ht="15">
      <c r="B186" s="8" t="s">
        <v>501</v>
      </c>
      <c r="BM186" s="27" t="s">
        <v>67</v>
      </c>
    </row>
    <row r="187" spans="1:65" ht="15">
      <c r="A187" s="24" t="s">
        <v>25</v>
      </c>
      <c r="B187" s="18" t="s">
        <v>112</v>
      </c>
      <c r="C187" s="15" t="s">
        <v>113</v>
      </c>
      <c r="D187" s="16" t="s">
        <v>230</v>
      </c>
      <c r="E187" s="17" t="s">
        <v>230</v>
      </c>
      <c r="F187" s="17" t="s">
        <v>230</v>
      </c>
      <c r="G187" s="17" t="s">
        <v>230</v>
      </c>
      <c r="H187" s="17" t="s">
        <v>230</v>
      </c>
      <c r="I187" s="17" t="s">
        <v>230</v>
      </c>
      <c r="J187" s="17" t="s">
        <v>230</v>
      </c>
      <c r="K187" s="17" t="s">
        <v>230</v>
      </c>
      <c r="L187" s="17" t="s">
        <v>230</v>
      </c>
      <c r="M187" s="17" t="s">
        <v>230</v>
      </c>
      <c r="N187" s="17" t="s">
        <v>230</v>
      </c>
      <c r="O187" s="17" t="s">
        <v>230</v>
      </c>
      <c r="P187" s="17" t="s">
        <v>230</v>
      </c>
      <c r="Q187" s="17" t="s">
        <v>230</v>
      </c>
      <c r="R187" s="17" t="s">
        <v>230</v>
      </c>
      <c r="S187" s="17" t="s">
        <v>230</v>
      </c>
      <c r="T187" s="17" t="s">
        <v>230</v>
      </c>
      <c r="U187" s="17" t="s">
        <v>230</v>
      </c>
      <c r="V187" s="17" t="s">
        <v>230</v>
      </c>
      <c r="W187" s="17" t="s">
        <v>230</v>
      </c>
      <c r="X187" s="17" t="s">
        <v>230</v>
      </c>
      <c r="Y187" s="17" t="s">
        <v>230</v>
      </c>
      <c r="Z187" s="17" t="s">
        <v>230</v>
      </c>
      <c r="AA187" s="17" t="s">
        <v>230</v>
      </c>
      <c r="AB187" s="17" t="s">
        <v>230</v>
      </c>
      <c r="AC187" s="17" t="s">
        <v>230</v>
      </c>
      <c r="AD187" s="17" t="s">
        <v>230</v>
      </c>
      <c r="AE187" s="17" t="s">
        <v>230</v>
      </c>
      <c r="AF187" s="15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1</v>
      </c>
    </row>
    <row r="188" spans="1:65">
      <c r="A188" s="29"/>
      <c r="B188" s="19" t="s">
        <v>231</v>
      </c>
      <c r="C188" s="9" t="s">
        <v>231</v>
      </c>
      <c r="D188" s="151" t="s">
        <v>233</v>
      </c>
      <c r="E188" s="152" t="s">
        <v>234</v>
      </c>
      <c r="F188" s="152" t="s">
        <v>235</v>
      </c>
      <c r="G188" s="152" t="s">
        <v>236</v>
      </c>
      <c r="H188" s="152" t="s">
        <v>237</v>
      </c>
      <c r="I188" s="152" t="s">
        <v>239</v>
      </c>
      <c r="J188" s="152" t="s">
        <v>240</v>
      </c>
      <c r="K188" s="152" t="s">
        <v>242</v>
      </c>
      <c r="L188" s="152" t="s">
        <v>243</v>
      </c>
      <c r="M188" s="152" t="s">
        <v>244</v>
      </c>
      <c r="N188" s="152" t="s">
        <v>245</v>
      </c>
      <c r="O188" s="152" t="s">
        <v>246</v>
      </c>
      <c r="P188" s="152" t="s">
        <v>247</v>
      </c>
      <c r="Q188" s="152" t="s">
        <v>248</v>
      </c>
      <c r="R188" s="152" t="s">
        <v>250</v>
      </c>
      <c r="S188" s="152" t="s">
        <v>251</v>
      </c>
      <c r="T188" s="152" t="s">
        <v>252</v>
      </c>
      <c r="U188" s="152" t="s">
        <v>253</v>
      </c>
      <c r="V188" s="152" t="s">
        <v>254</v>
      </c>
      <c r="W188" s="152" t="s">
        <v>255</v>
      </c>
      <c r="X188" s="152" t="s">
        <v>257</v>
      </c>
      <c r="Y188" s="152" t="s">
        <v>258</v>
      </c>
      <c r="Z188" s="152" t="s">
        <v>278</v>
      </c>
      <c r="AA188" s="152" t="s">
        <v>259</v>
      </c>
      <c r="AB188" s="152" t="s">
        <v>260</v>
      </c>
      <c r="AC188" s="152" t="s">
        <v>261</v>
      </c>
      <c r="AD188" s="152" t="s">
        <v>262</v>
      </c>
      <c r="AE188" s="152" t="s">
        <v>263</v>
      </c>
      <c r="AF188" s="15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 t="s">
        <v>3</v>
      </c>
    </row>
    <row r="189" spans="1:65">
      <c r="A189" s="29"/>
      <c r="B189" s="19"/>
      <c r="C189" s="9"/>
      <c r="D189" s="10" t="s">
        <v>293</v>
      </c>
      <c r="E189" s="11" t="s">
        <v>294</v>
      </c>
      <c r="F189" s="11" t="s">
        <v>293</v>
      </c>
      <c r="G189" s="11" t="s">
        <v>294</v>
      </c>
      <c r="H189" s="11" t="s">
        <v>294</v>
      </c>
      <c r="I189" s="11" t="s">
        <v>293</v>
      </c>
      <c r="J189" s="11" t="s">
        <v>116</v>
      </c>
      <c r="K189" s="11" t="s">
        <v>294</v>
      </c>
      <c r="L189" s="11" t="s">
        <v>294</v>
      </c>
      <c r="M189" s="11" t="s">
        <v>116</v>
      </c>
      <c r="N189" s="11" t="s">
        <v>293</v>
      </c>
      <c r="O189" s="11" t="s">
        <v>293</v>
      </c>
      <c r="P189" s="11" t="s">
        <v>293</v>
      </c>
      <c r="Q189" s="11" t="s">
        <v>293</v>
      </c>
      <c r="R189" s="11" t="s">
        <v>293</v>
      </c>
      <c r="S189" s="11" t="s">
        <v>116</v>
      </c>
      <c r="T189" s="11" t="s">
        <v>116</v>
      </c>
      <c r="U189" s="11" t="s">
        <v>294</v>
      </c>
      <c r="V189" s="11" t="s">
        <v>294</v>
      </c>
      <c r="W189" s="11" t="s">
        <v>293</v>
      </c>
      <c r="X189" s="11" t="s">
        <v>293</v>
      </c>
      <c r="Y189" s="11" t="s">
        <v>294</v>
      </c>
      <c r="Z189" s="11" t="s">
        <v>293</v>
      </c>
      <c r="AA189" s="11" t="s">
        <v>293</v>
      </c>
      <c r="AB189" s="11" t="s">
        <v>294</v>
      </c>
      <c r="AC189" s="11" t="s">
        <v>293</v>
      </c>
      <c r="AD189" s="11" t="s">
        <v>293</v>
      </c>
      <c r="AE189" s="11" t="s">
        <v>293</v>
      </c>
      <c r="AF189" s="15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1</v>
      </c>
    </row>
    <row r="190" spans="1:65">
      <c r="A190" s="29"/>
      <c r="B190" s="19"/>
      <c r="C190" s="9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15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2</v>
      </c>
    </row>
    <row r="191" spans="1:65">
      <c r="A191" s="29"/>
      <c r="B191" s="18">
        <v>1</v>
      </c>
      <c r="C191" s="14">
        <v>1</v>
      </c>
      <c r="D191" s="213">
        <v>49.8</v>
      </c>
      <c r="E191" s="213">
        <v>46.9</v>
      </c>
      <c r="F191" s="213">
        <v>45.8</v>
      </c>
      <c r="G191" s="220">
        <v>39.391059247722502</v>
      </c>
      <c r="H191" s="213">
        <v>45.854412837726372</v>
      </c>
      <c r="I191" s="213">
        <v>44</v>
      </c>
      <c r="J191" s="220">
        <v>54.7</v>
      </c>
      <c r="K191" s="213">
        <v>48</v>
      </c>
      <c r="L191" s="213">
        <v>48.4</v>
      </c>
      <c r="M191" s="220">
        <v>35</v>
      </c>
      <c r="N191" s="213">
        <v>46.6</v>
      </c>
      <c r="O191" s="213">
        <v>48.1</v>
      </c>
      <c r="P191" s="213">
        <v>45</v>
      </c>
      <c r="Q191" s="213">
        <v>46.1</v>
      </c>
      <c r="R191" s="213">
        <v>44.3</v>
      </c>
      <c r="S191" s="213">
        <v>45</v>
      </c>
      <c r="T191" s="213">
        <v>44.6</v>
      </c>
      <c r="U191" s="213">
        <v>45</v>
      </c>
      <c r="V191" s="213">
        <v>48.2</v>
      </c>
      <c r="W191" s="220">
        <v>40.65</v>
      </c>
      <c r="X191" s="220">
        <v>40</v>
      </c>
      <c r="Y191" s="213">
        <v>46.4895</v>
      </c>
      <c r="Z191" s="213">
        <v>47.5</v>
      </c>
      <c r="AA191" s="213">
        <v>45.6235</v>
      </c>
      <c r="AB191" s="220">
        <v>53.7</v>
      </c>
      <c r="AC191" s="213">
        <v>48</v>
      </c>
      <c r="AD191" s="220">
        <v>55.4</v>
      </c>
      <c r="AE191" s="213">
        <v>46.4</v>
      </c>
      <c r="AF191" s="214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6">
        <v>1</v>
      </c>
    </row>
    <row r="192" spans="1:65">
      <c r="A192" s="29"/>
      <c r="B192" s="19">
        <v>1</v>
      </c>
      <c r="C192" s="9">
        <v>2</v>
      </c>
      <c r="D192" s="217">
        <v>48.7</v>
      </c>
      <c r="E192" s="217">
        <v>46.8</v>
      </c>
      <c r="F192" s="217">
        <v>45.48</v>
      </c>
      <c r="G192" s="221">
        <v>39.040156981248998</v>
      </c>
      <c r="H192" s="217">
        <v>45.8404269814651</v>
      </c>
      <c r="I192" s="217">
        <v>46</v>
      </c>
      <c r="J192" s="221">
        <v>54</v>
      </c>
      <c r="K192" s="217">
        <v>46</v>
      </c>
      <c r="L192" s="217">
        <v>46.8</v>
      </c>
      <c r="M192" s="221">
        <v>36</v>
      </c>
      <c r="N192" s="217">
        <v>45.4</v>
      </c>
      <c r="O192" s="217">
        <v>47.9</v>
      </c>
      <c r="P192" s="217">
        <v>46.8</v>
      </c>
      <c r="Q192" s="217">
        <v>47.8</v>
      </c>
      <c r="R192" s="217">
        <v>46.8</v>
      </c>
      <c r="S192" s="217">
        <v>45</v>
      </c>
      <c r="T192" s="217">
        <v>46.2</v>
      </c>
      <c r="U192" s="217">
        <v>43.7</v>
      </c>
      <c r="V192" s="232">
        <v>44.2</v>
      </c>
      <c r="W192" s="221">
        <v>39.78</v>
      </c>
      <c r="X192" s="221">
        <v>40</v>
      </c>
      <c r="Y192" s="232">
        <v>49.296750000000003</v>
      </c>
      <c r="Z192" s="217">
        <v>45.4</v>
      </c>
      <c r="AA192" s="217">
        <v>46.130800000000001</v>
      </c>
      <c r="AB192" s="221">
        <v>53.4</v>
      </c>
      <c r="AC192" s="217">
        <v>49.3</v>
      </c>
      <c r="AD192" s="221">
        <v>54.7</v>
      </c>
      <c r="AE192" s="217">
        <v>43.5</v>
      </c>
      <c r="AF192" s="214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6">
        <v>26</v>
      </c>
    </row>
    <row r="193" spans="1:65">
      <c r="A193" s="29"/>
      <c r="B193" s="19">
        <v>1</v>
      </c>
      <c r="C193" s="9">
        <v>3</v>
      </c>
      <c r="D193" s="217">
        <v>51.2</v>
      </c>
      <c r="E193" s="217">
        <v>48.8</v>
      </c>
      <c r="F193" s="217">
        <v>45.32</v>
      </c>
      <c r="G193" s="221">
        <v>39.807825193375201</v>
      </c>
      <c r="H193" s="217">
        <v>45.994940750245036</v>
      </c>
      <c r="I193" s="217">
        <v>45</v>
      </c>
      <c r="J193" s="221">
        <v>53.1</v>
      </c>
      <c r="K193" s="217">
        <v>47</v>
      </c>
      <c r="L193" s="217">
        <v>47.9</v>
      </c>
      <c r="M193" s="221">
        <v>36</v>
      </c>
      <c r="N193" s="217">
        <v>46</v>
      </c>
      <c r="O193" s="217">
        <v>48.4</v>
      </c>
      <c r="P193" s="217">
        <v>44.7</v>
      </c>
      <c r="Q193" s="217">
        <v>48.9</v>
      </c>
      <c r="R193" s="217">
        <v>46.4</v>
      </c>
      <c r="S193" s="217">
        <v>46</v>
      </c>
      <c r="T193" s="217">
        <v>45.2</v>
      </c>
      <c r="U193" s="217">
        <v>44.8</v>
      </c>
      <c r="V193" s="217">
        <v>47.3</v>
      </c>
      <c r="W193" s="221">
        <v>41.64</v>
      </c>
      <c r="X193" s="221">
        <v>40</v>
      </c>
      <c r="Y193" s="217">
        <v>47.25864</v>
      </c>
      <c r="Z193" s="217">
        <v>47.9</v>
      </c>
      <c r="AA193" s="217">
        <v>47.062199999999997</v>
      </c>
      <c r="AB193" s="221">
        <v>52.4</v>
      </c>
      <c r="AC193" s="217">
        <v>48.6</v>
      </c>
      <c r="AD193" s="221">
        <v>55.4</v>
      </c>
      <c r="AE193" s="217">
        <v>44.6</v>
      </c>
      <c r="AF193" s="214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6">
        <v>16</v>
      </c>
    </row>
    <row r="194" spans="1:65">
      <c r="A194" s="29"/>
      <c r="B194" s="19">
        <v>1</v>
      </c>
      <c r="C194" s="9">
        <v>4</v>
      </c>
      <c r="D194" s="217">
        <v>48.8</v>
      </c>
      <c r="E194" s="217">
        <v>47.9</v>
      </c>
      <c r="F194" s="217">
        <v>45.33</v>
      </c>
      <c r="G194" s="221">
        <v>39.765543780311702</v>
      </c>
      <c r="H194" s="217">
        <v>45.879035926579803</v>
      </c>
      <c r="I194" s="217">
        <v>45</v>
      </c>
      <c r="J194" s="221">
        <v>54.2</v>
      </c>
      <c r="K194" s="217">
        <v>48</v>
      </c>
      <c r="L194" s="217">
        <v>48</v>
      </c>
      <c r="M194" s="221">
        <v>35</v>
      </c>
      <c r="N194" s="217">
        <v>46.5</v>
      </c>
      <c r="O194" s="217">
        <v>47.3</v>
      </c>
      <c r="P194" s="217">
        <v>44.1</v>
      </c>
      <c r="Q194" s="217">
        <v>46.5</v>
      </c>
      <c r="R194" s="217">
        <v>43.9</v>
      </c>
      <c r="S194" s="217">
        <v>45</v>
      </c>
      <c r="T194" s="217">
        <v>44.2</v>
      </c>
      <c r="U194" s="217">
        <v>43.7</v>
      </c>
      <c r="V194" s="217">
        <v>49.3</v>
      </c>
      <c r="W194" s="221">
        <v>40.020000000000003</v>
      </c>
      <c r="X194" s="221">
        <v>40</v>
      </c>
      <c r="Y194" s="217">
        <v>47.262650000000001</v>
      </c>
      <c r="Z194" s="217">
        <v>46.8</v>
      </c>
      <c r="AA194" s="217">
        <v>47.788600000000002</v>
      </c>
      <c r="AB194" s="221">
        <v>53.8</v>
      </c>
      <c r="AC194" s="217">
        <v>47.1</v>
      </c>
      <c r="AD194" s="221">
        <v>52.7</v>
      </c>
      <c r="AE194" s="217">
        <v>42.4</v>
      </c>
      <c r="AF194" s="214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6">
        <v>46.563042903788677</v>
      </c>
    </row>
    <row r="195" spans="1:65">
      <c r="A195" s="29"/>
      <c r="B195" s="19">
        <v>1</v>
      </c>
      <c r="C195" s="9">
        <v>5</v>
      </c>
      <c r="D195" s="217">
        <v>49.1</v>
      </c>
      <c r="E195" s="217">
        <v>47.7</v>
      </c>
      <c r="F195" s="217">
        <v>45.45</v>
      </c>
      <c r="G195" s="221">
        <v>39.448512443496497</v>
      </c>
      <c r="H195" s="217">
        <v>45.841892246138883</v>
      </c>
      <c r="I195" s="217">
        <v>45</v>
      </c>
      <c r="J195" s="221">
        <v>52.3</v>
      </c>
      <c r="K195" s="217">
        <v>48</v>
      </c>
      <c r="L195" s="217">
        <v>46.6</v>
      </c>
      <c r="M195" s="221">
        <v>36</v>
      </c>
      <c r="N195" s="217">
        <v>45.8</v>
      </c>
      <c r="O195" s="217">
        <v>47.1</v>
      </c>
      <c r="P195" s="217">
        <v>42.9</v>
      </c>
      <c r="Q195" s="217">
        <v>44.7</v>
      </c>
      <c r="R195" s="217">
        <v>46.6</v>
      </c>
      <c r="S195" s="217">
        <v>45</v>
      </c>
      <c r="T195" s="217">
        <v>46.9</v>
      </c>
      <c r="U195" s="217">
        <v>45.2</v>
      </c>
      <c r="V195" s="217">
        <v>48.6</v>
      </c>
      <c r="W195" s="221">
        <v>40.18</v>
      </c>
      <c r="X195" s="221">
        <v>40</v>
      </c>
      <c r="Y195" s="217">
        <v>47.942410000000002</v>
      </c>
      <c r="Z195" s="217">
        <v>47.1</v>
      </c>
      <c r="AA195" s="217">
        <v>47.549399999999999</v>
      </c>
      <c r="AB195" s="221">
        <v>53.9</v>
      </c>
      <c r="AC195" s="217">
        <v>47.3</v>
      </c>
      <c r="AD195" s="221">
        <v>54.9</v>
      </c>
      <c r="AE195" s="217">
        <v>45.7</v>
      </c>
      <c r="AF195" s="214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6">
        <v>22</v>
      </c>
    </row>
    <row r="196" spans="1:65">
      <c r="A196" s="29"/>
      <c r="B196" s="19">
        <v>1</v>
      </c>
      <c r="C196" s="9">
        <v>6</v>
      </c>
      <c r="D196" s="217">
        <v>50.4</v>
      </c>
      <c r="E196" s="217">
        <v>48.1</v>
      </c>
      <c r="F196" s="217">
        <v>45.41</v>
      </c>
      <c r="G196" s="221">
        <v>39.470320916958997</v>
      </c>
      <c r="H196" s="217">
        <v>46.264573135218036</v>
      </c>
      <c r="I196" s="217">
        <v>46</v>
      </c>
      <c r="J196" s="221">
        <v>51.9</v>
      </c>
      <c r="K196" s="217">
        <v>46</v>
      </c>
      <c r="L196" s="217">
        <v>48.1</v>
      </c>
      <c r="M196" s="221">
        <v>36</v>
      </c>
      <c r="N196" s="217">
        <v>46.6</v>
      </c>
      <c r="O196" s="217">
        <v>49.2</v>
      </c>
      <c r="P196" s="217">
        <v>46.2</v>
      </c>
      <c r="Q196" s="217">
        <v>50.2</v>
      </c>
      <c r="R196" s="217">
        <v>45.9</v>
      </c>
      <c r="S196" s="217">
        <v>44</v>
      </c>
      <c r="T196" s="217">
        <v>45.6</v>
      </c>
      <c r="U196" s="217">
        <v>45</v>
      </c>
      <c r="V196" s="217">
        <v>47.7</v>
      </c>
      <c r="W196" s="221">
        <v>38.57</v>
      </c>
      <c r="X196" s="221">
        <v>40</v>
      </c>
      <c r="Y196" s="217">
        <v>47.274070000000002</v>
      </c>
      <c r="Z196" s="217">
        <v>48.4</v>
      </c>
      <c r="AA196" s="232">
        <v>52.910400000000003</v>
      </c>
      <c r="AB196" s="221">
        <v>52.7</v>
      </c>
      <c r="AC196" s="217">
        <v>48.2</v>
      </c>
      <c r="AD196" s="221">
        <v>53.8</v>
      </c>
      <c r="AE196" s="217">
        <v>43.7</v>
      </c>
      <c r="AF196" s="214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8"/>
    </row>
    <row r="197" spans="1:65">
      <c r="A197" s="29"/>
      <c r="B197" s="20" t="s">
        <v>271</v>
      </c>
      <c r="C197" s="12"/>
      <c r="D197" s="219">
        <v>49.666666666666664</v>
      </c>
      <c r="E197" s="219">
        <v>47.70000000000001</v>
      </c>
      <c r="F197" s="219">
        <v>45.464999999999996</v>
      </c>
      <c r="G197" s="219">
        <v>39.48723642718565</v>
      </c>
      <c r="H197" s="219">
        <v>45.945880312895532</v>
      </c>
      <c r="I197" s="219">
        <v>45.166666666666664</v>
      </c>
      <c r="J197" s="219">
        <v>53.366666666666667</v>
      </c>
      <c r="K197" s="219">
        <v>47.166666666666664</v>
      </c>
      <c r="L197" s="219">
        <v>47.633333333333333</v>
      </c>
      <c r="M197" s="219">
        <v>35.666666666666664</v>
      </c>
      <c r="N197" s="219">
        <v>46.150000000000006</v>
      </c>
      <c r="O197" s="219">
        <v>48</v>
      </c>
      <c r="P197" s="219">
        <v>44.949999999999996</v>
      </c>
      <c r="Q197" s="219">
        <v>47.366666666666667</v>
      </c>
      <c r="R197" s="219">
        <v>45.65</v>
      </c>
      <c r="S197" s="219">
        <v>45</v>
      </c>
      <c r="T197" s="219">
        <v>45.449999999999996</v>
      </c>
      <c r="U197" s="219">
        <v>44.566666666666663</v>
      </c>
      <c r="V197" s="219">
        <v>47.550000000000004</v>
      </c>
      <c r="W197" s="219">
        <v>40.14</v>
      </c>
      <c r="X197" s="219">
        <v>40</v>
      </c>
      <c r="Y197" s="219">
        <v>47.587336666666666</v>
      </c>
      <c r="Z197" s="219">
        <v>47.183333333333337</v>
      </c>
      <c r="AA197" s="219">
        <v>47.844149999999992</v>
      </c>
      <c r="AB197" s="219">
        <v>53.316666666666663</v>
      </c>
      <c r="AC197" s="219">
        <v>48.083333333333336</v>
      </c>
      <c r="AD197" s="219">
        <v>54.483333333333327</v>
      </c>
      <c r="AE197" s="219">
        <v>44.383333333333333</v>
      </c>
      <c r="AF197" s="214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8"/>
    </row>
    <row r="198" spans="1:65">
      <c r="A198" s="29"/>
      <c r="B198" s="3" t="s">
        <v>272</v>
      </c>
      <c r="C198" s="28"/>
      <c r="D198" s="217">
        <v>49.45</v>
      </c>
      <c r="E198" s="217">
        <v>47.8</v>
      </c>
      <c r="F198" s="217">
        <v>45.43</v>
      </c>
      <c r="G198" s="217">
        <v>39.459416680227747</v>
      </c>
      <c r="H198" s="217">
        <v>45.866724382153087</v>
      </c>
      <c r="I198" s="217">
        <v>45</v>
      </c>
      <c r="J198" s="217">
        <v>53.55</v>
      </c>
      <c r="K198" s="217">
        <v>47.5</v>
      </c>
      <c r="L198" s="217">
        <v>47.95</v>
      </c>
      <c r="M198" s="217">
        <v>36</v>
      </c>
      <c r="N198" s="217">
        <v>46.25</v>
      </c>
      <c r="O198" s="217">
        <v>48</v>
      </c>
      <c r="P198" s="217">
        <v>44.85</v>
      </c>
      <c r="Q198" s="217">
        <v>47.15</v>
      </c>
      <c r="R198" s="217">
        <v>46.15</v>
      </c>
      <c r="S198" s="217">
        <v>45</v>
      </c>
      <c r="T198" s="217">
        <v>45.400000000000006</v>
      </c>
      <c r="U198" s="217">
        <v>44.9</v>
      </c>
      <c r="V198" s="217">
        <v>47.95</v>
      </c>
      <c r="W198" s="217">
        <v>40.1</v>
      </c>
      <c r="X198" s="217">
        <v>40</v>
      </c>
      <c r="Y198" s="217">
        <v>47.268360000000001</v>
      </c>
      <c r="Z198" s="217">
        <v>47.3</v>
      </c>
      <c r="AA198" s="217">
        <v>47.305799999999998</v>
      </c>
      <c r="AB198" s="217">
        <v>53.55</v>
      </c>
      <c r="AC198" s="217">
        <v>48.1</v>
      </c>
      <c r="AD198" s="217">
        <v>54.8</v>
      </c>
      <c r="AE198" s="217">
        <v>44.150000000000006</v>
      </c>
      <c r="AF198" s="214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8"/>
    </row>
    <row r="199" spans="1:65">
      <c r="A199" s="29"/>
      <c r="B199" s="3" t="s">
        <v>273</v>
      </c>
      <c r="C199" s="28"/>
      <c r="D199" s="23">
        <v>0.99129544872690067</v>
      </c>
      <c r="E199" s="23">
        <v>0.75630681604756167</v>
      </c>
      <c r="F199" s="23">
        <v>0.17603976823433884</v>
      </c>
      <c r="G199" s="23">
        <v>0.27969551374252111</v>
      </c>
      <c r="H199" s="23">
        <v>0.16657757090684022</v>
      </c>
      <c r="I199" s="23">
        <v>0.752772652709081</v>
      </c>
      <c r="J199" s="23">
        <v>1.1165422816296171</v>
      </c>
      <c r="K199" s="23">
        <v>0.98319208025017502</v>
      </c>
      <c r="L199" s="23">
        <v>0.7447594690010102</v>
      </c>
      <c r="M199" s="23">
        <v>0.51639777949432231</v>
      </c>
      <c r="N199" s="23">
        <v>0.49699094559156848</v>
      </c>
      <c r="O199" s="23">
        <v>0.7641989269817131</v>
      </c>
      <c r="P199" s="23">
        <v>1.4124446891825533</v>
      </c>
      <c r="Q199" s="23">
        <v>2.0016659728003234</v>
      </c>
      <c r="R199" s="23">
        <v>1.2437845472588895</v>
      </c>
      <c r="S199" s="23">
        <v>0.63245553203367588</v>
      </c>
      <c r="T199" s="23">
        <v>1.0034938963441671</v>
      </c>
      <c r="U199" s="23">
        <v>0.68313005106397207</v>
      </c>
      <c r="V199" s="23">
        <v>1.7829750418892565</v>
      </c>
      <c r="W199" s="23">
        <v>1.0119881422230201</v>
      </c>
      <c r="X199" s="23">
        <v>0</v>
      </c>
      <c r="Y199" s="23">
        <v>0.95551193582637628</v>
      </c>
      <c r="Z199" s="23">
        <v>1.0419532938988518</v>
      </c>
      <c r="AA199" s="23">
        <v>2.6166831246828508</v>
      </c>
      <c r="AB199" s="23">
        <v>0.6242328625334187</v>
      </c>
      <c r="AC199" s="23">
        <v>0.81833163611500814</v>
      </c>
      <c r="AD199" s="23">
        <v>1.0534071704078458</v>
      </c>
      <c r="AE199" s="23">
        <v>1.4851487018701757</v>
      </c>
      <c r="AF199" s="15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3" t="s">
        <v>87</v>
      </c>
      <c r="C200" s="28"/>
      <c r="D200" s="13">
        <v>1.9958968766313437E-2</v>
      </c>
      <c r="E200" s="13">
        <v>1.5855488806028543E-2</v>
      </c>
      <c r="F200" s="13">
        <v>3.8719843447561609E-3</v>
      </c>
      <c r="G200" s="13">
        <v>7.0831878614316E-3</v>
      </c>
      <c r="H200" s="13">
        <v>3.6255170163773582E-3</v>
      </c>
      <c r="I200" s="13">
        <v>1.666655319651102E-2</v>
      </c>
      <c r="J200" s="13">
        <v>2.0922091473384457E-2</v>
      </c>
      <c r="K200" s="13">
        <v>2.0845061772088516E-2</v>
      </c>
      <c r="L200" s="13">
        <v>1.5635258271539752E-2</v>
      </c>
      <c r="M200" s="13">
        <v>1.4478442415728664E-2</v>
      </c>
      <c r="N200" s="13">
        <v>1.0769034574031819E-2</v>
      </c>
      <c r="O200" s="13">
        <v>1.5920810978785688E-2</v>
      </c>
      <c r="P200" s="13">
        <v>3.1422573730423883E-2</v>
      </c>
      <c r="Q200" s="13">
        <v>4.2258957905707037E-2</v>
      </c>
      <c r="R200" s="13">
        <v>2.7246101801947198E-2</v>
      </c>
      <c r="S200" s="13">
        <v>1.4054567378526131E-2</v>
      </c>
      <c r="T200" s="13">
        <v>2.207907362693437E-2</v>
      </c>
      <c r="U200" s="13">
        <v>1.5328273397097355E-2</v>
      </c>
      <c r="V200" s="13">
        <v>3.7496846306819272E-2</v>
      </c>
      <c r="W200" s="13">
        <v>2.5211463433558051E-2</v>
      </c>
      <c r="X200" s="13">
        <v>0</v>
      </c>
      <c r="Y200" s="13">
        <v>2.0079121942028759E-2</v>
      </c>
      <c r="Z200" s="13">
        <v>2.2083079347909255E-2</v>
      </c>
      <c r="AA200" s="13">
        <v>5.4691809232327283E-2</v>
      </c>
      <c r="AB200" s="13">
        <v>1.1708024930292318E-2</v>
      </c>
      <c r="AC200" s="13">
        <v>1.7019028827348522E-2</v>
      </c>
      <c r="AD200" s="13">
        <v>1.933448462051721E-2</v>
      </c>
      <c r="AE200" s="13">
        <v>3.3461855843864269E-2</v>
      </c>
      <c r="AF200" s="15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29"/>
      <c r="B201" s="3" t="s">
        <v>274</v>
      </c>
      <c r="C201" s="28"/>
      <c r="D201" s="13">
        <v>6.6654229821081046E-2</v>
      </c>
      <c r="E201" s="13">
        <v>2.441758582145459E-2</v>
      </c>
      <c r="F201" s="13">
        <v>-2.3581854520494328E-2</v>
      </c>
      <c r="G201" s="13">
        <v>-0.15196185720128896</v>
      </c>
      <c r="H201" s="13">
        <v>-1.3254344054970058E-2</v>
      </c>
      <c r="I201" s="13">
        <v>-2.9988938652641073E-2</v>
      </c>
      <c r="J201" s="13">
        <v>0.14611639056614156</v>
      </c>
      <c r="K201" s="13">
        <v>1.2963580669013153E-2</v>
      </c>
      <c r="L201" s="13">
        <v>2.2985835177399272E-2</v>
      </c>
      <c r="M201" s="13">
        <v>-0.23401340543049887</v>
      </c>
      <c r="N201" s="13">
        <v>-8.8706166528275121E-3</v>
      </c>
      <c r="O201" s="13">
        <v>3.0860463719702524E-2</v>
      </c>
      <c r="P201" s="13">
        <v>-3.4642128245820358E-2</v>
      </c>
      <c r="Q201" s="13">
        <v>1.7258832601178664E-2</v>
      </c>
      <c r="R201" s="13">
        <v>-1.9608746483241291E-2</v>
      </c>
      <c r="S201" s="13">
        <v>-3.3568315262778925E-2</v>
      </c>
      <c r="T201" s="13">
        <v>-2.3903998415406802E-2</v>
      </c>
      <c r="U201" s="13">
        <v>-4.2874694449137385E-2</v>
      </c>
      <c r="V201" s="13">
        <v>2.1196146872330512E-2</v>
      </c>
      <c r="W201" s="13">
        <v>-0.13794293721439876</v>
      </c>
      <c r="X201" s="13">
        <v>-0.1409496135669146</v>
      </c>
      <c r="Y201" s="13">
        <v>2.1997998820533438E-2</v>
      </c>
      <c r="Z201" s="13">
        <v>1.3321518330027038E-2</v>
      </c>
      <c r="AA201" s="13">
        <v>2.7513388651562387E-2</v>
      </c>
      <c r="AB201" s="13">
        <v>0.14504257758310013</v>
      </c>
      <c r="AC201" s="13">
        <v>3.2650152024771506E-2</v>
      </c>
      <c r="AD201" s="13">
        <v>0.17009821385406498</v>
      </c>
      <c r="AE201" s="13">
        <v>-4.68120087202889E-2</v>
      </c>
      <c r="AF201" s="15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29"/>
      <c r="B202" s="45" t="s">
        <v>275</v>
      </c>
      <c r="C202" s="46"/>
      <c r="D202" s="44">
        <v>1.47</v>
      </c>
      <c r="E202" s="44">
        <v>0.51</v>
      </c>
      <c r="F202" s="44">
        <v>0.57999999999999996</v>
      </c>
      <c r="G202" s="44">
        <v>3.5</v>
      </c>
      <c r="H202" s="44">
        <v>0.35</v>
      </c>
      <c r="I202" s="44">
        <v>0.73</v>
      </c>
      <c r="J202" s="44">
        <v>3.27</v>
      </c>
      <c r="K202" s="44">
        <v>0.25</v>
      </c>
      <c r="L202" s="44">
        <v>0.48</v>
      </c>
      <c r="M202" s="44">
        <v>5.36</v>
      </c>
      <c r="N202" s="44">
        <v>0.25</v>
      </c>
      <c r="O202" s="44">
        <v>0.65</v>
      </c>
      <c r="P202" s="44">
        <v>0.83</v>
      </c>
      <c r="Q202" s="44">
        <v>0.35</v>
      </c>
      <c r="R202" s="44">
        <v>0.49</v>
      </c>
      <c r="S202" s="44">
        <v>0.81</v>
      </c>
      <c r="T202" s="44">
        <v>0.59</v>
      </c>
      <c r="U202" s="44">
        <v>1.02</v>
      </c>
      <c r="V202" s="44">
        <v>0.43</v>
      </c>
      <c r="W202" s="44">
        <v>3.18</v>
      </c>
      <c r="X202" s="44">
        <v>3.25</v>
      </c>
      <c r="Y202" s="44">
        <v>0.45</v>
      </c>
      <c r="Z202" s="44">
        <v>0.26</v>
      </c>
      <c r="AA202" s="44">
        <v>0.57999999999999996</v>
      </c>
      <c r="AB202" s="44">
        <v>3.25</v>
      </c>
      <c r="AC202" s="44">
        <v>0.69</v>
      </c>
      <c r="AD202" s="44">
        <v>3.81</v>
      </c>
      <c r="AE202" s="44">
        <v>1.1100000000000001</v>
      </c>
      <c r="AF202" s="15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BM203" s="55"/>
    </row>
    <row r="204" spans="1:65" ht="15">
      <c r="B204" s="8" t="s">
        <v>502</v>
      </c>
      <c r="BM204" s="27" t="s">
        <v>67</v>
      </c>
    </row>
    <row r="205" spans="1:65" ht="15">
      <c r="A205" s="24" t="s">
        <v>51</v>
      </c>
      <c r="B205" s="18" t="s">
        <v>112</v>
      </c>
      <c r="C205" s="15" t="s">
        <v>113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7" t="s">
        <v>230</v>
      </c>
      <c r="AD205" s="17" t="s">
        <v>230</v>
      </c>
      <c r="AE205" s="15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 t="s">
        <v>231</v>
      </c>
      <c r="C206" s="9" t="s">
        <v>231</v>
      </c>
      <c r="D206" s="151" t="s">
        <v>233</v>
      </c>
      <c r="E206" s="152" t="s">
        <v>234</v>
      </c>
      <c r="F206" s="152" t="s">
        <v>237</v>
      </c>
      <c r="G206" s="152" t="s">
        <v>239</v>
      </c>
      <c r="H206" s="152" t="s">
        <v>240</v>
      </c>
      <c r="I206" s="152" t="s">
        <v>242</v>
      </c>
      <c r="J206" s="152" t="s">
        <v>243</v>
      </c>
      <c r="K206" s="152" t="s">
        <v>244</v>
      </c>
      <c r="L206" s="152" t="s">
        <v>245</v>
      </c>
      <c r="M206" s="152" t="s">
        <v>246</v>
      </c>
      <c r="N206" s="152" t="s">
        <v>247</v>
      </c>
      <c r="O206" s="152" t="s">
        <v>248</v>
      </c>
      <c r="P206" s="152" t="s">
        <v>250</v>
      </c>
      <c r="Q206" s="152" t="s">
        <v>251</v>
      </c>
      <c r="R206" s="152" t="s">
        <v>252</v>
      </c>
      <c r="S206" s="152" t="s">
        <v>253</v>
      </c>
      <c r="T206" s="152" t="s">
        <v>254</v>
      </c>
      <c r="U206" s="152" t="s">
        <v>255</v>
      </c>
      <c r="V206" s="152" t="s">
        <v>256</v>
      </c>
      <c r="W206" s="152" t="s">
        <v>257</v>
      </c>
      <c r="X206" s="152" t="s">
        <v>258</v>
      </c>
      <c r="Y206" s="152" t="s">
        <v>278</v>
      </c>
      <c r="Z206" s="152" t="s">
        <v>259</v>
      </c>
      <c r="AA206" s="152" t="s">
        <v>260</v>
      </c>
      <c r="AB206" s="152" t="s">
        <v>261</v>
      </c>
      <c r="AC206" s="152" t="s">
        <v>262</v>
      </c>
      <c r="AD206" s="152" t="s">
        <v>263</v>
      </c>
      <c r="AE206" s="15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 t="s">
        <v>3</v>
      </c>
    </row>
    <row r="207" spans="1:65">
      <c r="A207" s="29"/>
      <c r="B207" s="19"/>
      <c r="C207" s="9"/>
      <c r="D207" s="10" t="s">
        <v>293</v>
      </c>
      <c r="E207" s="11" t="s">
        <v>294</v>
      </c>
      <c r="F207" s="11" t="s">
        <v>294</v>
      </c>
      <c r="G207" s="11" t="s">
        <v>293</v>
      </c>
      <c r="H207" s="11" t="s">
        <v>116</v>
      </c>
      <c r="I207" s="11" t="s">
        <v>116</v>
      </c>
      <c r="J207" s="11" t="s">
        <v>294</v>
      </c>
      <c r="K207" s="11" t="s">
        <v>116</v>
      </c>
      <c r="L207" s="11" t="s">
        <v>293</v>
      </c>
      <c r="M207" s="11" t="s">
        <v>293</v>
      </c>
      <c r="N207" s="11" t="s">
        <v>293</v>
      </c>
      <c r="O207" s="11" t="s">
        <v>293</v>
      </c>
      <c r="P207" s="11" t="s">
        <v>293</v>
      </c>
      <c r="Q207" s="11" t="s">
        <v>116</v>
      </c>
      <c r="R207" s="11" t="s">
        <v>116</v>
      </c>
      <c r="S207" s="11" t="s">
        <v>294</v>
      </c>
      <c r="T207" s="11" t="s">
        <v>293</v>
      </c>
      <c r="U207" s="11" t="s">
        <v>293</v>
      </c>
      <c r="V207" s="11" t="s">
        <v>293</v>
      </c>
      <c r="W207" s="11" t="s">
        <v>293</v>
      </c>
      <c r="X207" s="11" t="s">
        <v>294</v>
      </c>
      <c r="Y207" s="11" t="s">
        <v>293</v>
      </c>
      <c r="Z207" s="11" t="s">
        <v>293</v>
      </c>
      <c r="AA207" s="11" t="s">
        <v>294</v>
      </c>
      <c r="AB207" s="11" t="s">
        <v>293</v>
      </c>
      <c r="AC207" s="11" t="s">
        <v>293</v>
      </c>
      <c r="AD207" s="11" t="s">
        <v>293</v>
      </c>
      <c r="AE207" s="15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0</v>
      </c>
    </row>
    <row r="208" spans="1:65">
      <c r="A208" s="29"/>
      <c r="B208" s="19"/>
      <c r="C208" s="9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15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7">
        <v>0</v>
      </c>
    </row>
    <row r="209" spans="1:65">
      <c r="A209" s="29"/>
      <c r="B209" s="18">
        <v>1</v>
      </c>
      <c r="C209" s="14">
        <v>1</v>
      </c>
      <c r="D209" s="222">
        <v>157</v>
      </c>
      <c r="E209" s="222">
        <v>188</v>
      </c>
      <c r="F209" s="222">
        <v>144.7796032679895</v>
      </c>
      <c r="G209" s="223">
        <v>97</v>
      </c>
      <c r="H209" s="223">
        <v>219</v>
      </c>
      <c r="I209" s="222">
        <v>156</v>
      </c>
      <c r="J209" s="222">
        <v>134</v>
      </c>
      <c r="K209" s="222">
        <v>162</v>
      </c>
      <c r="L209" s="222">
        <v>168</v>
      </c>
      <c r="M209" s="222">
        <v>150</v>
      </c>
      <c r="N209" s="222">
        <v>147</v>
      </c>
      <c r="O209" s="222">
        <v>148</v>
      </c>
      <c r="P209" s="222">
        <v>137</v>
      </c>
      <c r="Q209" s="222">
        <v>157</v>
      </c>
      <c r="R209" s="224">
        <v>111</v>
      </c>
      <c r="S209" s="222">
        <v>150</v>
      </c>
      <c r="T209" s="222">
        <v>154</v>
      </c>
      <c r="U209" s="222">
        <v>156.85</v>
      </c>
      <c r="V209" s="222">
        <v>168.53399999999999</v>
      </c>
      <c r="W209" s="222">
        <v>165</v>
      </c>
      <c r="X209" s="223">
        <v>188.71109999999999</v>
      </c>
      <c r="Y209" s="222">
        <v>152</v>
      </c>
      <c r="Z209" s="222">
        <v>155.58356126610002</v>
      </c>
      <c r="AA209" s="222">
        <v>148</v>
      </c>
      <c r="AB209" s="222">
        <v>164</v>
      </c>
      <c r="AC209" s="222">
        <v>169</v>
      </c>
      <c r="AD209" s="222">
        <v>148</v>
      </c>
      <c r="AE209" s="225"/>
      <c r="AF209" s="226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  <c r="BH209" s="226"/>
      <c r="BI209" s="226"/>
      <c r="BJ209" s="226"/>
      <c r="BK209" s="226"/>
      <c r="BL209" s="226"/>
      <c r="BM209" s="227">
        <v>1</v>
      </c>
    </row>
    <row r="210" spans="1:65">
      <c r="A210" s="29"/>
      <c r="B210" s="19">
        <v>1</v>
      </c>
      <c r="C210" s="9">
        <v>2</v>
      </c>
      <c r="D210" s="228">
        <v>161</v>
      </c>
      <c r="E210" s="228">
        <v>186</v>
      </c>
      <c r="F210" s="228">
        <v>143.39663032521872</v>
      </c>
      <c r="G210" s="229">
        <v>107</v>
      </c>
      <c r="H210" s="229">
        <v>217</v>
      </c>
      <c r="I210" s="228">
        <v>149</v>
      </c>
      <c r="J210" s="228">
        <v>136</v>
      </c>
      <c r="K210" s="228">
        <v>159</v>
      </c>
      <c r="L210" s="228">
        <v>166</v>
      </c>
      <c r="M210" s="228">
        <v>147</v>
      </c>
      <c r="N210" s="228">
        <v>151</v>
      </c>
      <c r="O210" s="228">
        <v>143</v>
      </c>
      <c r="P210" s="233">
        <v>153</v>
      </c>
      <c r="Q210" s="228">
        <v>156</v>
      </c>
      <c r="R210" s="228">
        <v>126</v>
      </c>
      <c r="S210" s="228">
        <v>149</v>
      </c>
      <c r="T210" s="228">
        <v>151</v>
      </c>
      <c r="U210" s="228">
        <v>150.15</v>
      </c>
      <c r="V210" s="228">
        <v>163.107</v>
      </c>
      <c r="W210" s="228">
        <v>165</v>
      </c>
      <c r="X210" s="229">
        <v>193.86340000000001</v>
      </c>
      <c r="Y210" s="228">
        <v>147</v>
      </c>
      <c r="Z210" s="228">
        <v>158.6791916368</v>
      </c>
      <c r="AA210" s="228">
        <v>153</v>
      </c>
      <c r="AB210" s="228">
        <v>167</v>
      </c>
      <c r="AC210" s="228">
        <v>167</v>
      </c>
      <c r="AD210" s="228">
        <v>147</v>
      </c>
      <c r="AE210" s="225"/>
      <c r="AF210" s="226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  <c r="BH210" s="226"/>
      <c r="BI210" s="226"/>
      <c r="BJ210" s="226"/>
      <c r="BK210" s="226"/>
      <c r="BL210" s="226"/>
      <c r="BM210" s="227">
        <v>27</v>
      </c>
    </row>
    <row r="211" spans="1:65">
      <c r="A211" s="29"/>
      <c r="B211" s="19">
        <v>1</v>
      </c>
      <c r="C211" s="9">
        <v>3</v>
      </c>
      <c r="D211" s="228">
        <v>165</v>
      </c>
      <c r="E211" s="228">
        <v>183</v>
      </c>
      <c r="F211" s="228">
        <v>141.15140550742976</v>
      </c>
      <c r="G211" s="229">
        <v>113</v>
      </c>
      <c r="H211" s="229">
        <v>221</v>
      </c>
      <c r="I211" s="228">
        <v>151</v>
      </c>
      <c r="J211" s="228">
        <v>145</v>
      </c>
      <c r="K211" s="228">
        <v>162</v>
      </c>
      <c r="L211" s="228">
        <v>165</v>
      </c>
      <c r="M211" s="228">
        <v>152</v>
      </c>
      <c r="N211" s="228">
        <v>147</v>
      </c>
      <c r="O211" s="228">
        <v>147</v>
      </c>
      <c r="P211" s="228">
        <v>137</v>
      </c>
      <c r="Q211" s="228">
        <v>158</v>
      </c>
      <c r="R211" s="228">
        <v>129</v>
      </c>
      <c r="S211" s="228">
        <v>152</v>
      </c>
      <c r="T211" s="228">
        <v>148</v>
      </c>
      <c r="U211" s="228">
        <v>154.53</v>
      </c>
      <c r="V211" s="228">
        <v>173.84399999999999</v>
      </c>
      <c r="W211" s="228">
        <v>165</v>
      </c>
      <c r="X211" s="229">
        <v>188.792</v>
      </c>
      <c r="Y211" s="228">
        <v>150</v>
      </c>
      <c r="Z211" s="228">
        <v>159.17600375400002</v>
      </c>
      <c r="AA211" s="228">
        <v>151</v>
      </c>
      <c r="AB211" s="228">
        <v>160</v>
      </c>
      <c r="AC211" s="228">
        <v>168</v>
      </c>
      <c r="AD211" s="228">
        <v>141</v>
      </c>
      <c r="AE211" s="225"/>
      <c r="AF211" s="226"/>
      <c r="AG211" s="226"/>
      <c r="AH211" s="226"/>
      <c r="AI211" s="226"/>
      <c r="AJ211" s="226"/>
      <c r="AK211" s="226"/>
      <c r="AL211" s="226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6"/>
      <c r="AW211" s="226"/>
      <c r="AX211" s="226"/>
      <c r="AY211" s="226"/>
      <c r="AZ211" s="226"/>
      <c r="BA211" s="226"/>
      <c r="BB211" s="226"/>
      <c r="BC211" s="226"/>
      <c r="BD211" s="226"/>
      <c r="BE211" s="226"/>
      <c r="BF211" s="226"/>
      <c r="BG211" s="226"/>
      <c r="BH211" s="226"/>
      <c r="BI211" s="226"/>
      <c r="BJ211" s="226"/>
      <c r="BK211" s="226"/>
      <c r="BL211" s="226"/>
      <c r="BM211" s="227">
        <v>16</v>
      </c>
    </row>
    <row r="212" spans="1:65">
      <c r="A212" s="29"/>
      <c r="B212" s="19">
        <v>1</v>
      </c>
      <c r="C212" s="9">
        <v>4</v>
      </c>
      <c r="D212" s="228">
        <v>164</v>
      </c>
      <c r="E212" s="228">
        <v>178</v>
      </c>
      <c r="F212" s="228">
        <v>141.4801639898954</v>
      </c>
      <c r="G212" s="229">
        <v>115</v>
      </c>
      <c r="H212" s="229">
        <v>223</v>
      </c>
      <c r="I212" s="228">
        <v>164</v>
      </c>
      <c r="J212" s="228">
        <v>143</v>
      </c>
      <c r="K212" s="228">
        <v>163</v>
      </c>
      <c r="L212" s="228">
        <v>165</v>
      </c>
      <c r="M212" s="228">
        <v>156</v>
      </c>
      <c r="N212" s="228">
        <v>140</v>
      </c>
      <c r="O212" s="228">
        <v>146</v>
      </c>
      <c r="P212" s="228">
        <v>137</v>
      </c>
      <c r="Q212" s="228">
        <v>156</v>
      </c>
      <c r="R212" s="228">
        <v>119</v>
      </c>
      <c r="S212" s="228">
        <v>154</v>
      </c>
      <c r="T212" s="228">
        <v>165</v>
      </c>
      <c r="U212" s="228">
        <v>148.6</v>
      </c>
      <c r="V212" s="228">
        <v>173.54700000000003</v>
      </c>
      <c r="W212" s="228">
        <v>170</v>
      </c>
      <c r="X212" s="229">
        <v>190.149</v>
      </c>
      <c r="Y212" s="228">
        <v>148</v>
      </c>
      <c r="Z212" s="228">
        <v>163.37569151900001</v>
      </c>
      <c r="AA212" s="228">
        <v>146</v>
      </c>
      <c r="AB212" s="228">
        <v>164</v>
      </c>
      <c r="AC212" s="233">
        <v>161</v>
      </c>
      <c r="AD212" s="228">
        <v>143</v>
      </c>
      <c r="AE212" s="225"/>
      <c r="AF212" s="226"/>
      <c r="AG212" s="226"/>
      <c r="AH212" s="226"/>
      <c r="AI212" s="226"/>
      <c r="AJ212" s="226"/>
      <c r="AK212" s="226"/>
      <c r="AL212" s="226"/>
      <c r="AM212" s="226"/>
      <c r="AN212" s="226"/>
      <c r="AO212" s="226"/>
      <c r="AP212" s="226"/>
      <c r="AQ212" s="226"/>
      <c r="AR212" s="226"/>
      <c r="AS212" s="226"/>
      <c r="AT212" s="226"/>
      <c r="AU212" s="226"/>
      <c r="AV212" s="226"/>
      <c r="AW212" s="226"/>
      <c r="AX212" s="226"/>
      <c r="AY212" s="226"/>
      <c r="AZ212" s="226"/>
      <c r="BA212" s="226"/>
      <c r="BB212" s="226"/>
      <c r="BC212" s="226"/>
      <c r="BD212" s="226"/>
      <c r="BE212" s="226"/>
      <c r="BF212" s="226"/>
      <c r="BG212" s="226"/>
      <c r="BH212" s="226"/>
      <c r="BI212" s="226"/>
      <c r="BJ212" s="226"/>
      <c r="BK212" s="226"/>
      <c r="BL212" s="226"/>
      <c r="BM212" s="227">
        <v>153.72046746688989</v>
      </c>
    </row>
    <row r="213" spans="1:65">
      <c r="A213" s="29"/>
      <c r="B213" s="19">
        <v>1</v>
      </c>
      <c r="C213" s="9">
        <v>5</v>
      </c>
      <c r="D213" s="228">
        <v>120</v>
      </c>
      <c r="E213" s="228">
        <v>179</v>
      </c>
      <c r="F213" s="228">
        <v>141.58208631207856</v>
      </c>
      <c r="G213" s="229">
        <v>102</v>
      </c>
      <c r="H213" s="229">
        <v>220</v>
      </c>
      <c r="I213" s="228">
        <v>164</v>
      </c>
      <c r="J213" s="228">
        <v>134</v>
      </c>
      <c r="K213" s="228">
        <v>157</v>
      </c>
      <c r="L213" s="228">
        <v>164</v>
      </c>
      <c r="M213" s="228">
        <v>143</v>
      </c>
      <c r="N213" s="228">
        <v>145</v>
      </c>
      <c r="O213" s="228">
        <v>144</v>
      </c>
      <c r="P213" s="228">
        <v>141</v>
      </c>
      <c r="Q213" s="228">
        <v>157</v>
      </c>
      <c r="R213" s="228">
        <v>119</v>
      </c>
      <c r="S213" s="228">
        <v>152</v>
      </c>
      <c r="T213" s="228">
        <v>157</v>
      </c>
      <c r="U213" s="228">
        <v>147.72999999999999</v>
      </c>
      <c r="V213" s="228">
        <v>170.352</v>
      </c>
      <c r="W213" s="228">
        <v>170</v>
      </c>
      <c r="X213" s="229">
        <v>192.86019999999999</v>
      </c>
      <c r="Y213" s="228">
        <v>154</v>
      </c>
      <c r="Z213" s="228">
        <v>164.07087087390005</v>
      </c>
      <c r="AA213" s="228">
        <v>144</v>
      </c>
      <c r="AB213" s="228">
        <v>165</v>
      </c>
      <c r="AC213" s="228">
        <v>167</v>
      </c>
      <c r="AD213" s="228">
        <v>146</v>
      </c>
      <c r="AE213" s="225"/>
      <c r="AF213" s="226"/>
      <c r="AG213" s="226"/>
      <c r="AH213" s="226"/>
      <c r="AI213" s="226"/>
      <c r="AJ213" s="226"/>
      <c r="AK213" s="226"/>
      <c r="AL213" s="226"/>
      <c r="AM213" s="226"/>
      <c r="AN213" s="226"/>
      <c r="AO213" s="226"/>
      <c r="AP213" s="226"/>
      <c r="AQ213" s="226"/>
      <c r="AR213" s="226"/>
      <c r="AS213" s="226"/>
      <c r="AT213" s="226"/>
      <c r="AU213" s="226"/>
      <c r="AV213" s="226"/>
      <c r="AW213" s="226"/>
      <c r="AX213" s="226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27">
        <v>23</v>
      </c>
    </row>
    <row r="214" spans="1:65">
      <c r="A214" s="29"/>
      <c r="B214" s="19">
        <v>1</v>
      </c>
      <c r="C214" s="9">
        <v>6</v>
      </c>
      <c r="D214" s="228">
        <v>129</v>
      </c>
      <c r="E214" s="228">
        <v>190</v>
      </c>
      <c r="F214" s="228">
        <v>144.01506449433194</v>
      </c>
      <c r="G214" s="229">
        <v>108</v>
      </c>
      <c r="H214" s="229">
        <v>225</v>
      </c>
      <c r="I214" s="228">
        <v>156</v>
      </c>
      <c r="J214" s="228">
        <v>152</v>
      </c>
      <c r="K214" s="228">
        <v>163</v>
      </c>
      <c r="L214" s="233">
        <v>154</v>
      </c>
      <c r="M214" s="228">
        <v>155</v>
      </c>
      <c r="N214" s="228">
        <v>151</v>
      </c>
      <c r="O214" s="228">
        <v>146</v>
      </c>
      <c r="P214" s="228">
        <v>141</v>
      </c>
      <c r="Q214" s="228">
        <v>159</v>
      </c>
      <c r="R214" s="228">
        <v>113</v>
      </c>
      <c r="S214" s="228">
        <v>152</v>
      </c>
      <c r="T214" s="228">
        <v>169</v>
      </c>
      <c r="U214" s="228">
        <v>147.38999999999999</v>
      </c>
      <c r="V214" s="228">
        <v>158.94900000000001</v>
      </c>
      <c r="W214" s="228">
        <v>165</v>
      </c>
      <c r="X214" s="229">
        <v>187.43719999999999</v>
      </c>
      <c r="Y214" s="228">
        <v>152</v>
      </c>
      <c r="Z214" s="228">
        <v>162.27404228540004</v>
      </c>
      <c r="AA214" s="228">
        <v>139</v>
      </c>
      <c r="AB214" s="228">
        <v>169</v>
      </c>
      <c r="AC214" s="228">
        <v>165</v>
      </c>
      <c r="AD214" s="233">
        <v>127</v>
      </c>
      <c r="AE214" s="225"/>
      <c r="AF214" s="226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  <c r="BI214" s="226"/>
      <c r="BJ214" s="226"/>
      <c r="BK214" s="226"/>
      <c r="BL214" s="226"/>
      <c r="BM214" s="230"/>
    </row>
    <row r="215" spans="1:65">
      <c r="A215" s="29"/>
      <c r="B215" s="20" t="s">
        <v>271</v>
      </c>
      <c r="C215" s="12"/>
      <c r="D215" s="231">
        <v>149.33333333333334</v>
      </c>
      <c r="E215" s="231">
        <v>184</v>
      </c>
      <c r="F215" s="231">
        <v>142.73415898282397</v>
      </c>
      <c r="G215" s="231">
        <v>107</v>
      </c>
      <c r="H215" s="231">
        <v>220.83333333333334</v>
      </c>
      <c r="I215" s="231">
        <v>156.66666666666666</v>
      </c>
      <c r="J215" s="231">
        <v>140.66666666666666</v>
      </c>
      <c r="K215" s="231">
        <v>161</v>
      </c>
      <c r="L215" s="231">
        <v>163.66666666666666</v>
      </c>
      <c r="M215" s="231">
        <v>150.5</v>
      </c>
      <c r="N215" s="231">
        <v>146.83333333333334</v>
      </c>
      <c r="O215" s="231">
        <v>145.66666666666666</v>
      </c>
      <c r="P215" s="231">
        <v>141</v>
      </c>
      <c r="Q215" s="231">
        <v>157.16666666666666</v>
      </c>
      <c r="R215" s="231">
        <v>119.5</v>
      </c>
      <c r="S215" s="231">
        <v>151.5</v>
      </c>
      <c r="T215" s="231">
        <v>157.33333333333334</v>
      </c>
      <c r="U215" s="231">
        <v>150.875</v>
      </c>
      <c r="V215" s="231">
        <v>168.05549999999997</v>
      </c>
      <c r="W215" s="231">
        <v>166.66666666666666</v>
      </c>
      <c r="X215" s="231">
        <v>190.30214999999998</v>
      </c>
      <c r="Y215" s="231">
        <v>150.5</v>
      </c>
      <c r="Z215" s="231">
        <v>160.52656022253336</v>
      </c>
      <c r="AA215" s="231">
        <v>146.83333333333334</v>
      </c>
      <c r="AB215" s="231">
        <v>164.83333333333334</v>
      </c>
      <c r="AC215" s="231">
        <v>166.16666666666666</v>
      </c>
      <c r="AD215" s="231">
        <v>142</v>
      </c>
      <c r="AE215" s="225"/>
      <c r="AF215" s="226"/>
      <c r="AG215" s="226"/>
      <c r="AH215" s="226"/>
      <c r="AI215" s="226"/>
      <c r="AJ215" s="226"/>
      <c r="AK215" s="226"/>
      <c r="AL215" s="226"/>
      <c r="AM215" s="226"/>
      <c r="AN215" s="226"/>
      <c r="AO215" s="226"/>
      <c r="AP215" s="226"/>
      <c r="AQ215" s="226"/>
      <c r="AR215" s="226"/>
      <c r="AS215" s="226"/>
      <c r="AT215" s="226"/>
      <c r="AU215" s="226"/>
      <c r="AV215" s="226"/>
      <c r="AW215" s="226"/>
      <c r="AX215" s="226"/>
      <c r="AY215" s="226"/>
      <c r="AZ215" s="226"/>
      <c r="BA215" s="226"/>
      <c r="BB215" s="226"/>
      <c r="BC215" s="226"/>
      <c r="BD215" s="226"/>
      <c r="BE215" s="226"/>
      <c r="BF215" s="226"/>
      <c r="BG215" s="226"/>
      <c r="BH215" s="226"/>
      <c r="BI215" s="226"/>
      <c r="BJ215" s="226"/>
      <c r="BK215" s="226"/>
      <c r="BL215" s="226"/>
      <c r="BM215" s="230"/>
    </row>
    <row r="216" spans="1:65">
      <c r="A216" s="29"/>
      <c r="B216" s="3" t="s">
        <v>272</v>
      </c>
      <c r="C216" s="28"/>
      <c r="D216" s="228">
        <v>159</v>
      </c>
      <c r="E216" s="228">
        <v>184.5</v>
      </c>
      <c r="F216" s="228">
        <v>142.48935831864864</v>
      </c>
      <c r="G216" s="228">
        <v>107.5</v>
      </c>
      <c r="H216" s="228">
        <v>220.5</v>
      </c>
      <c r="I216" s="228">
        <v>156</v>
      </c>
      <c r="J216" s="228">
        <v>139.5</v>
      </c>
      <c r="K216" s="228">
        <v>162</v>
      </c>
      <c r="L216" s="228">
        <v>165</v>
      </c>
      <c r="M216" s="228">
        <v>151</v>
      </c>
      <c r="N216" s="228">
        <v>147</v>
      </c>
      <c r="O216" s="228">
        <v>146</v>
      </c>
      <c r="P216" s="228">
        <v>139</v>
      </c>
      <c r="Q216" s="228">
        <v>157</v>
      </c>
      <c r="R216" s="228">
        <v>119</v>
      </c>
      <c r="S216" s="228">
        <v>152</v>
      </c>
      <c r="T216" s="228">
        <v>155.5</v>
      </c>
      <c r="U216" s="228">
        <v>149.375</v>
      </c>
      <c r="V216" s="228">
        <v>169.44299999999998</v>
      </c>
      <c r="W216" s="228">
        <v>165</v>
      </c>
      <c r="X216" s="228">
        <v>189.47050000000002</v>
      </c>
      <c r="Y216" s="228">
        <v>151</v>
      </c>
      <c r="Z216" s="228">
        <v>160.72502301970002</v>
      </c>
      <c r="AA216" s="228">
        <v>147</v>
      </c>
      <c r="AB216" s="228">
        <v>164.5</v>
      </c>
      <c r="AC216" s="228">
        <v>167</v>
      </c>
      <c r="AD216" s="228">
        <v>144.5</v>
      </c>
      <c r="AE216" s="225"/>
      <c r="AF216" s="226"/>
      <c r="AG216" s="226"/>
      <c r="AH216" s="226"/>
      <c r="AI216" s="226"/>
      <c r="AJ216" s="226"/>
      <c r="AK216" s="226"/>
      <c r="AL216" s="226"/>
      <c r="AM216" s="226"/>
      <c r="AN216" s="226"/>
      <c r="AO216" s="226"/>
      <c r="AP216" s="226"/>
      <c r="AQ216" s="226"/>
      <c r="AR216" s="226"/>
      <c r="AS216" s="226"/>
      <c r="AT216" s="226"/>
      <c r="AU216" s="226"/>
      <c r="AV216" s="226"/>
      <c r="AW216" s="226"/>
      <c r="AX216" s="226"/>
      <c r="AY216" s="226"/>
      <c r="AZ216" s="226"/>
      <c r="BA216" s="226"/>
      <c r="BB216" s="226"/>
      <c r="BC216" s="226"/>
      <c r="BD216" s="226"/>
      <c r="BE216" s="226"/>
      <c r="BF216" s="226"/>
      <c r="BG216" s="226"/>
      <c r="BH216" s="226"/>
      <c r="BI216" s="226"/>
      <c r="BJ216" s="226"/>
      <c r="BK216" s="226"/>
      <c r="BL216" s="226"/>
      <c r="BM216" s="230"/>
    </row>
    <row r="217" spans="1:65">
      <c r="A217" s="29"/>
      <c r="B217" s="3" t="s">
        <v>273</v>
      </c>
      <c r="C217" s="28"/>
      <c r="D217" s="228">
        <v>19.643489167321285</v>
      </c>
      <c r="E217" s="228">
        <v>4.8579831205964474</v>
      </c>
      <c r="F217" s="228">
        <v>1.5276330041906641</v>
      </c>
      <c r="G217" s="228">
        <v>6.7230945255886443</v>
      </c>
      <c r="H217" s="228">
        <v>2.8577380332470415</v>
      </c>
      <c r="I217" s="228">
        <v>6.3140055960275063</v>
      </c>
      <c r="J217" s="228">
        <v>7.2571803523590805</v>
      </c>
      <c r="K217" s="228">
        <v>2.4494897427831779</v>
      </c>
      <c r="L217" s="228">
        <v>4.9261208538429777</v>
      </c>
      <c r="M217" s="228">
        <v>4.9295030175464953</v>
      </c>
      <c r="N217" s="228">
        <v>4.1190613817551522</v>
      </c>
      <c r="O217" s="228">
        <v>1.8618986725025257</v>
      </c>
      <c r="P217" s="228">
        <v>6.1967733539318672</v>
      </c>
      <c r="Q217" s="228">
        <v>1.1690451944500122</v>
      </c>
      <c r="R217" s="228">
        <v>7.0356236397351442</v>
      </c>
      <c r="S217" s="228">
        <v>1.7606816861659009</v>
      </c>
      <c r="T217" s="228">
        <v>8.164965809277259</v>
      </c>
      <c r="U217" s="228">
        <v>3.9191108685516953</v>
      </c>
      <c r="V217" s="228">
        <v>5.9427632209267767</v>
      </c>
      <c r="W217" s="228">
        <v>2.5819888974716112</v>
      </c>
      <c r="X217" s="228">
        <v>2.5404530271193813</v>
      </c>
      <c r="Y217" s="228">
        <v>2.6645825188948455</v>
      </c>
      <c r="Z217" s="228">
        <v>3.2681307454718125</v>
      </c>
      <c r="AA217" s="228">
        <v>5.036533199202271</v>
      </c>
      <c r="AB217" s="228">
        <v>3.0605010483034745</v>
      </c>
      <c r="AC217" s="228">
        <v>2.857738033247041</v>
      </c>
      <c r="AD217" s="228">
        <v>7.7974354758471707</v>
      </c>
      <c r="AE217" s="225"/>
      <c r="AF217" s="226"/>
      <c r="AG217" s="226"/>
      <c r="AH217" s="226"/>
      <c r="AI217" s="226"/>
      <c r="AJ217" s="226"/>
      <c r="AK217" s="226"/>
      <c r="AL217" s="226"/>
      <c r="AM217" s="226"/>
      <c r="AN217" s="226"/>
      <c r="AO217" s="226"/>
      <c r="AP217" s="226"/>
      <c r="AQ217" s="226"/>
      <c r="AR217" s="226"/>
      <c r="AS217" s="226"/>
      <c r="AT217" s="226"/>
      <c r="AU217" s="226"/>
      <c r="AV217" s="226"/>
      <c r="AW217" s="226"/>
      <c r="AX217" s="226"/>
      <c r="AY217" s="226"/>
      <c r="AZ217" s="226"/>
      <c r="BA217" s="226"/>
      <c r="BB217" s="226"/>
      <c r="BC217" s="226"/>
      <c r="BD217" s="226"/>
      <c r="BE217" s="226"/>
      <c r="BF217" s="226"/>
      <c r="BG217" s="226"/>
      <c r="BH217" s="226"/>
      <c r="BI217" s="226"/>
      <c r="BJ217" s="226"/>
      <c r="BK217" s="226"/>
      <c r="BL217" s="226"/>
      <c r="BM217" s="230"/>
    </row>
    <row r="218" spans="1:65">
      <c r="A218" s="29"/>
      <c r="B218" s="3" t="s">
        <v>87</v>
      </c>
      <c r="C218" s="28"/>
      <c r="D218" s="13">
        <v>0.13154122210259789</v>
      </c>
      <c r="E218" s="13">
        <v>2.6402082177154607E-2</v>
      </c>
      <c r="F218" s="13">
        <v>1.0702644798394006E-2</v>
      </c>
      <c r="G218" s="13">
        <v>6.2832659117650888E-2</v>
      </c>
      <c r="H218" s="13">
        <v>1.2940700527911131E-2</v>
      </c>
      <c r="I218" s="13">
        <v>4.0302163378898977E-2</v>
      </c>
      <c r="J218" s="13">
        <v>5.1591329519140389E-2</v>
      </c>
      <c r="K218" s="13">
        <v>1.5214222004864459E-2</v>
      </c>
      <c r="L218" s="13">
        <v>3.0098498088653634E-2</v>
      </c>
      <c r="M218" s="13">
        <v>3.2754172874063091E-2</v>
      </c>
      <c r="N218" s="13">
        <v>2.8052631430795588E-2</v>
      </c>
      <c r="O218" s="13">
        <v>1.2781913083541367E-2</v>
      </c>
      <c r="P218" s="13">
        <v>4.3948747191006152E-2</v>
      </c>
      <c r="Q218" s="13">
        <v>7.4382515023330579E-3</v>
      </c>
      <c r="R218" s="13">
        <v>5.8875511629582794E-2</v>
      </c>
      <c r="S218" s="13">
        <v>1.1621661294824429E-2</v>
      </c>
      <c r="T218" s="13">
        <v>5.189596912676224E-2</v>
      </c>
      <c r="U218" s="13">
        <v>2.5975879824700548E-2</v>
      </c>
      <c r="V218" s="13">
        <v>3.5361908541682821E-2</v>
      </c>
      <c r="W218" s="13">
        <v>1.5491933384829668E-2</v>
      </c>
      <c r="X218" s="13">
        <v>1.3349576066898778E-2</v>
      </c>
      <c r="Y218" s="13">
        <v>1.77048672351817E-2</v>
      </c>
      <c r="Z218" s="13">
        <v>2.0358816266549888E-2</v>
      </c>
      <c r="AA218" s="13">
        <v>3.4301020652909901E-2</v>
      </c>
      <c r="AB218" s="13">
        <v>1.8567245995774365E-2</v>
      </c>
      <c r="AC218" s="13">
        <v>1.7198022266281091E-2</v>
      </c>
      <c r="AD218" s="13">
        <v>5.4911517435543455E-2</v>
      </c>
      <c r="AE218" s="15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3" t="s">
        <v>274</v>
      </c>
      <c r="C219" s="28"/>
      <c r="D219" s="13">
        <v>-2.8539687693192151E-2</v>
      </c>
      <c r="E219" s="13">
        <v>0.19697788480660239</v>
      </c>
      <c r="F219" s="13">
        <v>-7.1469392886359007E-2</v>
      </c>
      <c r="G219" s="13">
        <v>-0.30393133872659528</v>
      </c>
      <c r="H219" s="13">
        <v>0.43659030558763434</v>
      </c>
      <c r="I219" s="13">
        <v>1.9165952643302786E-2</v>
      </c>
      <c r="J219" s="13">
        <v>-8.4919080818140924E-2</v>
      </c>
      <c r="K219" s="13">
        <v>4.7355649205777173E-2</v>
      </c>
      <c r="L219" s="13">
        <v>6.4703154782684402E-2</v>
      </c>
      <c r="M219" s="13">
        <v>-2.0950154003295252E-2</v>
      </c>
      <c r="N219" s="13">
        <v>-4.4802974171542775E-2</v>
      </c>
      <c r="O219" s="13">
        <v>-5.2392507861439785E-2</v>
      </c>
      <c r="P219" s="13">
        <v>-8.2750642621027493E-2</v>
      </c>
      <c r="Q219" s="13">
        <v>2.2418609938972933E-2</v>
      </c>
      <c r="R219" s="13">
        <v>-0.22261490633484249</v>
      </c>
      <c r="S219" s="13">
        <v>-1.4444839411955068E-2</v>
      </c>
      <c r="T219" s="13">
        <v>2.3502829037529649E-2</v>
      </c>
      <c r="U219" s="13">
        <v>-1.8510661031542752E-2</v>
      </c>
      <c r="V219" s="13">
        <v>9.3253896304977824E-2</v>
      </c>
      <c r="W219" s="13">
        <v>8.4219098556705063E-2</v>
      </c>
      <c r="X219" s="13">
        <v>0.23797535315841722</v>
      </c>
      <c r="Y219" s="13">
        <v>-2.0950154003295252E-2</v>
      </c>
      <c r="Z219" s="13">
        <v>4.4275774513302446E-2</v>
      </c>
      <c r="AA219" s="13">
        <v>-4.4802974171542775E-2</v>
      </c>
      <c r="AB219" s="13">
        <v>7.2292688472581412E-2</v>
      </c>
      <c r="AC219" s="13">
        <v>8.0966441261034916E-2</v>
      </c>
      <c r="AD219" s="13">
        <v>-7.6245328029687198E-2</v>
      </c>
      <c r="AE219" s="15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29"/>
      <c r="B220" s="45" t="s">
        <v>275</v>
      </c>
      <c r="C220" s="46"/>
      <c r="D220" s="44">
        <v>0.15</v>
      </c>
      <c r="E220" s="44">
        <v>2.31</v>
      </c>
      <c r="F220" s="44">
        <v>0.62</v>
      </c>
      <c r="G220" s="44">
        <v>3.16</v>
      </c>
      <c r="H220" s="44">
        <v>4.92</v>
      </c>
      <c r="I220" s="44">
        <v>0.37</v>
      </c>
      <c r="J220" s="44">
        <v>0.77</v>
      </c>
      <c r="K220" s="44">
        <v>0.67</v>
      </c>
      <c r="L220" s="44">
        <v>0.86</v>
      </c>
      <c r="M220" s="44">
        <v>7.0000000000000007E-2</v>
      </c>
      <c r="N220" s="44">
        <v>0.33</v>
      </c>
      <c r="O220" s="44">
        <v>0.41</v>
      </c>
      <c r="P220" s="44">
        <v>0.75</v>
      </c>
      <c r="Q220" s="44">
        <v>0.4</v>
      </c>
      <c r="R220" s="44">
        <v>2.27</v>
      </c>
      <c r="S220" s="44">
        <v>0</v>
      </c>
      <c r="T220" s="44">
        <v>0.41</v>
      </c>
      <c r="U220" s="44">
        <v>0.04</v>
      </c>
      <c r="V220" s="44">
        <v>1.18</v>
      </c>
      <c r="W220" s="44">
        <v>1.08</v>
      </c>
      <c r="X220" s="44">
        <v>2.75</v>
      </c>
      <c r="Y220" s="44">
        <v>7.0000000000000007E-2</v>
      </c>
      <c r="Z220" s="44">
        <v>0.64</v>
      </c>
      <c r="AA220" s="44">
        <v>0.33</v>
      </c>
      <c r="AB220" s="44">
        <v>0.95</v>
      </c>
      <c r="AC220" s="44">
        <v>1.04</v>
      </c>
      <c r="AD220" s="44">
        <v>0.67</v>
      </c>
      <c r="AE220" s="15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BM221" s="55"/>
    </row>
    <row r="222" spans="1:65" ht="15">
      <c r="B222" s="8" t="s">
        <v>503</v>
      </c>
      <c r="BM222" s="27" t="s">
        <v>67</v>
      </c>
    </row>
    <row r="223" spans="1:65" ht="15">
      <c r="A223" s="24" t="s">
        <v>28</v>
      </c>
      <c r="B223" s="18" t="s">
        <v>112</v>
      </c>
      <c r="C223" s="15" t="s">
        <v>113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7" t="s">
        <v>230</v>
      </c>
      <c r="Z223" s="15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1</v>
      </c>
    </row>
    <row r="224" spans="1:65">
      <c r="A224" s="29"/>
      <c r="B224" s="19" t="s">
        <v>231</v>
      </c>
      <c r="C224" s="9" t="s">
        <v>231</v>
      </c>
      <c r="D224" s="151" t="s">
        <v>233</v>
      </c>
      <c r="E224" s="152" t="s">
        <v>234</v>
      </c>
      <c r="F224" s="152" t="s">
        <v>236</v>
      </c>
      <c r="G224" s="152" t="s">
        <v>239</v>
      </c>
      <c r="H224" s="152" t="s">
        <v>240</v>
      </c>
      <c r="I224" s="152" t="s">
        <v>242</v>
      </c>
      <c r="J224" s="152" t="s">
        <v>243</v>
      </c>
      <c r="K224" s="152" t="s">
        <v>245</v>
      </c>
      <c r="L224" s="152" t="s">
        <v>246</v>
      </c>
      <c r="M224" s="152" t="s">
        <v>247</v>
      </c>
      <c r="N224" s="152" t="s">
        <v>248</v>
      </c>
      <c r="O224" s="152" t="s">
        <v>250</v>
      </c>
      <c r="P224" s="152" t="s">
        <v>252</v>
      </c>
      <c r="Q224" s="152" t="s">
        <v>254</v>
      </c>
      <c r="R224" s="152" t="s">
        <v>257</v>
      </c>
      <c r="S224" s="152" t="s">
        <v>258</v>
      </c>
      <c r="T224" s="152" t="s">
        <v>278</v>
      </c>
      <c r="U224" s="152" t="s">
        <v>259</v>
      </c>
      <c r="V224" s="152" t="s">
        <v>260</v>
      </c>
      <c r="W224" s="152" t="s">
        <v>261</v>
      </c>
      <c r="X224" s="152" t="s">
        <v>262</v>
      </c>
      <c r="Y224" s="152" t="s">
        <v>263</v>
      </c>
      <c r="Z224" s="15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 t="s">
        <v>3</v>
      </c>
    </row>
    <row r="225" spans="1:65">
      <c r="A225" s="29"/>
      <c r="B225" s="19"/>
      <c r="C225" s="9"/>
      <c r="D225" s="10" t="s">
        <v>293</v>
      </c>
      <c r="E225" s="11" t="s">
        <v>294</v>
      </c>
      <c r="F225" s="11" t="s">
        <v>294</v>
      </c>
      <c r="G225" s="11" t="s">
        <v>293</v>
      </c>
      <c r="H225" s="11" t="s">
        <v>116</v>
      </c>
      <c r="I225" s="11" t="s">
        <v>294</v>
      </c>
      <c r="J225" s="11" t="s">
        <v>294</v>
      </c>
      <c r="K225" s="11" t="s">
        <v>293</v>
      </c>
      <c r="L225" s="11" t="s">
        <v>293</v>
      </c>
      <c r="M225" s="11" t="s">
        <v>293</v>
      </c>
      <c r="N225" s="11" t="s">
        <v>293</v>
      </c>
      <c r="O225" s="11" t="s">
        <v>293</v>
      </c>
      <c r="P225" s="11" t="s">
        <v>116</v>
      </c>
      <c r="Q225" s="11" t="s">
        <v>294</v>
      </c>
      <c r="R225" s="11" t="s">
        <v>293</v>
      </c>
      <c r="S225" s="11" t="s">
        <v>294</v>
      </c>
      <c r="T225" s="11" t="s">
        <v>293</v>
      </c>
      <c r="U225" s="11" t="s">
        <v>293</v>
      </c>
      <c r="V225" s="11" t="s">
        <v>294</v>
      </c>
      <c r="W225" s="11" t="s">
        <v>293</v>
      </c>
      <c r="X225" s="11" t="s">
        <v>293</v>
      </c>
      <c r="Y225" s="11" t="s">
        <v>293</v>
      </c>
      <c r="Z225" s="15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2</v>
      </c>
    </row>
    <row r="226" spans="1:65">
      <c r="A226" s="29"/>
      <c r="B226" s="19"/>
      <c r="C226" s="9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15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3</v>
      </c>
    </row>
    <row r="227" spans="1:65">
      <c r="A227" s="29"/>
      <c r="B227" s="18">
        <v>1</v>
      </c>
      <c r="C227" s="14">
        <v>1</v>
      </c>
      <c r="D227" s="146" t="s">
        <v>106</v>
      </c>
      <c r="E227" s="21">
        <v>0.57999999999999996</v>
      </c>
      <c r="F227" s="21">
        <v>0.51864021354967005</v>
      </c>
      <c r="G227" s="21">
        <v>0.56999999999999995</v>
      </c>
      <c r="H227" s="146">
        <v>0.6</v>
      </c>
      <c r="I227" s="146">
        <v>0.5</v>
      </c>
      <c r="J227" s="21">
        <v>0.62</v>
      </c>
      <c r="K227" s="146">
        <v>0.8</v>
      </c>
      <c r="L227" s="21">
        <v>0.59</v>
      </c>
      <c r="M227" s="21">
        <v>0.64</v>
      </c>
      <c r="N227" s="21">
        <v>0.55000000000000004</v>
      </c>
      <c r="O227" s="21">
        <v>0.56999999999999995</v>
      </c>
      <c r="P227" s="146">
        <v>0.6</v>
      </c>
      <c r="Q227" s="21">
        <v>0.59</v>
      </c>
      <c r="R227" s="146">
        <v>0.5</v>
      </c>
      <c r="S227" s="21">
        <v>0.52498</v>
      </c>
      <c r="T227" s="21">
        <v>0.62</v>
      </c>
      <c r="U227" s="21">
        <v>0.64180000000000004</v>
      </c>
      <c r="V227" s="21">
        <v>0.53</v>
      </c>
      <c r="W227" s="146">
        <v>0.82</v>
      </c>
      <c r="X227" s="21">
        <v>0.66</v>
      </c>
      <c r="Y227" s="21">
        <v>0.54</v>
      </c>
      <c r="Z227" s="15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</v>
      </c>
    </row>
    <row r="228" spans="1:65">
      <c r="A228" s="29"/>
      <c r="B228" s="19">
        <v>1</v>
      </c>
      <c r="C228" s="9">
        <v>2</v>
      </c>
      <c r="D228" s="148" t="s">
        <v>106</v>
      </c>
      <c r="E228" s="11">
        <v>0.57999999999999996</v>
      </c>
      <c r="F228" s="11">
        <v>0.53200526076199495</v>
      </c>
      <c r="G228" s="11">
        <v>0.55000000000000004</v>
      </c>
      <c r="H228" s="148">
        <v>0.6</v>
      </c>
      <c r="I228" s="148">
        <v>0.6</v>
      </c>
      <c r="J228" s="11">
        <v>0.61</v>
      </c>
      <c r="K228" s="148">
        <v>0.6</v>
      </c>
      <c r="L228" s="11">
        <v>0.6</v>
      </c>
      <c r="M228" s="11">
        <v>0.66</v>
      </c>
      <c r="N228" s="11">
        <v>0.54</v>
      </c>
      <c r="O228" s="11">
        <v>0.6</v>
      </c>
      <c r="P228" s="148">
        <v>0.6</v>
      </c>
      <c r="Q228" s="11">
        <v>0.55000000000000004</v>
      </c>
      <c r="R228" s="148">
        <v>0.5</v>
      </c>
      <c r="S228" s="11">
        <v>0.53024000000000004</v>
      </c>
      <c r="T228" s="11">
        <v>0.6</v>
      </c>
      <c r="U228" s="11">
        <v>0.62370000000000003</v>
      </c>
      <c r="V228" s="11">
        <v>0.54</v>
      </c>
      <c r="W228" s="148">
        <v>0.77</v>
      </c>
      <c r="X228" s="11">
        <v>0.65</v>
      </c>
      <c r="Y228" s="11">
        <v>0.52</v>
      </c>
      <c r="Z228" s="15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28</v>
      </c>
    </row>
    <row r="229" spans="1:65">
      <c r="A229" s="29"/>
      <c r="B229" s="19">
        <v>1</v>
      </c>
      <c r="C229" s="9">
        <v>3</v>
      </c>
      <c r="D229" s="148" t="s">
        <v>106</v>
      </c>
      <c r="E229" s="11">
        <v>0.6</v>
      </c>
      <c r="F229" s="11">
        <v>0.51793552440258395</v>
      </c>
      <c r="G229" s="11">
        <v>0.59</v>
      </c>
      <c r="H229" s="148">
        <v>0.6</v>
      </c>
      <c r="I229" s="148">
        <v>0.5</v>
      </c>
      <c r="J229" s="11">
        <v>0.62</v>
      </c>
      <c r="K229" s="148">
        <v>0.5</v>
      </c>
      <c r="L229" s="11">
        <v>0.59</v>
      </c>
      <c r="M229" s="11">
        <v>0.61</v>
      </c>
      <c r="N229" s="11">
        <v>0.6</v>
      </c>
      <c r="O229" s="11">
        <v>0.56999999999999995</v>
      </c>
      <c r="P229" s="148">
        <v>0.6</v>
      </c>
      <c r="Q229" s="11">
        <v>0.56999999999999995</v>
      </c>
      <c r="R229" s="148">
        <v>1</v>
      </c>
      <c r="S229" s="11">
        <v>0.50822000000000001</v>
      </c>
      <c r="T229" s="11">
        <v>0.6</v>
      </c>
      <c r="U229" s="11">
        <v>0.65149999999999997</v>
      </c>
      <c r="V229" s="11">
        <v>0.56000000000000005</v>
      </c>
      <c r="W229" s="148">
        <v>0.71</v>
      </c>
      <c r="X229" s="11">
        <v>0.66</v>
      </c>
      <c r="Y229" s="11">
        <v>0.56999999999999995</v>
      </c>
      <c r="Z229" s="15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16</v>
      </c>
    </row>
    <row r="230" spans="1:65">
      <c r="A230" s="29"/>
      <c r="B230" s="19">
        <v>1</v>
      </c>
      <c r="C230" s="9">
        <v>4</v>
      </c>
      <c r="D230" s="148" t="s">
        <v>106</v>
      </c>
      <c r="E230" s="11">
        <v>0.59</v>
      </c>
      <c r="F230" s="11">
        <v>0.54576176867777504</v>
      </c>
      <c r="G230" s="11">
        <v>0.59</v>
      </c>
      <c r="H230" s="148">
        <v>0.6</v>
      </c>
      <c r="I230" s="148">
        <v>0.6</v>
      </c>
      <c r="J230" s="11">
        <v>0.61</v>
      </c>
      <c r="K230" s="148">
        <v>0.7</v>
      </c>
      <c r="L230" s="11">
        <v>0.57999999999999996</v>
      </c>
      <c r="M230" s="11">
        <v>0.63</v>
      </c>
      <c r="N230" s="11">
        <v>0.57999999999999996</v>
      </c>
      <c r="O230" s="11">
        <v>0.59</v>
      </c>
      <c r="P230" s="148">
        <v>0.6</v>
      </c>
      <c r="Q230" s="11">
        <v>0.56999999999999995</v>
      </c>
      <c r="R230" s="148">
        <v>0.5</v>
      </c>
      <c r="S230" s="11">
        <v>0.51641000000000004</v>
      </c>
      <c r="T230" s="11">
        <v>0.62</v>
      </c>
      <c r="U230" s="11">
        <v>0.64780000000000004</v>
      </c>
      <c r="V230" s="11">
        <v>0.56000000000000005</v>
      </c>
      <c r="W230" s="148">
        <v>0.73</v>
      </c>
      <c r="X230" s="11">
        <v>0.64</v>
      </c>
      <c r="Y230" s="11">
        <v>0.52</v>
      </c>
      <c r="Z230" s="15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0.58443451259952017</v>
      </c>
    </row>
    <row r="231" spans="1:65">
      <c r="A231" s="29"/>
      <c r="B231" s="19">
        <v>1</v>
      </c>
      <c r="C231" s="9">
        <v>5</v>
      </c>
      <c r="D231" s="148" t="s">
        <v>106</v>
      </c>
      <c r="E231" s="11">
        <v>0.57999999999999996</v>
      </c>
      <c r="F231" s="11">
        <v>0.50770690748952996</v>
      </c>
      <c r="G231" s="11">
        <v>0.56999999999999995</v>
      </c>
      <c r="H231" s="148">
        <v>0.6</v>
      </c>
      <c r="I231" s="148">
        <v>0.6</v>
      </c>
      <c r="J231" s="149">
        <v>0.57999999999999996</v>
      </c>
      <c r="K231" s="148">
        <v>0.7</v>
      </c>
      <c r="L231" s="11">
        <v>0.56000000000000005</v>
      </c>
      <c r="M231" s="11">
        <v>0.59</v>
      </c>
      <c r="N231" s="11">
        <v>0.56999999999999995</v>
      </c>
      <c r="O231" s="11">
        <v>0.56000000000000005</v>
      </c>
      <c r="P231" s="148">
        <v>0.6</v>
      </c>
      <c r="Q231" s="11">
        <v>0.57999999999999996</v>
      </c>
      <c r="R231" s="148">
        <v>0.5</v>
      </c>
      <c r="S231" s="11">
        <v>0.53197000000000005</v>
      </c>
      <c r="T231" s="11">
        <v>0.6</v>
      </c>
      <c r="U231" s="11">
        <v>0.66790000000000005</v>
      </c>
      <c r="V231" s="11">
        <v>0.55000000000000004</v>
      </c>
      <c r="W231" s="148">
        <v>0.7</v>
      </c>
      <c r="X231" s="11">
        <v>0.67</v>
      </c>
      <c r="Y231" s="11">
        <v>0.54</v>
      </c>
      <c r="Z231" s="15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24</v>
      </c>
    </row>
    <row r="232" spans="1:65">
      <c r="A232" s="29"/>
      <c r="B232" s="19">
        <v>1</v>
      </c>
      <c r="C232" s="9">
        <v>6</v>
      </c>
      <c r="D232" s="148" t="s">
        <v>106</v>
      </c>
      <c r="E232" s="11">
        <v>0.61</v>
      </c>
      <c r="F232" s="11">
        <v>0.53392645907527203</v>
      </c>
      <c r="G232" s="11">
        <v>0.6</v>
      </c>
      <c r="H232" s="148">
        <v>0.6</v>
      </c>
      <c r="I232" s="148">
        <v>0.6</v>
      </c>
      <c r="J232" s="11">
        <v>0.62</v>
      </c>
      <c r="K232" s="148">
        <v>0.7</v>
      </c>
      <c r="L232" s="11">
        <v>0.57999999999999996</v>
      </c>
      <c r="M232" s="11">
        <v>0.64</v>
      </c>
      <c r="N232" s="11">
        <v>0.56000000000000005</v>
      </c>
      <c r="O232" s="11">
        <v>0.59</v>
      </c>
      <c r="P232" s="148">
        <v>0.6</v>
      </c>
      <c r="Q232" s="11">
        <v>0.59</v>
      </c>
      <c r="R232" s="148">
        <v>0.5</v>
      </c>
      <c r="S232" s="11">
        <v>0.52190999999999999</v>
      </c>
      <c r="T232" s="11">
        <v>0.63</v>
      </c>
      <c r="U232" s="11">
        <v>0.65069999999999995</v>
      </c>
      <c r="V232" s="11">
        <v>0.55000000000000004</v>
      </c>
      <c r="W232" s="148">
        <v>0.75</v>
      </c>
      <c r="X232" s="11">
        <v>0.66</v>
      </c>
      <c r="Y232" s="11">
        <v>0.53</v>
      </c>
      <c r="Z232" s="15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20" t="s">
        <v>271</v>
      </c>
      <c r="C233" s="12"/>
      <c r="D233" s="22" t="s">
        <v>683</v>
      </c>
      <c r="E233" s="22">
        <v>0.59</v>
      </c>
      <c r="F233" s="22">
        <v>0.52599602232613762</v>
      </c>
      <c r="G233" s="22">
        <v>0.57833333333333325</v>
      </c>
      <c r="H233" s="22">
        <v>0.6</v>
      </c>
      <c r="I233" s="22">
        <v>0.56666666666666676</v>
      </c>
      <c r="J233" s="22">
        <v>0.61</v>
      </c>
      <c r="K233" s="22">
        <v>0.66666666666666663</v>
      </c>
      <c r="L233" s="22">
        <v>0.58333333333333337</v>
      </c>
      <c r="M233" s="22">
        <v>0.6283333333333333</v>
      </c>
      <c r="N233" s="22">
        <v>0.56666666666666665</v>
      </c>
      <c r="O233" s="22">
        <v>0.57999999999999996</v>
      </c>
      <c r="P233" s="22">
        <v>0.6</v>
      </c>
      <c r="Q233" s="22">
        <v>0.57499999999999996</v>
      </c>
      <c r="R233" s="22">
        <v>0.58333333333333337</v>
      </c>
      <c r="S233" s="22">
        <v>0.52228833333333335</v>
      </c>
      <c r="T233" s="22">
        <v>0.61166666666666669</v>
      </c>
      <c r="U233" s="22">
        <v>0.64723333333333333</v>
      </c>
      <c r="V233" s="22">
        <v>0.54833333333333334</v>
      </c>
      <c r="W233" s="22">
        <v>0.74666666666666659</v>
      </c>
      <c r="X233" s="22">
        <v>0.65666666666666673</v>
      </c>
      <c r="Y233" s="22">
        <v>0.53666666666666663</v>
      </c>
      <c r="Z233" s="15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272</v>
      </c>
      <c r="C234" s="28"/>
      <c r="D234" s="11" t="s">
        <v>683</v>
      </c>
      <c r="E234" s="11">
        <v>0.58499999999999996</v>
      </c>
      <c r="F234" s="11">
        <v>0.52532273715583244</v>
      </c>
      <c r="G234" s="11">
        <v>0.57999999999999996</v>
      </c>
      <c r="H234" s="11">
        <v>0.6</v>
      </c>
      <c r="I234" s="11">
        <v>0.6</v>
      </c>
      <c r="J234" s="11">
        <v>0.61499999999999999</v>
      </c>
      <c r="K234" s="11">
        <v>0.7</v>
      </c>
      <c r="L234" s="11">
        <v>0.58499999999999996</v>
      </c>
      <c r="M234" s="11">
        <v>0.63500000000000001</v>
      </c>
      <c r="N234" s="11">
        <v>0.56499999999999995</v>
      </c>
      <c r="O234" s="11">
        <v>0.57999999999999996</v>
      </c>
      <c r="P234" s="11">
        <v>0.6</v>
      </c>
      <c r="Q234" s="11">
        <v>0.57499999999999996</v>
      </c>
      <c r="R234" s="11">
        <v>0.5</v>
      </c>
      <c r="S234" s="11">
        <v>0.52344499999999994</v>
      </c>
      <c r="T234" s="11">
        <v>0.61</v>
      </c>
      <c r="U234" s="11">
        <v>0.64924999999999999</v>
      </c>
      <c r="V234" s="11">
        <v>0.55000000000000004</v>
      </c>
      <c r="W234" s="11">
        <v>0.74</v>
      </c>
      <c r="X234" s="11">
        <v>0.66</v>
      </c>
      <c r="Y234" s="11">
        <v>0.53500000000000003</v>
      </c>
      <c r="Z234" s="15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273</v>
      </c>
      <c r="C235" s="28"/>
      <c r="D235" s="23" t="s">
        <v>683</v>
      </c>
      <c r="E235" s="23">
        <v>1.2649110640673528E-2</v>
      </c>
      <c r="F235" s="23">
        <v>1.3735055685991721E-2</v>
      </c>
      <c r="G235" s="23">
        <v>1.834847859269716E-2</v>
      </c>
      <c r="H235" s="23">
        <v>0</v>
      </c>
      <c r="I235" s="23">
        <v>5.1639777949432211E-2</v>
      </c>
      <c r="J235" s="23">
        <v>1.5491933384829683E-2</v>
      </c>
      <c r="K235" s="23">
        <v>0.10327955589886435</v>
      </c>
      <c r="L235" s="23">
        <v>1.3662601021279438E-2</v>
      </c>
      <c r="M235" s="23">
        <v>2.4832774042918924E-2</v>
      </c>
      <c r="N235" s="23">
        <v>2.1602468994692838E-2</v>
      </c>
      <c r="O235" s="23">
        <v>1.5491933384829654E-2</v>
      </c>
      <c r="P235" s="23">
        <v>0</v>
      </c>
      <c r="Q235" s="23">
        <v>1.5165750888103078E-2</v>
      </c>
      <c r="R235" s="23">
        <v>0.20412414523193159</v>
      </c>
      <c r="S235" s="23">
        <v>8.9087000548153435E-3</v>
      </c>
      <c r="T235" s="23">
        <v>1.3291601358251269E-2</v>
      </c>
      <c r="U235" s="23">
        <v>1.4429090985459431E-2</v>
      </c>
      <c r="V235" s="23">
        <v>1.1690451944500132E-2</v>
      </c>
      <c r="W235" s="23">
        <v>4.4121045620731457E-2</v>
      </c>
      <c r="X235" s="23">
        <v>1.0327955589886455E-2</v>
      </c>
      <c r="Y235" s="23">
        <v>1.8618986725025231E-2</v>
      </c>
      <c r="Z235" s="206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  <c r="AS235" s="207"/>
      <c r="AT235" s="207"/>
      <c r="AU235" s="207"/>
      <c r="AV235" s="207"/>
      <c r="AW235" s="207"/>
      <c r="AX235" s="207"/>
      <c r="AY235" s="207"/>
      <c r="AZ235" s="207"/>
      <c r="BA235" s="207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56"/>
    </row>
    <row r="236" spans="1:65">
      <c r="A236" s="29"/>
      <c r="B236" s="3" t="s">
        <v>87</v>
      </c>
      <c r="C236" s="28"/>
      <c r="D236" s="13" t="s">
        <v>683</v>
      </c>
      <c r="E236" s="13">
        <v>2.143917057741276E-2</v>
      </c>
      <c r="F236" s="13">
        <v>2.6112470632858629E-2</v>
      </c>
      <c r="G236" s="13">
        <v>3.1726475952790482E-2</v>
      </c>
      <c r="H236" s="13">
        <v>0</v>
      </c>
      <c r="I236" s="13">
        <v>9.1129019910762707E-2</v>
      </c>
      <c r="J236" s="13">
        <v>2.5396612106278169E-2</v>
      </c>
      <c r="K236" s="13">
        <v>0.15491933384829654</v>
      </c>
      <c r="L236" s="13">
        <v>2.3421601750764749E-2</v>
      </c>
      <c r="M236" s="13">
        <v>3.9521656301727735E-2</v>
      </c>
      <c r="N236" s="13">
        <v>3.8122004108281482E-2</v>
      </c>
      <c r="O236" s="13">
        <v>2.6710229973844233E-2</v>
      </c>
      <c r="P236" s="13">
        <v>0</v>
      </c>
      <c r="Q236" s="13">
        <v>2.6375218935831442E-2</v>
      </c>
      <c r="R236" s="13">
        <v>0.34992710611188271</v>
      </c>
      <c r="S236" s="13">
        <v>1.7057053520530503E-2</v>
      </c>
      <c r="T236" s="13">
        <v>2.1730138460356298E-2</v>
      </c>
      <c r="U236" s="13">
        <v>2.2293491763083016E-2</v>
      </c>
      <c r="V236" s="13">
        <v>2.131997315106407E-2</v>
      </c>
      <c r="W236" s="13">
        <v>5.909068609919392E-2</v>
      </c>
      <c r="X236" s="13">
        <v>1.5727851152111352E-2</v>
      </c>
      <c r="Y236" s="13">
        <v>3.4693764083897946E-2</v>
      </c>
      <c r="Z236" s="15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3" t="s">
        <v>274</v>
      </c>
      <c r="C237" s="28"/>
      <c r="D237" s="13" t="s">
        <v>683</v>
      </c>
      <c r="E237" s="13">
        <v>9.5228589012050779E-3</v>
      </c>
      <c r="F237" s="13">
        <v>-9.9991511475687189E-2</v>
      </c>
      <c r="G237" s="13">
        <v>-1.0439457517745332E-2</v>
      </c>
      <c r="H237" s="13">
        <v>2.6633415831734064E-2</v>
      </c>
      <c r="I237" s="13">
        <v>-3.040177393669552E-2</v>
      </c>
      <c r="J237" s="13">
        <v>4.3743972762262828E-2</v>
      </c>
      <c r="K237" s="13">
        <v>0.14070379536859323</v>
      </c>
      <c r="L237" s="13">
        <v>-1.8841790524807278E-3</v>
      </c>
      <c r="M237" s="13">
        <v>7.5113327134899155E-2</v>
      </c>
      <c r="N237" s="13">
        <v>-3.0401773936695631E-2</v>
      </c>
      <c r="O237" s="13">
        <v>-7.5876980293237972E-3</v>
      </c>
      <c r="P237" s="13">
        <v>2.6633415831734064E-2</v>
      </c>
      <c r="Q237" s="13">
        <v>-1.614297649458829E-2</v>
      </c>
      <c r="R237" s="13">
        <v>-1.8841790524807278E-3</v>
      </c>
      <c r="S237" s="13">
        <v>-0.10633557383489445</v>
      </c>
      <c r="T237" s="13">
        <v>4.6595732250684474E-2</v>
      </c>
      <c r="U237" s="13">
        <v>0.10745227973359883</v>
      </c>
      <c r="V237" s="13">
        <v>-6.1771128309331957E-2</v>
      </c>
      <c r="W237" s="13">
        <v>0.27758825081282446</v>
      </c>
      <c r="X237" s="13">
        <v>0.12359323843806469</v>
      </c>
      <c r="Y237" s="13">
        <v>-8.1733444728282367E-2</v>
      </c>
      <c r="Z237" s="15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29"/>
      <c r="B238" s="45" t="s">
        <v>275</v>
      </c>
      <c r="C238" s="46"/>
      <c r="D238" s="44">
        <v>36.93</v>
      </c>
      <c r="E238" s="44">
        <v>0.13</v>
      </c>
      <c r="F238" s="44">
        <v>1.1000000000000001</v>
      </c>
      <c r="G238" s="44">
        <v>0.1</v>
      </c>
      <c r="H238" s="44" t="s">
        <v>276</v>
      </c>
      <c r="I238" s="44" t="s">
        <v>276</v>
      </c>
      <c r="J238" s="44">
        <v>0.51</v>
      </c>
      <c r="K238" s="44" t="s">
        <v>276</v>
      </c>
      <c r="L238" s="44">
        <v>0</v>
      </c>
      <c r="M238" s="44">
        <v>0.87</v>
      </c>
      <c r="N238" s="44">
        <v>0.32</v>
      </c>
      <c r="O238" s="44">
        <v>0.06</v>
      </c>
      <c r="P238" s="44" t="s">
        <v>276</v>
      </c>
      <c r="Q238" s="44">
        <v>0.16</v>
      </c>
      <c r="R238" s="44" t="s">
        <v>276</v>
      </c>
      <c r="S238" s="44">
        <v>1.18</v>
      </c>
      <c r="T238" s="44">
        <v>0.55000000000000004</v>
      </c>
      <c r="U238" s="44">
        <v>1.23</v>
      </c>
      <c r="V238" s="44">
        <v>0.67</v>
      </c>
      <c r="W238" s="44">
        <v>3.15</v>
      </c>
      <c r="X238" s="44">
        <v>1.41</v>
      </c>
      <c r="Y238" s="44">
        <v>0.9</v>
      </c>
      <c r="Z238" s="15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0" t="s">
        <v>305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BM239" s="55"/>
    </row>
    <row r="240" spans="1:65">
      <c r="BM240" s="55"/>
    </row>
    <row r="241" spans="1:65" ht="15">
      <c r="B241" s="8" t="s">
        <v>504</v>
      </c>
      <c r="BM241" s="27" t="s">
        <v>67</v>
      </c>
    </row>
    <row r="242" spans="1:65" ht="15">
      <c r="A242" s="24" t="s">
        <v>0</v>
      </c>
      <c r="B242" s="18" t="s">
        <v>112</v>
      </c>
      <c r="C242" s="15" t="s">
        <v>113</v>
      </c>
      <c r="D242" s="16" t="s">
        <v>230</v>
      </c>
      <c r="E242" s="17" t="s">
        <v>230</v>
      </c>
      <c r="F242" s="17" t="s">
        <v>230</v>
      </c>
      <c r="G242" s="17" t="s">
        <v>230</v>
      </c>
      <c r="H242" s="17" t="s">
        <v>230</v>
      </c>
      <c r="I242" s="17" t="s">
        <v>230</v>
      </c>
      <c r="J242" s="17" t="s">
        <v>230</v>
      </c>
      <c r="K242" s="17" t="s">
        <v>230</v>
      </c>
      <c r="L242" s="17" t="s">
        <v>230</v>
      </c>
      <c r="M242" s="17" t="s">
        <v>230</v>
      </c>
      <c r="N242" s="17" t="s">
        <v>230</v>
      </c>
      <c r="O242" s="17" t="s">
        <v>230</v>
      </c>
      <c r="P242" s="17" t="s">
        <v>230</v>
      </c>
      <c r="Q242" s="17" t="s">
        <v>230</v>
      </c>
      <c r="R242" s="17" t="s">
        <v>230</v>
      </c>
      <c r="S242" s="17" t="s">
        <v>230</v>
      </c>
      <c r="T242" s="17" t="s">
        <v>230</v>
      </c>
      <c r="U242" s="17" t="s">
        <v>230</v>
      </c>
      <c r="V242" s="17" t="s">
        <v>230</v>
      </c>
      <c r="W242" s="17" t="s">
        <v>230</v>
      </c>
      <c r="X242" s="17" t="s">
        <v>230</v>
      </c>
      <c r="Y242" s="17" t="s">
        <v>230</v>
      </c>
      <c r="Z242" s="17" t="s">
        <v>230</v>
      </c>
      <c r="AA242" s="17" t="s">
        <v>230</v>
      </c>
      <c r="AB242" s="17" t="s">
        <v>230</v>
      </c>
      <c r="AC242" s="17" t="s">
        <v>230</v>
      </c>
      <c r="AD242" s="17" t="s">
        <v>230</v>
      </c>
      <c r="AE242" s="17" t="s">
        <v>230</v>
      </c>
      <c r="AF242" s="17" t="s">
        <v>230</v>
      </c>
      <c r="AG242" s="15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1</v>
      </c>
    </row>
    <row r="243" spans="1:65">
      <c r="A243" s="29"/>
      <c r="B243" s="19" t="s">
        <v>231</v>
      </c>
      <c r="C243" s="9" t="s">
        <v>231</v>
      </c>
      <c r="D243" s="151" t="s">
        <v>233</v>
      </c>
      <c r="E243" s="152" t="s">
        <v>234</v>
      </c>
      <c r="F243" s="152" t="s">
        <v>235</v>
      </c>
      <c r="G243" s="152" t="s">
        <v>236</v>
      </c>
      <c r="H243" s="152" t="s">
        <v>237</v>
      </c>
      <c r="I243" s="152" t="s">
        <v>239</v>
      </c>
      <c r="J243" s="152" t="s">
        <v>240</v>
      </c>
      <c r="K243" s="152" t="s">
        <v>242</v>
      </c>
      <c r="L243" s="152" t="s">
        <v>243</v>
      </c>
      <c r="M243" s="152" t="s">
        <v>244</v>
      </c>
      <c r="N243" s="152" t="s">
        <v>245</v>
      </c>
      <c r="O243" s="152" t="s">
        <v>246</v>
      </c>
      <c r="P243" s="152" t="s">
        <v>247</v>
      </c>
      <c r="Q243" s="152" t="s">
        <v>248</v>
      </c>
      <c r="R243" s="152" t="s">
        <v>250</v>
      </c>
      <c r="S243" s="152" t="s">
        <v>251</v>
      </c>
      <c r="T243" s="152" t="s">
        <v>252</v>
      </c>
      <c r="U243" s="152" t="s">
        <v>253</v>
      </c>
      <c r="V243" s="152" t="s">
        <v>254</v>
      </c>
      <c r="W243" s="152" t="s">
        <v>255</v>
      </c>
      <c r="X243" s="152" t="s">
        <v>256</v>
      </c>
      <c r="Y243" s="152" t="s">
        <v>257</v>
      </c>
      <c r="Z243" s="152" t="s">
        <v>258</v>
      </c>
      <c r="AA243" s="152" t="s">
        <v>278</v>
      </c>
      <c r="AB243" s="152" t="s">
        <v>259</v>
      </c>
      <c r="AC243" s="152" t="s">
        <v>260</v>
      </c>
      <c r="AD243" s="152" t="s">
        <v>261</v>
      </c>
      <c r="AE243" s="152" t="s">
        <v>262</v>
      </c>
      <c r="AF243" s="152" t="s">
        <v>263</v>
      </c>
      <c r="AG243" s="15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 t="s">
        <v>3</v>
      </c>
    </row>
    <row r="244" spans="1:65">
      <c r="A244" s="29"/>
      <c r="B244" s="19"/>
      <c r="C244" s="9"/>
      <c r="D244" s="10" t="s">
        <v>293</v>
      </c>
      <c r="E244" s="11" t="s">
        <v>294</v>
      </c>
      <c r="F244" s="11" t="s">
        <v>293</v>
      </c>
      <c r="G244" s="11" t="s">
        <v>116</v>
      </c>
      <c r="H244" s="11" t="s">
        <v>294</v>
      </c>
      <c r="I244" s="11" t="s">
        <v>293</v>
      </c>
      <c r="J244" s="11" t="s">
        <v>116</v>
      </c>
      <c r="K244" s="11" t="s">
        <v>116</v>
      </c>
      <c r="L244" s="11" t="s">
        <v>294</v>
      </c>
      <c r="M244" s="11" t="s">
        <v>116</v>
      </c>
      <c r="N244" s="11" t="s">
        <v>293</v>
      </c>
      <c r="O244" s="11" t="s">
        <v>293</v>
      </c>
      <c r="P244" s="11" t="s">
        <v>293</v>
      </c>
      <c r="Q244" s="11" t="s">
        <v>293</v>
      </c>
      <c r="R244" s="11" t="s">
        <v>293</v>
      </c>
      <c r="S244" s="11" t="s">
        <v>116</v>
      </c>
      <c r="T244" s="11" t="s">
        <v>116</v>
      </c>
      <c r="U244" s="11" t="s">
        <v>294</v>
      </c>
      <c r="V244" s="11" t="s">
        <v>293</v>
      </c>
      <c r="W244" s="11" t="s">
        <v>293</v>
      </c>
      <c r="X244" s="11" t="s">
        <v>293</v>
      </c>
      <c r="Y244" s="11" t="s">
        <v>293</v>
      </c>
      <c r="Z244" s="11" t="s">
        <v>294</v>
      </c>
      <c r="AA244" s="11" t="s">
        <v>293</v>
      </c>
      <c r="AB244" s="11" t="s">
        <v>293</v>
      </c>
      <c r="AC244" s="11" t="s">
        <v>294</v>
      </c>
      <c r="AD244" s="11" t="s">
        <v>293</v>
      </c>
      <c r="AE244" s="11" t="s">
        <v>293</v>
      </c>
      <c r="AF244" s="11" t="s">
        <v>293</v>
      </c>
      <c r="AG244" s="15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0</v>
      </c>
    </row>
    <row r="245" spans="1:65">
      <c r="A245" s="29"/>
      <c r="B245" s="19"/>
      <c r="C245" s="9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15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0</v>
      </c>
    </row>
    <row r="246" spans="1:65">
      <c r="A246" s="29"/>
      <c r="B246" s="18">
        <v>1</v>
      </c>
      <c r="C246" s="14">
        <v>1</v>
      </c>
      <c r="D246" s="224">
        <v>174</v>
      </c>
      <c r="E246" s="222">
        <v>155.1</v>
      </c>
      <c r="F246" s="222">
        <v>145.71</v>
      </c>
      <c r="G246" s="222">
        <v>167.69</v>
      </c>
      <c r="H246" s="222">
        <v>154.30465412233644</v>
      </c>
      <c r="I246" s="222">
        <v>154</v>
      </c>
      <c r="J246" s="222">
        <v>170</v>
      </c>
      <c r="K246" s="222">
        <v>159</v>
      </c>
      <c r="L246" s="222">
        <v>157.1</v>
      </c>
      <c r="M246" s="222">
        <v>154</v>
      </c>
      <c r="N246" s="222">
        <v>154.4</v>
      </c>
      <c r="O246" s="222">
        <v>165.5</v>
      </c>
      <c r="P246" s="222">
        <v>153.5</v>
      </c>
      <c r="Q246" s="222">
        <v>150</v>
      </c>
      <c r="R246" s="222">
        <v>154.5</v>
      </c>
      <c r="S246" s="222">
        <v>164</v>
      </c>
      <c r="T246" s="222">
        <v>159</v>
      </c>
      <c r="U246" s="223">
        <v>142.1</v>
      </c>
      <c r="V246" s="222">
        <v>157</v>
      </c>
      <c r="W246" s="224">
        <v>11.84</v>
      </c>
      <c r="X246" s="222">
        <v>148.19399999999999</v>
      </c>
      <c r="Y246" s="222">
        <v>150</v>
      </c>
      <c r="Z246" s="222">
        <v>144.8339</v>
      </c>
      <c r="AA246" s="222">
        <v>159</v>
      </c>
      <c r="AB246" s="222">
        <v>144.2526</v>
      </c>
      <c r="AC246" s="223">
        <v>170</v>
      </c>
      <c r="AD246" s="222">
        <v>153</v>
      </c>
      <c r="AE246" s="222">
        <v>154.6</v>
      </c>
      <c r="AF246" s="222">
        <v>154</v>
      </c>
      <c r="AG246" s="225"/>
      <c r="AH246" s="226"/>
      <c r="AI246" s="226"/>
      <c r="AJ246" s="226"/>
      <c r="AK246" s="226"/>
      <c r="AL246" s="226"/>
      <c r="AM246" s="226"/>
      <c r="AN246" s="226"/>
      <c r="AO246" s="226"/>
      <c r="AP246" s="226"/>
      <c r="AQ246" s="226"/>
      <c r="AR246" s="226"/>
      <c r="AS246" s="226"/>
      <c r="AT246" s="226"/>
      <c r="AU246" s="226"/>
      <c r="AV246" s="226"/>
      <c r="AW246" s="226"/>
      <c r="AX246" s="226"/>
      <c r="AY246" s="226"/>
      <c r="AZ246" s="226"/>
      <c r="BA246" s="226"/>
      <c r="BB246" s="226"/>
      <c r="BC246" s="226"/>
      <c r="BD246" s="226"/>
      <c r="BE246" s="226"/>
      <c r="BF246" s="226"/>
      <c r="BG246" s="226"/>
      <c r="BH246" s="226"/>
      <c r="BI246" s="226"/>
      <c r="BJ246" s="226"/>
      <c r="BK246" s="226"/>
      <c r="BL246" s="226"/>
      <c r="BM246" s="227">
        <v>1</v>
      </c>
    </row>
    <row r="247" spans="1:65">
      <c r="A247" s="29"/>
      <c r="B247" s="19">
        <v>1</v>
      </c>
      <c r="C247" s="9">
        <v>2</v>
      </c>
      <c r="D247" s="228">
        <v>163.1</v>
      </c>
      <c r="E247" s="228">
        <v>154.80000000000001</v>
      </c>
      <c r="F247" s="233">
        <v>153.44</v>
      </c>
      <c r="G247" s="228">
        <v>165.26</v>
      </c>
      <c r="H247" s="228">
        <v>155.45042218039526</v>
      </c>
      <c r="I247" s="228">
        <v>157</v>
      </c>
      <c r="J247" s="228">
        <v>170</v>
      </c>
      <c r="K247" s="228">
        <v>153</v>
      </c>
      <c r="L247" s="228">
        <v>152.80000000000001</v>
      </c>
      <c r="M247" s="228">
        <v>154</v>
      </c>
      <c r="N247" s="228">
        <v>148</v>
      </c>
      <c r="O247" s="228">
        <v>165</v>
      </c>
      <c r="P247" s="228">
        <v>161</v>
      </c>
      <c r="Q247" s="228">
        <v>155</v>
      </c>
      <c r="R247" s="228">
        <v>167</v>
      </c>
      <c r="S247" s="228">
        <v>158</v>
      </c>
      <c r="T247" s="228">
        <v>158</v>
      </c>
      <c r="U247" s="229">
        <v>139.5</v>
      </c>
      <c r="V247" s="228">
        <v>155</v>
      </c>
      <c r="W247" s="229">
        <v>16.07</v>
      </c>
      <c r="X247" s="228">
        <v>154.50299999999999</v>
      </c>
      <c r="Y247" s="228">
        <v>150</v>
      </c>
      <c r="Z247" s="228">
        <v>153.72110000000001</v>
      </c>
      <c r="AA247" s="228">
        <v>155.5</v>
      </c>
      <c r="AB247" s="228">
        <v>139.43360000000001</v>
      </c>
      <c r="AC247" s="229">
        <v>169</v>
      </c>
      <c r="AD247" s="228">
        <v>158.69999999999999</v>
      </c>
      <c r="AE247" s="228">
        <v>156.19999999999999</v>
      </c>
      <c r="AF247" s="228">
        <v>153</v>
      </c>
      <c r="AG247" s="225"/>
      <c r="AH247" s="226"/>
      <c r="AI247" s="226"/>
      <c r="AJ247" s="226"/>
      <c r="AK247" s="226"/>
      <c r="AL247" s="226"/>
      <c r="AM247" s="226"/>
      <c r="AN247" s="226"/>
      <c r="AO247" s="226"/>
      <c r="AP247" s="226"/>
      <c r="AQ247" s="226"/>
      <c r="AR247" s="226"/>
      <c r="AS247" s="226"/>
      <c r="AT247" s="226"/>
      <c r="AU247" s="226"/>
      <c r="AV247" s="226"/>
      <c r="AW247" s="226"/>
      <c r="AX247" s="226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7">
        <v>29</v>
      </c>
    </row>
    <row r="248" spans="1:65">
      <c r="A248" s="29"/>
      <c r="B248" s="19">
        <v>1</v>
      </c>
      <c r="C248" s="9">
        <v>3</v>
      </c>
      <c r="D248" s="228">
        <v>161.69999999999999</v>
      </c>
      <c r="E248" s="228">
        <v>158</v>
      </c>
      <c r="F248" s="228">
        <v>145.59</v>
      </c>
      <c r="G248" s="228">
        <v>162.86000000000001</v>
      </c>
      <c r="H248" s="228">
        <v>153.91346547158662</v>
      </c>
      <c r="I248" s="228">
        <v>157</v>
      </c>
      <c r="J248" s="228">
        <v>166</v>
      </c>
      <c r="K248" s="228">
        <v>151</v>
      </c>
      <c r="L248" s="228">
        <v>155.9</v>
      </c>
      <c r="M248" s="228">
        <v>154</v>
      </c>
      <c r="N248" s="228">
        <v>151.4</v>
      </c>
      <c r="O248" s="228">
        <v>166.5</v>
      </c>
      <c r="P248" s="228">
        <v>153.5</v>
      </c>
      <c r="Q248" s="228">
        <v>158</v>
      </c>
      <c r="R248" s="228">
        <v>153</v>
      </c>
      <c r="S248" s="228">
        <v>165</v>
      </c>
      <c r="T248" s="228">
        <v>159</v>
      </c>
      <c r="U248" s="229">
        <v>142.80000000000001</v>
      </c>
      <c r="V248" s="228">
        <v>160</v>
      </c>
      <c r="W248" s="229">
        <v>16.8</v>
      </c>
      <c r="X248" s="228">
        <v>152.84700000000001</v>
      </c>
      <c r="Y248" s="228">
        <v>150</v>
      </c>
      <c r="Z248" s="228">
        <v>147.0103</v>
      </c>
      <c r="AA248" s="228">
        <v>157</v>
      </c>
      <c r="AB248" s="228">
        <v>142.46639999999999</v>
      </c>
      <c r="AC248" s="229">
        <v>169</v>
      </c>
      <c r="AD248" s="228">
        <v>151.80000000000001</v>
      </c>
      <c r="AE248" s="228">
        <v>156.30000000000001</v>
      </c>
      <c r="AF248" s="228">
        <v>148</v>
      </c>
      <c r="AG248" s="225"/>
      <c r="AH248" s="226"/>
      <c r="AI248" s="226"/>
      <c r="AJ248" s="226"/>
      <c r="AK248" s="226"/>
      <c r="AL248" s="226"/>
      <c r="AM248" s="226"/>
      <c r="AN248" s="226"/>
      <c r="AO248" s="226"/>
      <c r="AP248" s="226"/>
      <c r="AQ248" s="226"/>
      <c r="AR248" s="226"/>
      <c r="AS248" s="226"/>
      <c r="AT248" s="226"/>
      <c r="AU248" s="226"/>
      <c r="AV248" s="226"/>
      <c r="AW248" s="226"/>
      <c r="AX248" s="226"/>
      <c r="AY248" s="226"/>
      <c r="AZ248" s="226"/>
      <c r="BA248" s="226"/>
      <c r="BB248" s="226"/>
      <c r="BC248" s="226"/>
      <c r="BD248" s="226"/>
      <c r="BE248" s="226"/>
      <c r="BF248" s="226"/>
      <c r="BG248" s="226"/>
      <c r="BH248" s="226"/>
      <c r="BI248" s="226"/>
      <c r="BJ248" s="226"/>
      <c r="BK248" s="226"/>
      <c r="BL248" s="226"/>
      <c r="BM248" s="227">
        <v>16</v>
      </c>
    </row>
    <row r="249" spans="1:65">
      <c r="A249" s="29"/>
      <c r="B249" s="19">
        <v>1</v>
      </c>
      <c r="C249" s="9">
        <v>4</v>
      </c>
      <c r="D249" s="228">
        <v>160.9</v>
      </c>
      <c r="E249" s="228">
        <v>155</v>
      </c>
      <c r="F249" s="228">
        <v>144.96</v>
      </c>
      <c r="G249" s="228">
        <v>167.1</v>
      </c>
      <c r="H249" s="228">
        <v>154.92235393296903</v>
      </c>
      <c r="I249" s="228">
        <v>160</v>
      </c>
      <c r="J249" s="228">
        <v>170</v>
      </c>
      <c r="K249" s="228">
        <v>151</v>
      </c>
      <c r="L249" s="228">
        <v>157</v>
      </c>
      <c r="M249" s="228">
        <v>156</v>
      </c>
      <c r="N249" s="228">
        <v>152.9</v>
      </c>
      <c r="O249" s="228">
        <v>168.5</v>
      </c>
      <c r="P249" s="228">
        <v>154</v>
      </c>
      <c r="Q249" s="228">
        <v>155.5</v>
      </c>
      <c r="R249" s="228">
        <v>156</v>
      </c>
      <c r="S249" s="228">
        <v>160</v>
      </c>
      <c r="T249" s="228">
        <v>156</v>
      </c>
      <c r="U249" s="229">
        <v>139.5</v>
      </c>
      <c r="V249" s="228">
        <v>168</v>
      </c>
      <c r="W249" s="229">
        <v>18.170000000000002</v>
      </c>
      <c r="X249" s="228">
        <v>150.21</v>
      </c>
      <c r="Y249" s="228">
        <v>150</v>
      </c>
      <c r="Z249" s="228">
        <v>147.81989999999999</v>
      </c>
      <c r="AA249" s="228">
        <v>155</v>
      </c>
      <c r="AB249" s="228">
        <v>146.0582</v>
      </c>
      <c r="AC249" s="229">
        <v>168</v>
      </c>
      <c r="AD249" s="228">
        <v>155</v>
      </c>
      <c r="AE249" s="228">
        <v>154.30000000000001</v>
      </c>
      <c r="AF249" s="228">
        <v>153</v>
      </c>
      <c r="AG249" s="225"/>
      <c r="AH249" s="226"/>
      <c r="AI249" s="226"/>
      <c r="AJ249" s="226"/>
      <c r="AK249" s="226"/>
      <c r="AL249" s="226"/>
      <c r="AM249" s="226"/>
      <c r="AN249" s="226"/>
      <c r="AO249" s="226"/>
      <c r="AP249" s="226"/>
      <c r="AQ249" s="226"/>
      <c r="AR249" s="226"/>
      <c r="AS249" s="226"/>
      <c r="AT249" s="226"/>
      <c r="AU249" s="226"/>
      <c r="AV249" s="226"/>
      <c r="AW249" s="226"/>
      <c r="AX249" s="226"/>
      <c r="AY249" s="226"/>
      <c r="AZ249" s="226"/>
      <c r="BA249" s="226"/>
      <c r="BB249" s="226"/>
      <c r="BC249" s="226"/>
      <c r="BD249" s="226"/>
      <c r="BE249" s="226"/>
      <c r="BF249" s="226"/>
      <c r="BG249" s="226"/>
      <c r="BH249" s="226"/>
      <c r="BI249" s="226"/>
      <c r="BJ249" s="226"/>
      <c r="BK249" s="226"/>
      <c r="BL249" s="226"/>
      <c r="BM249" s="227">
        <v>155.66372117332159</v>
      </c>
    </row>
    <row r="250" spans="1:65">
      <c r="A250" s="29"/>
      <c r="B250" s="19">
        <v>1</v>
      </c>
      <c r="C250" s="9">
        <v>5</v>
      </c>
      <c r="D250" s="228">
        <v>159.4</v>
      </c>
      <c r="E250" s="228">
        <v>160.1</v>
      </c>
      <c r="F250" s="228">
        <v>147.34</v>
      </c>
      <c r="G250" s="228">
        <v>165.87</v>
      </c>
      <c r="H250" s="228">
        <v>155.14346642123513</v>
      </c>
      <c r="I250" s="228">
        <v>158</v>
      </c>
      <c r="J250" s="228">
        <v>166</v>
      </c>
      <c r="K250" s="228">
        <v>150</v>
      </c>
      <c r="L250" s="228">
        <v>149.69999999999999</v>
      </c>
      <c r="M250" s="228">
        <v>155</v>
      </c>
      <c r="N250" s="228">
        <v>147.4</v>
      </c>
      <c r="O250" s="233">
        <v>157.5</v>
      </c>
      <c r="P250" s="228">
        <v>146.5</v>
      </c>
      <c r="Q250" s="228">
        <v>151</v>
      </c>
      <c r="R250" s="228">
        <v>161</v>
      </c>
      <c r="S250" s="228">
        <v>159</v>
      </c>
      <c r="T250" s="228">
        <v>159</v>
      </c>
      <c r="U250" s="229">
        <v>142.1</v>
      </c>
      <c r="V250" s="228">
        <v>168</v>
      </c>
      <c r="W250" s="229">
        <v>16.61</v>
      </c>
      <c r="X250" s="228">
        <v>148.19399999999999</v>
      </c>
      <c r="Y250" s="233">
        <v>145</v>
      </c>
      <c r="Z250" s="228">
        <v>152.69450000000001</v>
      </c>
      <c r="AA250" s="228">
        <v>156.5</v>
      </c>
      <c r="AB250" s="228">
        <v>141.9537</v>
      </c>
      <c r="AC250" s="229">
        <v>169</v>
      </c>
      <c r="AD250" s="228">
        <v>156.30000000000001</v>
      </c>
      <c r="AE250" s="228">
        <v>156.5</v>
      </c>
      <c r="AF250" s="228">
        <v>152</v>
      </c>
      <c r="AG250" s="225"/>
      <c r="AH250" s="226"/>
      <c r="AI250" s="226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226"/>
      <c r="BI250" s="226"/>
      <c r="BJ250" s="226"/>
      <c r="BK250" s="226"/>
      <c r="BL250" s="226"/>
      <c r="BM250" s="227">
        <v>25</v>
      </c>
    </row>
    <row r="251" spans="1:65">
      <c r="A251" s="29"/>
      <c r="B251" s="19">
        <v>1</v>
      </c>
      <c r="C251" s="9">
        <v>6</v>
      </c>
      <c r="D251" s="228">
        <v>162</v>
      </c>
      <c r="E251" s="228">
        <v>157.19999999999999</v>
      </c>
      <c r="F251" s="228">
        <v>148.91999999999999</v>
      </c>
      <c r="G251" s="228">
        <v>170.3</v>
      </c>
      <c r="H251" s="228">
        <v>155.31174090964714</v>
      </c>
      <c r="I251" s="228">
        <v>161</v>
      </c>
      <c r="J251" s="228">
        <v>161</v>
      </c>
      <c r="K251" s="228">
        <v>157</v>
      </c>
      <c r="L251" s="228">
        <v>154.5</v>
      </c>
      <c r="M251" s="228">
        <v>153</v>
      </c>
      <c r="N251" s="228">
        <v>153.19999999999999</v>
      </c>
      <c r="O251" s="228">
        <v>165</v>
      </c>
      <c r="P251" s="228">
        <v>156.5</v>
      </c>
      <c r="Q251" s="228">
        <v>160</v>
      </c>
      <c r="R251" s="228">
        <v>157</v>
      </c>
      <c r="S251" s="228">
        <v>159</v>
      </c>
      <c r="T251" s="228">
        <v>156</v>
      </c>
      <c r="U251" s="229">
        <v>140.80000000000001</v>
      </c>
      <c r="V251" s="228">
        <v>157</v>
      </c>
      <c r="W251" s="229">
        <v>15.25</v>
      </c>
      <c r="X251" s="228">
        <v>145.602</v>
      </c>
      <c r="Y251" s="228">
        <v>150</v>
      </c>
      <c r="Z251" s="228">
        <v>147.3433</v>
      </c>
      <c r="AA251" s="228">
        <v>157.5</v>
      </c>
      <c r="AB251" s="233">
        <v>242.8339</v>
      </c>
      <c r="AC251" s="229">
        <v>168</v>
      </c>
      <c r="AD251" s="228">
        <v>153.4</v>
      </c>
      <c r="AE251" s="228">
        <v>156.19999999999999</v>
      </c>
      <c r="AF251" s="228">
        <v>147</v>
      </c>
      <c r="AG251" s="225"/>
      <c r="AH251" s="226"/>
      <c r="AI251" s="226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226"/>
      <c r="BI251" s="226"/>
      <c r="BJ251" s="226"/>
      <c r="BK251" s="226"/>
      <c r="BL251" s="226"/>
      <c r="BM251" s="230"/>
    </row>
    <row r="252" spans="1:65">
      <c r="A252" s="29"/>
      <c r="B252" s="20" t="s">
        <v>271</v>
      </c>
      <c r="C252" s="12"/>
      <c r="D252" s="231">
        <v>163.51666666666668</v>
      </c>
      <c r="E252" s="231">
        <v>156.70000000000002</v>
      </c>
      <c r="F252" s="231">
        <v>147.66</v>
      </c>
      <c r="G252" s="231">
        <v>166.51333333333332</v>
      </c>
      <c r="H252" s="231">
        <v>154.84101717302826</v>
      </c>
      <c r="I252" s="231">
        <v>157.83333333333334</v>
      </c>
      <c r="J252" s="231">
        <v>167.16666666666666</v>
      </c>
      <c r="K252" s="231">
        <v>153.5</v>
      </c>
      <c r="L252" s="231">
        <v>154.5</v>
      </c>
      <c r="M252" s="231">
        <v>154.33333333333334</v>
      </c>
      <c r="N252" s="231">
        <v>151.21666666666667</v>
      </c>
      <c r="O252" s="231">
        <v>164.66666666666666</v>
      </c>
      <c r="P252" s="231">
        <v>154.16666666666666</v>
      </c>
      <c r="Q252" s="231">
        <v>154.91666666666666</v>
      </c>
      <c r="R252" s="231">
        <v>158.08333333333334</v>
      </c>
      <c r="S252" s="231">
        <v>160.83333333333334</v>
      </c>
      <c r="T252" s="231">
        <v>157.83333333333334</v>
      </c>
      <c r="U252" s="231">
        <v>141.13333333333335</v>
      </c>
      <c r="V252" s="231">
        <v>160.83333333333334</v>
      </c>
      <c r="W252" s="231">
        <v>15.790000000000001</v>
      </c>
      <c r="X252" s="231">
        <v>149.92499999999998</v>
      </c>
      <c r="Y252" s="231">
        <v>149.16666666666666</v>
      </c>
      <c r="Z252" s="231">
        <v>148.90383333333332</v>
      </c>
      <c r="AA252" s="231">
        <v>156.75</v>
      </c>
      <c r="AB252" s="231">
        <v>159.49973333333335</v>
      </c>
      <c r="AC252" s="231">
        <v>168.83333333333334</v>
      </c>
      <c r="AD252" s="231">
        <v>154.69999999999999</v>
      </c>
      <c r="AE252" s="231">
        <v>155.68333333333331</v>
      </c>
      <c r="AF252" s="231">
        <v>151.16666666666666</v>
      </c>
      <c r="AG252" s="225"/>
      <c r="AH252" s="226"/>
      <c r="AI252" s="226"/>
      <c r="AJ252" s="226"/>
      <c r="AK252" s="226"/>
      <c r="AL252" s="226"/>
      <c r="AM252" s="226"/>
      <c r="AN252" s="226"/>
      <c r="AO252" s="226"/>
      <c r="AP252" s="226"/>
      <c r="AQ252" s="226"/>
      <c r="AR252" s="226"/>
      <c r="AS252" s="226"/>
      <c r="AT252" s="226"/>
      <c r="AU252" s="226"/>
      <c r="AV252" s="226"/>
      <c r="AW252" s="226"/>
      <c r="AX252" s="226"/>
      <c r="AY252" s="226"/>
      <c r="AZ252" s="226"/>
      <c r="BA252" s="226"/>
      <c r="BB252" s="226"/>
      <c r="BC252" s="226"/>
      <c r="BD252" s="226"/>
      <c r="BE252" s="226"/>
      <c r="BF252" s="226"/>
      <c r="BG252" s="226"/>
      <c r="BH252" s="226"/>
      <c r="BI252" s="226"/>
      <c r="BJ252" s="226"/>
      <c r="BK252" s="226"/>
      <c r="BL252" s="226"/>
      <c r="BM252" s="230"/>
    </row>
    <row r="253" spans="1:65">
      <c r="A253" s="29"/>
      <c r="B253" s="3" t="s">
        <v>272</v>
      </c>
      <c r="C253" s="28"/>
      <c r="D253" s="228">
        <v>161.85</v>
      </c>
      <c r="E253" s="228">
        <v>156.14999999999998</v>
      </c>
      <c r="F253" s="228">
        <v>146.52500000000001</v>
      </c>
      <c r="G253" s="228">
        <v>166.48500000000001</v>
      </c>
      <c r="H253" s="228">
        <v>155.03291017710208</v>
      </c>
      <c r="I253" s="228">
        <v>157.5</v>
      </c>
      <c r="J253" s="228">
        <v>168</v>
      </c>
      <c r="K253" s="228">
        <v>152</v>
      </c>
      <c r="L253" s="228">
        <v>155.19999999999999</v>
      </c>
      <c r="M253" s="228">
        <v>154</v>
      </c>
      <c r="N253" s="228">
        <v>152.15</v>
      </c>
      <c r="O253" s="228">
        <v>165.25</v>
      </c>
      <c r="P253" s="228">
        <v>153.75</v>
      </c>
      <c r="Q253" s="228">
        <v>155.25</v>
      </c>
      <c r="R253" s="228">
        <v>156.5</v>
      </c>
      <c r="S253" s="228">
        <v>159.5</v>
      </c>
      <c r="T253" s="228">
        <v>158.5</v>
      </c>
      <c r="U253" s="228">
        <v>141.44999999999999</v>
      </c>
      <c r="V253" s="228">
        <v>158.5</v>
      </c>
      <c r="W253" s="228">
        <v>16.34</v>
      </c>
      <c r="X253" s="228">
        <v>149.202</v>
      </c>
      <c r="Y253" s="228">
        <v>150</v>
      </c>
      <c r="Z253" s="228">
        <v>147.58159999999998</v>
      </c>
      <c r="AA253" s="228">
        <v>156.75</v>
      </c>
      <c r="AB253" s="228">
        <v>143.3595</v>
      </c>
      <c r="AC253" s="228">
        <v>169</v>
      </c>
      <c r="AD253" s="228">
        <v>154.19999999999999</v>
      </c>
      <c r="AE253" s="228">
        <v>156.19999999999999</v>
      </c>
      <c r="AF253" s="228">
        <v>152.5</v>
      </c>
      <c r="AG253" s="225"/>
      <c r="AH253" s="226"/>
      <c r="AI253" s="226"/>
      <c r="AJ253" s="226"/>
      <c r="AK253" s="226"/>
      <c r="AL253" s="226"/>
      <c r="AM253" s="226"/>
      <c r="AN253" s="226"/>
      <c r="AO253" s="226"/>
      <c r="AP253" s="226"/>
      <c r="AQ253" s="226"/>
      <c r="AR253" s="226"/>
      <c r="AS253" s="226"/>
      <c r="AT253" s="226"/>
      <c r="AU253" s="226"/>
      <c r="AV253" s="226"/>
      <c r="AW253" s="226"/>
      <c r="AX253" s="226"/>
      <c r="AY253" s="226"/>
      <c r="AZ253" s="226"/>
      <c r="BA253" s="226"/>
      <c r="BB253" s="226"/>
      <c r="BC253" s="226"/>
      <c r="BD253" s="226"/>
      <c r="BE253" s="226"/>
      <c r="BF253" s="226"/>
      <c r="BG253" s="226"/>
      <c r="BH253" s="226"/>
      <c r="BI253" s="226"/>
      <c r="BJ253" s="226"/>
      <c r="BK253" s="226"/>
      <c r="BL253" s="226"/>
      <c r="BM253" s="230"/>
    </row>
    <row r="254" spans="1:65">
      <c r="A254" s="29"/>
      <c r="B254" s="3" t="s">
        <v>273</v>
      </c>
      <c r="C254" s="28"/>
      <c r="D254" s="228">
        <v>5.2814455092016868</v>
      </c>
      <c r="E254" s="228">
        <v>2.124146887576277</v>
      </c>
      <c r="F254" s="228">
        <v>3.1772881518678737</v>
      </c>
      <c r="G254" s="228">
        <v>2.505958233224701</v>
      </c>
      <c r="H254" s="228">
        <v>0.6064790180168973</v>
      </c>
      <c r="I254" s="228">
        <v>2.4832774042918899</v>
      </c>
      <c r="J254" s="228">
        <v>3.600925806881706</v>
      </c>
      <c r="K254" s="228">
        <v>3.6742346141747673</v>
      </c>
      <c r="L254" s="228">
        <v>2.8600699292150202</v>
      </c>
      <c r="M254" s="228">
        <v>1.0327955589886444</v>
      </c>
      <c r="N254" s="228">
        <v>2.8930376192968281</v>
      </c>
      <c r="O254" s="228">
        <v>3.7505555144093878</v>
      </c>
      <c r="P254" s="228">
        <v>4.7293410393697197</v>
      </c>
      <c r="Q254" s="228">
        <v>3.8783587594066984</v>
      </c>
      <c r="R254" s="228">
        <v>5.1421461148694201</v>
      </c>
      <c r="S254" s="228">
        <v>2.9268868558020253</v>
      </c>
      <c r="T254" s="228">
        <v>1.4719601443879746</v>
      </c>
      <c r="U254" s="228">
        <v>1.4207978978963436</v>
      </c>
      <c r="V254" s="228">
        <v>5.7763887219149872</v>
      </c>
      <c r="W254" s="228">
        <v>2.1600648138423821</v>
      </c>
      <c r="X254" s="228">
        <v>3.2941901584456224</v>
      </c>
      <c r="Y254" s="228">
        <v>2.0412414523193148</v>
      </c>
      <c r="Z254" s="228">
        <v>3.5024338250232065</v>
      </c>
      <c r="AA254" s="228">
        <v>1.4404860290887933</v>
      </c>
      <c r="AB254" s="228">
        <v>40.88613619405313</v>
      </c>
      <c r="AC254" s="228">
        <v>0.752772652709081</v>
      </c>
      <c r="AD254" s="228">
        <v>2.5155516293648144</v>
      </c>
      <c r="AE254" s="228">
        <v>0.96626428406862941</v>
      </c>
      <c r="AF254" s="228">
        <v>2.9268868558020253</v>
      </c>
      <c r="AG254" s="225"/>
      <c r="AH254" s="226"/>
      <c r="AI254" s="226"/>
      <c r="AJ254" s="226"/>
      <c r="AK254" s="226"/>
      <c r="AL254" s="226"/>
      <c r="AM254" s="226"/>
      <c r="AN254" s="226"/>
      <c r="AO254" s="226"/>
      <c r="AP254" s="226"/>
      <c r="AQ254" s="226"/>
      <c r="AR254" s="226"/>
      <c r="AS254" s="226"/>
      <c r="AT254" s="226"/>
      <c r="AU254" s="226"/>
      <c r="AV254" s="226"/>
      <c r="AW254" s="226"/>
      <c r="AX254" s="226"/>
      <c r="AY254" s="226"/>
      <c r="AZ254" s="226"/>
      <c r="BA254" s="226"/>
      <c r="BB254" s="226"/>
      <c r="BC254" s="226"/>
      <c r="BD254" s="226"/>
      <c r="BE254" s="226"/>
      <c r="BF254" s="226"/>
      <c r="BG254" s="226"/>
      <c r="BH254" s="226"/>
      <c r="BI254" s="226"/>
      <c r="BJ254" s="226"/>
      <c r="BK254" s="226"/>
      <c r="BL254" s="226"/>
      <c r="BM254" s="230"/>
    </row>
    <row r="255" spans="1:65">
      <c r="A255" s="29"/>
      <c r="B255" s="3" t="s">
        <v>87</v>
      </c>
      <c r="C255" s="28"/>
      <c r="D255" s="13">
        <v>3.2299126546947422E-2</v>
      </c>
      <c r="E255" s="13">
        <v>1.3555500239797555E-2</v>
      </c>
      <c r="F255" s="13">
        <v>2.1517595502288187E-2</v>
      </c>
      <c r="G255" s="13">
        <v>1.5049595026772838E-2</v>
      </c>
      <c r="H255" s="13">
        <v>3.9167852878361211E-3</v>
      </c>
      <c r="I255" s="13">
        <v>1.5733542160244286E-2</v>
      </c>
      <c r="J255" s="13">
        <v>2.1540932045154774E-2</v>
      </c>
      <c r="K255" s="13">
        <v>2.3936381851301414E-2</v>
      </c>
      <c r="L255" s="13">
        <v>1.851177947711987E-2</v>
      </c>
      <c r="M255" s="13">
        <v>6.6919798638573067E-3</v>
      </c>
      <c r="N255" s="13">
        <v>1.9131737810846434E-2</v>
      </c>
      <c r="O255" s="13">
        <v>2.2776652921514502E-2</v>
      </c>
      <c r="P255" s="13">
        <v>3.0676806741857642E-2</v>
      </c>
      <c r="Q255" s="13">
        <v>2.5035129162388588E-2</v>
      </c>
      <c r="R255" s="13">
        <v>3.2528072418783888E-2</v>
      </c>
      <c r="S255" s="13">
        <v>1.8198260243328653E-2</v>
      </c>
      <c r="T255" s="13">
        <v>9.3260410415288778E-3</v>
      </c>
      <c r="U255" s="13">
        <v>1.0067061156563605E-2</v>
      </c>
      <c r="V255" s="13">
        <v>3.5915370291699403E-2</v>
      </c>
      <c r="W255" s="13">
        <v>0.13679954489185447</v>
      </c>
      <c r="X255" s="13">
        <v>2.1972253849895765E-2</v>
      </c>
      <c r="Y255" s="13">
        <v>1.3684300239012168E-2</v>
      </c>
      <c r="Z255" s="13">
        <v>2.3521448351048989E-2</v>
      </c>
      <c r="AA255" s="13">
        <v>9.1897035348567357E-3</v>
      </c>
      <c r="AB255" s="13">
        <v>0.25633984044729724</v>
      </c>
      <c r="AC255" s="13">
        <v>4.4586731651080807E-3</v>
      </c>
      <c r="AD255" s="13">
        <v>1.6260837940302614E-2</v>
      </c>
      <c r="AE255" s="13">
        <v>6.2066006898745078E-3</v>
      </c>
      <c r="AF255" s="13">
        <v>1.9361985815669409E-2</v>
      </c>
      <c r="AG255" s="15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29"/>
      <c r="B256" s="3" t="s">
        <v>274</v>
      </c>
      <c r="C256" s="28"/>
      <c r="D256" s="13">
        <v>5.0448141893006282E-2</v>
      </c>
      <c r="E256" s="13">
        <v>6.6571633959886523E-3</v>
      </c>
      <c r="F256" s="13">
        <v>-5.1416740605924272E-2</v>
      </c>
      <c r="G256" s="13">
        <v>6.9699041486560587E-2</v>
      </c>
      <c r="H256" s="13">
        <v>-5.2851364087416197E-3</v>
      </c>
      <c r="I256" s="13">
        <v>1.3937815077644355E-2</v>
      </c>
      <c r="J256" s="13">
        <v>7.3896123044220996E-2</v>
      </c>
      <c r="K256" s="13">
        <v>-1.3899970763980529E-2</v>
      </c>
      <c r="L256" s="13">
        <v>-7.4758663389902225E-3</v>
      </c>
      <c r="M256" s="13">
        <v>-8.5465504098218847E-3</v>
      </c>
      <c r="N256" s="13">
        <v>-2.8568342534375235E-2</v>
      </c>
      <c r="O256" s="13">
        <v>5.7835861981744952E-2</v>
      </c>
      <c r="P256" s="13">
        <v>-9.617234480653658E-3</v>
      </c>
      <c r="Q256" s="13">
        <v>-4.7991561619109557E-3</v>
      </c>
      <c r="R256" s="13">
        <v>1.554384118389196E-2</v>
      </c>
      <c r="S256" s="13">
        <v>3.3210128352615387E-2</v>
      </c>
      <c r="T256" s="13">
        <v>1.3937815077644355E-2</v>
      </c>
      <c r="U256" s="13">
        <v>-9.3344728819694467E-2</v>
      </c>
      <c r="V256" s="13">
        <v>3.3210128352615387E-2</v>
      </c>
      <c r="W256" s="13">
        <v>-0.89856339112940231</v>
      </c>
      <c r="X256" s="13">
        <v>-3.6866144083321228E-2</v>
      </c>
      <c r="Y256" s="13">
        <v>-4.1737756605605525E-2</v>
      </c>
      <c r="Z256" s="13">
        <v>-4.342622538530716E-2</v>
      </c>
      <c r="AA256" s="13">
        <v>6.9783686172379955E-3</v>
      </c>
      <c r="AB256" s="13">
        <v>2.4642942691448289E-2</v>
      </c>
      <c r="AC256" s="13">
        <v>8.4602963752538285E-2</v>
      </c>
      <c r="AD256" s="13">
        <v>-6.1910454539921833E-3</v>
      </c>
      <c r="AE256" s="13">
        <v>1.2599056391482399E-4</v>
      </c>
      <c r="AF256" s="13">
        <v>-2.88895477556248E-2</v>
      </c>
      <c r="AG256" s="15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29"/>
      <c r="B257" s="45" t="s">
        <v>275</v>
      </c>
      <c r="C257" s="46"/>
      <c r="D257" s="44">
        <v>1.55</v>
      </c>
      <c r="E257" s="44">
        <v>0.32</v>
      </c>
      <c r="F257" s="44">
        <v>1.3</v>
      </c>
      <c r="G257" s="44">
        <v>2.09</v>
      </c>
      <c r="H257" s="44">
        <v>0.01</v>
      </c>
      <c r="I257" s="44">
        <v>0.52</v>
      </c>
      <c r="J257" s="44">
        <v>2.2000000000000002</v>
      </c>
      <c r="K257" s="44">
        <v>0.25</v>
      </c>
      <c r="L257" s="44">
        <v>7.0000000000000007E-2</v>
      </c>
      <c r="M257" s="44">
        <v>0.1</v>
      </c>
      <c r="N257" s="44">
        <v>0.67</v>
      </c>
      <c r="O257" s="44">
        <v>1.75</v>
      </c>
      <c r="P257" s="44">
        <v>0.13</v>
      </c>
      <c r="Q257" s="44">
        <v>0</v>
      </c>
      <c r="R257" s="44">
        <v>0.56999999999999995</v>
      </c>
      <c r="S257" s="44">
        <v>1.06</v>
      </c>
      <c r="T257" s="44">
        <v>0.52</v>
      </c>
      <c r="U257" s="44">
        <v>2.48</v>
      </c>
      <c r="V257" s="44">
        <v>1.06</v>
      </c>
      <c r="W257" s="44">
        <v>25.02</v>
      </c>
      <c r="X257" s="44">
        <v>0.9</v>
      </c>
      <c r="Y257" s="44">
        <v>1.03</v>
      </c>
      <c r="Z257" s="44">
        <v>1.08</v>
      </c>
      <c r="AA257" s="44">
        <v>0.33</v>
      </c>
      <c r="AB257" s="44">
        <v>0.82</v>
      </c>
      <c r="AC257" s="44">
        <v>2.5</v>
      </c>
      <c r="AD257" s="44">
        <v>0.04</v>
      </c>
      <c r="AE257" s="44">
        <v>0.14000000000000001</v>
      </c>
      <c r="AF257" s="44">
        <v>0.67</v>
      </c>
      <c r="AG257" s="15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BM258" s="55"/>
    </row>
    <row r="259" spans="1:65" ht="15">
      <c r="B259" s="8" t="s">
        <v>505</v>
      </c>
      <c r="BM259" s="27" t="s">
        <v>67</v>
      </c>
    </row>
    <row r="260" spans="1:65" ht="15">
      <c r="A260" s="24" t="s">
        <v>33</v>
      </c>
      <c r="B260" s="18" t="s">
        <v>112</v>
      </c>
      <c r="C260" s="15" t="s">
        <v>113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7" t="s">
        <v>230</v>
      </c>
      <c r="K260" s="17" t="s">
        <v>230</v>
      </c>
      <c r="L260" s="15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</v>
      </c>
    </row>
    <row r="261" spans="1:65">
      <c r="A261" s="29"/>
      <c r="B261" s="19" t="s">
        <v>231</v>
      </c>
      <c r="C261" s="9" t="s">
        <v>231</v>
      </c>
      <c r="D261" s="151" t="s">
        <v>234</v>
      </c>
      <c r="E261" s="152" t="s">
        <v>235</v>
      </c>
      <c r="F261" s="152" t="s">
        <v>236</v>
      </c>
      <c r="G261" s="152" t="s">
        <v>239</v>
      </c>
      <c r="H261" s="152" t="s">
        <v>240</v>
      </c>
      <c r="I261" s="152" t="s">
        <v>254</v>
      </c>
      <c r="J261" s="152" t="s">
        <v>257</v>
      </c>
      <c r="K261" s="152" t="s">
        <v>258</v>
      </c>
      <c r="L261" s="15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 t="s">
        <v>3</v>
      </c>
    </row>
    <row r="262" spans="1:65">
      <c r="A262" s="29"/>
      <c r="B262" s="19"/>
      <c r="C262" s="9"/>
      <c r="D262" s="10" t="s">
        <v>294</v>
      </c>
      <c r="E262" s="11" t="s">
        <v>294</v>
      </c>
      <c r="F262" s="11" t="s">
        <v>294</v>
      </c>
      <c r="G262" s="11" t="s">
        <v>293</v>
      </c>
      <c r="H262" s="11" t="s">
        <v>116</v>
      </c>
      <c r="I262" s="11" t="s">
        <v>294</v>
      </c>
      <c r="J262" s="11" t="s">
        <v>293</v>
      </c>
      <c r="K262" s="11" t="s">
        <v>294</v>
      </c>
      <c r="L262" s="15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</v>
      </c>
    </row>
    <row r="263" spans="1:65">
      <c r="A263" s="29"/>
      <c r="B263" s="19"/>
      <c r="C263" s="9"/>
      <c r="D263" s="25"/>
      <c r="E263" s="25"/>
      <c r="F263" s="25"/>
      <c r="G263" s="25"/>
      <c r="H263" s="25"/>
      <c r="I263" s="25"/>
      <c r="J263" s="25"/>
      <c r="K263" s="25"/>
      <c r="L263" s="15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3</v>
      </c>
    </row>
    <row r="264" spans="1:65">
      <c r="A264" s="29"/>
      <c r="B264" s="18">
        <v>1</v>
      </c>
      <c r="C264" s="14">
        <v>1</v>
      </c>
      <c r="D264" s="21">
        <v>3.71</v>
      </c>
      <c r="E264" s="146">
        <v>3.46</v>
      </c>
      <c r="F264" s="146">
        <v>3.51934752009989</v>
      </c>
      <c r="G264" s="21">
        <v>3.4</v>
      </c>
      <c r="H264" s="21">
        <v>3.79</v>
      </c>
      <c r="I264" s="21">
        <v>3.74</v>
      </c>
      <c r="J264" s="21">
        <v>3.7</v>
      </c>
      <c r="K264" s="21">
        <v>3.8758600000000003</v>
      </c>
      <c r="L264" s="15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</v>
      </c>
    </row>
    <row r="265" spans="1:65">
      <c r="A265" s="29"/>
      <c r="B265" s="19">
        <v>1</v>
      </c>
      <c r="C265" s="9">
        <v>2</v>
      </c>
      <c r="D265" s="11">
        <v>3.76</v>
      </c>
      <c r="E265" s="148">
        <v>3.69</v>
      </c>
      <c r="F265" s="148">
        <v>3.4822903411625199</v>
      </c>
      <c r="G265" s="11">
        <v>3.5</v>
      </c>
      <c r="H265" s="11">
        <v>3.8500000000000005</v>
      </c>
      <c r="I265" s="11">
        <v>3.68</v>
      </c>
      <c r="J265" s="11">
        <v>4</v>
      </c>
      <c r="K265" s="11">
        <v>3.9207700000000001</v>
      </c>
      <c r="L265" s="15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30</v>
      </c>
    </row>
    <row r="266" spans="1:65">
      <c r="A266" s="29"/>
      <c r="B266" s="19">
        <v>1</v>
      </c>
      <c r="C266" s="9">
        <v>3</v>
      </c>
      <c r="D266" s="11">
        <v>3.87</v>
      </c>
      <c r="E266" s="149">
        <v>3.84</v>
      </c>
      <c r="F266" s="148">
        <v>3.42537270428741</v>
      </c>
      <c r="G266" s="11">
        <v>3.6</v>
      </c>
      <c r="H266" s="11">
        <v>3.79</v>
      </c>
      <c r="I266" s="11">
        <v>3.84</v>
      </c>
      <c r="J266" s="11">
        <v>3.9</v>
      </c>
      <c r="K266" s="11">
        <v>3.8485300000000002</v>
      </c>
      <c r="L266" s="15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16</v>
      </c>
    </row>
    <row r="267" spans="1:65">
      <c r="A267" s="29"/>
      <c r="B267" s="19">
        <v>1</v>
      </c>
      <c r="C267" s="9">
        <v>4</v>
      </c>
      <c r="D267" s="11">
        <v>3.82</v>
      </c>
      <c r="E267" s="148">
        <v>3.45</v>
      </c>
      <c r="F267" s="148">
        <v>3.4857338527503101</v>
      </c>
      <c r="G267" s="11">
        <v>3.7</v>
      </c>
      <c r="H267" s="11">
        <v>3.8800000000000003</v>
      </c>
      <c r="I267" s="11">
        <v>3.75</v>
      </c>
      <c r="J267" s="11">
        <v>3.8</v>
      </c>
      <c r="K267" s="11">
        <v>3.9081899999999994</v>
      </c>
      <c r="L267" s="15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7">
        <v>3.7696208333333332</v>
      </c>
    </row>
    <row r="268" spans="1:65">
      <c r="A268" s="29"/>
      <c r="B268" s="19">
        <v>1</v>
      </c>
      <c r="C268" s="9">
        <v>5</v>
      </c>
      <c r="D268" s="11">
        <v>3.9399999999999995</v>
      </c>
      <c r="E268" s="148">
        <v>3.49</v>
      </c>
      <c r="F268" s="148">
        <v>3.4920055129566299</v>
      </c>
      <c r="G268" s="11">
        <v>3.5</v>
      </c>
      <c r="H268" s="11">
        <v>3.79</v>
      </c>
      <c r="I268" s="11">
        <v>3.73</v>
      </c>
      <c r="J268" s="11">
        <v>3.7</v>
      </c>
      <c r="K268" s="11">
        <v>3.7373099999999999</v>
      </c>
      <c r="L268" s="15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26</v>
      </c>
    </row>
    <row r="269" spans="1:65">
      <c r="A269" s="29"/>
      <c r="B269" s="19">
        <v>1</v>
      </c>
      <c r="C269" s="9">
        <v>6</v>
      </c>
      <c r="D269" s="11">
        <v>3.8500000000000005</v>
      </c>
      <c r="E269" s="148">
        <v>3.49</v>
      </c>
      <c r="F269" s="148">
        <v>3.5334130235952199</v>
      </c>
      <c r="G269" s="11">
        <v>3.7</v>
      </c>
      <c r="H269" s="11">
        <v>3.64</v>
      </c>
      <c r="I269" s="11">
        <v>3.8</v>
      </c>
      <c r="J269" s="11">
        <v>3.9</v>
      </c>
      <c r="K269" s="11">
        <v>3.7856900000000002</v>
      </c>
      <c r="L269" s="15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20" t="s">
        <v>271</v>
      </c>
      <c r="C270" s="12"/>
      <c r="D270" s="22">
        <v>3.8250000000000006</v>
      </c>
      <c r="E270" s="22">
        <v>3.5700000000000003</v>
      </c>
      <c r="F270" s="22">
        <v>3.4896938258086632</v>
      </c>
      <c r="G270" s="22">
        <v>3.5666666666666664</v>
      </c>
      <c r="H270" s="22">
        <v>3.7900000000000005</v>
      </c>
      <c r="I270" s="22">
        <v>3.7566666666666664</v>
      </c>
      <c r="J270" s="22">
        <v>3.8333333333333326</v>
      </c>
      <c r="K270" s="22">
        <v>3.8460583333333331</v>
      </c>
      <c r="L270" s="15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272</v>
      </c>
      <c r="C271" s="28"/>
      <c r="D271" s="11">
        <v>3.835</v>
      </c>
      <c r="E271" s="11">
        <v>3.49</v>
      </c>
      <c r="F271" s="11">
        <v>3.48886968285347</v>
      </c>
      <c r="G271" s="11">
        <v>3.55</v>
      </c>
      <c r="H271" s="11">
        <v>3.79</v>
      </c>
      <c r="I271" s="11">
        <v>3.7450000000000001</v>
      </c>
      <c r="J271" s="11">
        <v>3.8499999999999996</v>
      </c>
      <c r="K271" s="11">
        <v>3.8621950000000003</v>
      </c>
      <c r="L271" s="15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273</v>
      </c>
      <c r="C272" s="28"/>
      <c r="D272" s="23">
        <v>8.1670067956381612E-2</v>
      </c>
      <c r="E272" s="23">
        <v>0.15912259424732858</v>
      </c>
      <c r="F272" s="23">
        <v>3.7426603861339225E-2</v>
      </c>
      <c r="G272" s="23">
        <v>0.12110601416389977</v>
      </c>
      <c r="H272" s="23">
        <v>8.2704292512541439E-2</v>
      </c>
      <c r="I272" s="23">
        <v>5.6095157247900221E-2</v>
      </c>
      <c r="J272" s="23">
        <v>0.12110601416389957</v>
      </c>
      <c r="K272" s="23">
        <v>7.1842830238421543E-2</v>
      </c>
      <c r="L272" s="206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56"/>
    </row>
    <row r="273" spans="1:65">
      <c r="A273" s="29"/>
      <c r="B273" s="3" t="s">
        <v>87</v>
      </c>
      <c r="C273" s="28"/>
      <c r="D273" s="13">
        <v>2.1351651753302378E-2</v>
      </c>
      <c r="E273" s="13">
        <v>4.4572155251352538E-2</v>
      </c>
      <c r="F273" s="13">
        <v>1.0724896145485312E-2</v>
      </c>
      <c r="G273" s="13">
        <v>3.3954957242214888E-2</v>
      </c>
      <c r="H273" s="13">
        <v>2.18217130639951E-2</v>
      </c>
      <c r="I273" s="13">
        <v>1.4932162532715234E-2</v>
      </c>
      <c r="J273" s="13">
        <v>3.1592873260147723E-2</v>
      </c>
      <c r="K273" s="13">
        <v>1.8679599738716447E-2</v>
      </c>
      <c r="L273" s="15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29"/>
      <c r="B274" s="3" t="s">
        <v>274</v>
      </c>
      <c r="C274" s="28"/>
      <c r="D274" s="13">
        <v>1.4690911663308492E-2</v>
      </c>
      <c r="E274" s="13">
        <v>-5.2955149114245481E-2</v>
      </c>
      <c r="F274" s="13">
        <v>-7.4258664173696531E-2</v>
      </c>
      <c r="G274" s="13">
        <v>-5.3839411346631949E-2</v>
      </c>
      <c r="H274" s="13">
        <v>5.4061582232520777E-3</v>
      </c>
      <c r="I274" s="13">
        <v>-3.4364641006113805E-3</v>
      </c>
      <c r="J274" s="13">
        <v>1.6901567244274052E-2</v>
      </c>
      <c r="K274" s="13">
        <v>2.027723831640893E-2</v>
      </c>
      <c r="L274" s="15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29"/>
      <c r="B275" s="45" t="s">
        <v>275</v>
      </c>
      <c r="C275" s="46"/>
      <c r="D275" s="44">
        <v>0.52</v>
      </c>
      <c r="E275" s="44">
        <v>2.0699999999999998</v>
      </c>
      <c r="F275" s="44">
        <v>2.88</v>
      </c>
      <c r="G275" s="44">
        <v>2.1</v>
      </c>
      <c r="H275" s="44">
        <v>0.17</v>
      </c>
      <c r="I275" s="44">
        <v>0.17</v>
      </c>
      <c r="J275" s="44">
        <v>0.61</v>
      </c>
      <c r="K275" s="44">
        <v>0.74</v>
      </c>
      <c r="L275" s="15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B276" s="30"/>
      <c r="C276" s="20"/>
      <c r="D276" s="20"/>
      <c r="E276" s="20"/>
      <c r="F276" s="20"/>
      <c r="G276" s="20"/>
      <c r="H276" s="20"/>
      <c r="I276" s="20"/>
      <c r="J276" s="20"/>
      <c r="K276" s="20"/>
      <c r="BM276" s="55"/>
    </row>
    <row r="277" spans="1:65" ht="15">
      <c r="B277" s="8" t="s">
        <v>506</v>
      </c>
      <c r="BM277" s="27" t="s">
        <v>67</v>
      </c>
    </row>
    <row r="278" spans="1:65" ht="15">
      <c r="A278" s="24" t="s">
        <v>36</v>
      </c>
      <c r="B278" s="18" t="s">
        <v>112</v>
      </c>
      <c r="C278" s="15" t="s">
        <v>113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7" t="s">
        <v>230</v>
      </c>
      <c r="J278" s="17" t="s">
        <v>230</v>
      </c>
      <c r="K278" s="17" t="s">
        <v>230</v>
      </c>
      <c r="L278" s="15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1</v>
      </c>
    </row>
    <row r="279" spans="1:65">
      <c r="A279" s="29"/>
      <c r="B279" s="19" t="s">
        <v>231</v>
      </c>
      <c r="C279" s="9" t="s">
        <v>231</v>
      </c>
      <c r="D279" s="151" t="s">
        <v>234</v>
      </c>
      <c r="E279" s="152" t="s">
        <v>235</v>
      </c>
      <c r="F279" s="152" t="s">
        <v>236</v>
      </c>
      <c r="G279" s="152" t="s">
        <v>239</v>
      </c>
      <c r="H279" s="152" t="s">
        <v>240</v>
      </c>
      <c r="I279" s="152" t="s">
        <v>254</v>
      </c>
      <c r="J279" s="152" t="s">
        <v>257</v>
      </c>
      <c r="K279" s="152" t="s">
        <v>258</v>
      </c>
      <c r="L279" s="15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 t="s">
        <v>3</v>
      </c>
    </row>
    <row r="280" spans="1:65">
      <c r="A280" s="29"/>
      <c r="B280" s="19"/>
      <c r="C280" s="9"/>
      <c r="D280" s="10" t="s">
        <v>294</v>
      </c>
      <c r="E280" s="11" t="s">
        <v>294</v>
      </c>
      <c r="F280" s="11" t="s">
        <v>294</v>
      </c>
      <c r="G280" s="11" t="s">
        <v>293</v>
      </c>
      <c r="H280" s="11" t="s">
        <v>116</v>
      </c>
      <c r="I280" s="11" t="s">
        <v>294</v>
      </c>
      <c r="J280" s="11" t="s">
        <v>293</v>
      </c>
      <c r="K280" s="11" t="s">
        <v>294</v>
      </c>
      <c r="L280" s="15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2</v>
      </c>
    </row>
    <row r="281" spans="1:65">
      <c r="A281" s="29"/>
      <c r="B281" s="19"/>
      <c r="C281" s="9"/>
      <c r="D281" s="25"/>
      <c r="E281" s="25"/>
      <c r="F281" s="25"/>
      <c r="G281" s="25"/>
      <c r="H281" s="25"/>
      <c r="I281" s="25"/>
      <c r="J281" s="25"/>
      <c r="K281" s="25"/>
      <c r="L281" s="15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3</v>
      </c>
    </row>
    <row r="282" spans="1:65">
      <c r="A282" s="29"/>
      <c r="B282" s="18">
        <v>1</v>
      </c>
      <c r="C282" s="14">
        <v>1</v>
      </c>
      <c r="D282" s="21">
        <v>2.2999999999999998</v>
      </c>
      <c r="E282" s="146">
        <v>2.04</v>
      </c>
      <c r="F282" s="21">
        <v>2.2224919510891001</v>
      </c>
      <c r="G282" s="146">
        <v>2.1</v>
      </c>
      <c r="H282" s="21">
        <v>2.33</v>
      </c>
      <c r="I282" s="21">
        <v>2.2999999999999998</v>
      </c>
      <c r="J282" s="146">
        <v>2.2999999999999998</v>
      </c>
      <c r="K282" s="21">
        <v>2.43825</v>
      </c>
      <c r="L282" s="15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>
        <v>1</v>
      </c>
      <c r="C283" s="9">
        <v>2</v>
      </c>
      <c r="D283" s="11">
        <v>2.2599999999999998</v>
      </c>
      <c r="E283" s="148">
        <v>2.1800000000000002</v>
      </c>
      <c r="F283" s="11">
        <v>2.2131384619633798</v>
      </c>
      <c r="G283" s="148">
        <v>2</v>
      </c>
      <c r="H283" s="11">
        <v>2.35</v>
      </c>
      <c r="I283" s="11">
        <v>2.29</v>
      </c>
      <c r="J283" s="148">
        <v>2.4</v>
      </c>
      <c r="K283" s="11">
        <v>2.4791099999999999</v>
      </c>
      <c r="L283" s="15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31</v>
      </c>
    </row>
    <row r="284" spans="1:65">
      <c r="A284" s="29"/>
      <c r="B284" s="19">
        <v>1</v>
      </c>
      <c r="C284" s="9">
        <v>3</v>
      </c>
      <c r="D284" s="11">
        <v>2.36</v>
      </c>
      <c r="E284" s="149">
        <v>2.27</v>
      </c>
      <c r="F284" s="11">
        <v>2.1697240033636298</v>
      </c>
      <c r="G284" s="148">
        <v>2.2999999999999998</v>
      </c>
      <c r="H284" s="11">
        <v>2.31</v>
      </c>
      <c r="I284" s="11">
        <v>2.2799999999999998</v>
      </c>
      <c r="J284" s="148">
        <v>2.5</v>
      </c>
      <c r="K284" s="11">
        <v>2.4849299999999999</v>
      </c>
      <c r="L284" s="15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16</v>
      </c>
    </row>
    <row r="285" spans="1:65">
      <c r="A285" s="29"/>
      <c r="B285" s="19">
        <v>1</v>
      </c>
      <c r="C285" s="9">
        <v>4</v>
      </c>
      <c r="D285" s="11">
        <v>2.29</v>
      </c>
      <c r="E285" s="148">
        <v>2.04</v>
      </c>
      <c r="F285" s="11">
        <v>2.2041257999674002</v>
      </c>
      <c r="G285" s="148">
        <v>2.2000000000000002</v>
      </c>
      <c r="H285" s="11">
        <v>2.4</v>
      </c>
      <c r="I285" s="11">
        <v>2.2000000000000002</v>
      </c>
      <c r="J285" s="148">
        <v>2.2999999999999998</v>
      </c>
      <c r="K285" s="11">
        <v>2.4825300000000001</v>
      </c>
      <c r="L285" s="15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2.3150035420228301</v>
      </c>
    </row>
    <row r="286" spans="1:65">
      <c r="A286" s="29"/>
      <c r="B286" s="19">
        <v>1</v>
      </c>
      <c r="C286" s="9">
        <v>5</v>
      </c>
      <c r="D286" s="11">
        <v>2.36</v>
      </c>
      <c r="E286" s="148">
        <v>2.08</v>
      </c>
      <c r="F286" s="11">
        <v>2.2535664433301599</v>
      </c>
      <c r="G286" s="148">
        <v>2.1</v>
      </c>
      <c r="H286" s="11">
        <v>2.3199999999999998</v>
      </c>
      <c r="I286" s="11">
        <v>2.2000000000000002</v>
      </c>
      <c r="J286" s="148">
        <v>2.2999999999999998</v>
      </c>
      <c r="K286" s="11">
        <v>2.4288400000000001</v>
      </c>
      <c r="L286" s="15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7">
        <v>27</v>
      </c>
    </row>
    <row r="287" spans="1:65">
      <c r="A287" s="29"/>
      <c r="B287" s="19">
        <v>1</v>
      </c>
      <c r="C287" s="9">
        <v>6</v>
      </c>
      <c r="D287" s="11">
        <v>2.36</v>
      </c>
      <c r="E287" s="148">
        <v>2.08</v>
      </c>
      <c r="F287" s="11">
        <v>2.2402696009712399</v>
      </c>
      <c r="G287" s="148">
        <v>2.2999999999999998</v>
      </c>
      <c r="H287" s="11">
        <v>2.2000000000000002</v>
      </c>
      <c r="I287" s="11">
        <v>2.2799999999999998</v>
      </c>
      <c r="J287" s="148">
        <v>2.2999999999999998</v>
      </c>
      <c r="K287" s="11">
        <v>2.44313</v>
      </c>
      <c r="L287" s="15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20" t="s">
        <v>271</v>
      </c>
      <c r="C288" s="12"/>
      <c r="D288" s="22">
        <v>2.3216666666666668</v>
      </c>
      <c r="E288" s="22">
        <v>2.1150000000000002</v>
      </c>
      <c r="F288" s="22">
        <v>2.2172193767808182</v>
      </c>
      <c r="G288" s="22">
        <v>2.1666666666666665</v>
      </c>
      <c r="H288" s="22">
        <v>2.3183333333333334</v>
      </c>
      <c r="I288" s="22">
        <v>2.2583333333333333</v>
      </c>
      <c r="J288" s="22">
        <v>2.35</v>
      </c>
      <c r="K288" s="22">
        <v>2.4594650000000002</v>
      </c>
      <c r="L288" s="15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272</v>
      </c>
      <c r="C289" s="28"/>
      <c r="D289" s="11">
        <v>2.33</v>
      </c>
      <c r="E289" s="11">
        <v>2.08</v>
      </c>
      <c r="F289" s="11">
        <v>2.21781520652624</v>
      </c>
      <c r="G289" s="11">
        <v>2.1500000000000004</v>
      </c>
      <c r="H289" s="11">
        <v>2.3250000000000002</v>
      </c>
      <c r="I289" s="11">
        <v>2.2799999999999998</v>
      </c>
      <c r="J289" s="11">
        <v>2.2999999999999998</v>
      </c>
      <c r="K289" s="11">
        <v>2.4611200000000002</v>
      </c>
      <c r="L289" s="15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273</v>
      </c>
      <c r="C290" s="28"/>
      <c r="D290" s="23">
        <v>4.4007575105505049E-2</v>
      </c>
      <c r="E290" s="23">
        <v>9.1596943180435889E-2</v>
      </c>
      <c r="F290" s="23">
        <v>2.9407918108433188E-2</v>
      </c>
      <c r="G290" s="23">
        <v>0.12110601416389957</v>
      </c>
      <c r="H290" s="23">
        <v>6.6156380392722938E-2</v>
      </c>
      <c r="I290" s="23">
        <v>4.5789372857319773E-2</v>
      </c>
      <c r="J290" s="23">
        <v>8.3666002653407623E-2</v>
      </c>
      <c r="K290" s="23">
        <v>2.5381826372426343E-2</v>
      </c>
      <c r="L290" s="206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207"/>
      <c r="AE290" s="207"/>
      <c r="AF290" s="207"/>
      <c r="AG290" s="207"/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07"/>
      <c r="BD290" s="207"/>
      <c r="BE290" s="207"/>
      <c r="BF290" s="207"/>
      <c r="BG290" s="207"/>
      <c r="BH290" s="207"/>
      <c r="BI290" s="207"/>
      <c r="BJ290" s="207"/>
      <c r="BK290" s="207"/>
      <c r="BL290" s="207"/>
      <c r="BM290" s="56"/>
    </row>
    <row r="291" spans="1:65">
      <c r="A291" s="29"/>
      <c r="B291" s="3" t="s">
        <v>87</v>
      </c>
      <c r="C291" s="28"/>
      <c r="D291" s="13">
        <v>1.8955165156714308E-2</v>
      </c>
      <c r="E291" s="13">
        <v>4.3308247366636347E-2</v>
      </c>
      <c r="F291" s="13">
        <v>1.3263422833301484E-2</v>
      </c>
      <c r="G291" s="13">
        <v>5.5895083460261348E-2</v>
      </c>
      <c r="H291" s="13">
        <v>2.8536181334028587E-2</v>
      </c>
      <c r="I291" s="13">
        <v>2.0275737058591783E-2</v>
      </c>
      <c r="J291" s="13">
        <v>3.5602554320598986E-2</v>
      </c>
      <c r="K291" s="13">
        <v>1.0320060001840376E-2</v>
      </c>
      <c r="L291" s="15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274</v>
      </c>
      <c r="C292" s="28"/>
      <c r="D292" s="13">
        <v>2.8782351831802E-3</v>
      </c>
      <c r="E292" s="13">
        <v>-8.6394486398093551E-2</v>
      </c>
      <c r="F292" s="13">
        <v>-4.2239315606648731E-2</v>
      </c>
      <c r="G292" s="13">
        <v>-6.4076306002775363E-2</v>
      </c>
      <c r="H292" s="13">
        <v>1.4383525770305106E-3</v>
      </c>
      <c r="I292" s="13">
        <v>-2.4479534333661901E-2</v>
      </c>
      <c r="J292" s="13">
        <v>1.5117237335451561E-2</v>
      </c>
      <c r="K292" s="13">
        <v>6.2402262180100587E-2</v>
      </c>
      <c r="L292" s="15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275</v>
      </c>
      <c r="C293" s="46"/>
      <c r="D293" s="44">
        <v>0.43</v>
      </c>
      <c r="E293" s="44">
        <v>2.2400000000000002</v>
      </c>
      <c r="F293" s="44">
        <v>0.92</v>
      </c>
      <c r="G293" s="44" t="s">
        <v>276</v>
      </c>
      <c r="H293" s="44">
        <v>0.39</v>
      </c>
      <c r="I293" s="44">
        <v>0.39</v>
      </c>
      <c r="J293" s="44" t="s">
        <v>276</v>
      </c>
      <c r="K293" s="44">
        <v>2.21</v>
      </c>
      <c r="L293" s="15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 t="s">
        <v>306</v>
      </c>
      <c r="C294" s="20"/>
      <c r="D294" s="20"/>
      <c r="E294" s="20"/>
      <c r="F294" s="20"/>
      <c r="G294" s="20"/>
      <c r="H294" s="20"/>
      <c r="I294" s="20"/>
      <c r="J294" s="20"/>
      <c r="K294" s="20"/>
      <c r="BM294" s="55"/>
    </row>
    <row r="295" spans="1:65">
      <c r="BM295" s="55"/>
    </row>
    <row r="296" spans="1:65" ht="15">
      <c r="B296" s="8" t="s">
        <v>507</v>
      </c>
      <c r="BM296" s="27" t="s">
        <v>67</v>
      </c>
    </row>
    <row r="297" spans="1:65" ht="15">
      <c r="A297" s="24" t="s">
        <v>39</v>
      </c>
      <c r="B297" s="18" t="s">
        <v>112</v>
      </c>
      <c r="C297" s="15" t="s">
        <v>113</v>
      </c>
      <c r="D297" s="16" t="s">
        <v>230</v>
      </c>
      <c r="E297" s="17" t="s">
        <v>230</v>
      </c>
      <c r="F297" s="17" t="s">
        <v>230</v>
      </c>
      <c r="G297" s="17" t="s">
        <v>230</v>
      </c>
      <c r="H297" s="17" t="s">
        <v>230</v>
      </c>
      <c r="I297" s="17" t="s">
        <v>230</v>
      </c>
      <c r="J297" s="17" t="s">
        <v>230</v>
      </c>
      <c r="K297" s="17" t="s">
        <v>230</v>
      </c>
      <c r="L297" s="15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 t="s">
        <v>231</v>
      </c>
      <c r="C298" s="9" t="s">
        <v>231</v>
      </c>
      <c r="D298" s="151" t="s">
        <v>234</v>
      </c>
      <c r="E298" s="152" t="s">
        <v>235</v>
      </c>
      <c r="F298" s="152" t="s">
        <v>236</v>
      </c>
      <c r="G298" s="152" t="s">
        <v>239</v>
      </c>
      <c r="H298" s="152" t="s">
        <v>240</v>
      </c>
      <c r="I298" s="152" t="s">
        <v>254</v>
      </c>
      <c r="J298" s="152" t="s">
        <v>257</v>
      </c>
      <c r="K298" s="152" t="s">
        <v>258</v>
      </c>
      <c r="L298" s="15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 t="s">
        <v>3</v>
      </c>
    </row>
    <row r="299" spans="1:65">
      <c r="A299" s="29"/>
      <c r="B299" s="19"/>
      <c r="C299" s="9"/>
      <c r="D299" s="10" t="s">
        <v>294</v>
      </c>
      <c r="E299" s="11" t="s">
        <v>294</v>
      </c>
      <c r="F299" s="11" t="s">
        <v>294</v>
      </c>
      <c r="G299" s="11" t="s">
        <v>293</v>
      </c>
      <c r="H299" s="11" t="s">
        <v>116</v>
      </c>
      <c r="I299" s="11" t="s">
        <v>294</v>
      </c>
      <c r="J299" s="11" t="s">
        <v>293</v>
      </c>
      <c r="K299" s="11" t="s">
        <v>294</v>
      </c>
      <c r="L299" s="15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9"/>
      <c r="C300" s="9"/>
      <c r="D300" s="25"/>
      <c r="E300" s="25"/>
      <c r="F300" s="25"/>
      <c r="G300" s="25"/>
      <c r="H300" s="25"/>
      <c r="I300" s="25"/>
      <c r="J300" s="25"/>
      <c r="K300" s="25"/>
      <c r="L300" s="15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3</v>
      </c>
    </row>
    <row r="301" spans="1:65">
      <c r="A301" s="29"/>
      <c r="B301" s="18">
        <v>1</v>
      </c>
      <c r="C301" s="14">
        <v>1</v>
      </c>
      <c r="D301" s="21">
        <v>0.9</v>
      </c>
      <c r="E301" s="21">
        <v>0.88</v>
      </c>
      <c r="F301" s="146">
        <v>1.3318463313375699</v>
      </c>
      <c r="G301" s="21">
        <v>0.82</v>
      </c>
      <c r="H301" s="21">
        <v>0.97000000000000008</v>
      </c>
      <c r="I301" s="21">
        <v>0.9900000000000001</v>
      </c>
      <c r="J301" s="146">
        <v>0.9</v>
      </c>
      <c r="K301" s="21">
        <v>0.91830000000000001</v>
      </c>
      <c r="L301" s="15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</v>
      </c>
    </row>
    <row r="302" spans="1:65">
      <c r="A302" s="29"/>
      <c r="B302" s="19">
        <v>1</v>
      </c>
      <c r="C302" s="9">
        <v>2</v>
      </c>
      <c r="D302" s="11">
        <v>0.9</v>
      </c>
      <c r="E302" s="11">
        <v>0.93</v>
      </c>
      <c r="F302" s="148">
        <v>1.28334168424255</v>
      </c>
      <c r="G302" s="11">
        <v>0.8</v>
      </c>
      <c r="H302" s="11">
        <v>0.95</v>
      </c>
      <c r="I302" s="11">
        <v>0.98</v>
      </c>
      <c r="J302" s="148">
        <v>0.9</v>
      </c>
      <c r="K302" s="11">
        <v>0.93913999999999997</v>
      </c>
      <c r="L302" s="15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32</v>
      </c>
    </row>
    <row r="303" spans="1:65">
      <c r="A303" s="29"/>
      <c r="B303" s="19">
        <v>1</v>
      </c>
      <c r="C303" s="9">
        <v>3</v>
      </c>
      <c r="D303" s="11">
        <v>0.93</v>
      </c>
      <c r="E303" s="11">
        <v>0.95</v>
      </c>
      <c r="F303" s="148">
        <v>1.31735621368519</v>
      </c>
      <c r="G303" s="11">
        <v>0.89</v>
      </c>
      <c r="H303" s="11">
        <v>0.96</v>
      </c>
      <c r="I303" s="11">
        <v>0.98</v>
      </c>
      <c r="J303" s="148">
        <v>1.1000000000000001</v>
      </c>
      <c r="K303" s="11">
        <v>0.92561000000000004</v>
      </c>
      <c r="L303" s="15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16</v>
      </c>
    </row>
    <row r="304" spans="1:65">
      <c r="A304" s="29"/>
      <c r="B304" s="19">
        <v>1</v>
      </c>
      <c r="C304" s="9">
        <v>4</v>
      </c>
      <c r="D304" s="11">
        <v>0.92</v>
      </c>
      <c r="E304" s="11">
        <v>0.87</v>
      </c>
      <c r="F304" s="148">
        <v>1.3545265524063601</v>
      </c>
      <c r="G304" s="11">
        <v>0.87</v>
      </c>
      <c r="H304" s="11">
        <v>0.95</v>
      </c>
      <c r="I304" s="11">
        <v>0.98</v>
      </c>
      <c r="J304" s="148">
        <v>0.9</v>
      </c>
      <c r="K304" s="11">
        <v>0.94406000000000001</v>
      </c>
      <c r="L304" s="15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0.92278527777777786</v>
      </c>
    </row>
    <row r="305" spans="1:65">
      <c r="A305" s="29"/>
      <c r="B305" s="19">
        <v>1</v>
      </c>
      <c r="C305" s="9">
        <v>5</v>
      </c>
      <c r="D305" s="11">
        <v>0.91</v>
      </c>
      <c r="E305" s="11">
        <v>0.88</v>
      </c>
      <c r="F305" s="148">
        <v>1.3026289150305299</v>
      </c>
      <c r="G305" s="11">
        <v>0.82</v>
      </c>
      <c r="H305" s="11">
        <v>0.95</v>
      </c>
      <c r="I305" s="11">
        <v>0.98</v>
      </c>
      <c r="J305" s="148">
        <v>0.9</v>
      </c>
      <c r="K305" s="11">
        <v>0.91147</v>
      </c>
      <c r="L305" s="15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7">
        <v>28</v>
      </c>
    </row>
    <row r="306" spans="1:65">
      <c r="A306" s="29"/>
      <c r="B306" s="19">
        <v>1</v>
      </c>
      <c r="C306" s="9">
        <v>6</v>
      </c>
      <c r="D306" s="11">
        <v>0.95</v>
      </c>
      <c r="E306" s="11">
        <v>0.87</v>
      </c>
      <c r="F306" s="148">
        <v>1.3417705731799601</v>
      </c>
      <c r="G306" s="11">
        <v>0.92</v>
      </c>
      <c r="H306" s="149">
        <v>0.91</v>
      </c>
      <c r="I306" s="11">
        <v>1</v>
      </c>
      <c r="J306" s="148">
        <v>1.1000000000000001</v>
      </c>
      <c r="K306" s="11">
        <v>0.92569000000000001</v>
      </c>
      <c r="L306" s="15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20" t="s">
        <v>271</v>
      </c>
      <c r="C307" s="12"/>
      <c r="D307" s="22">
        <v>0.91833333333333333</v>
      </c>
      <c r="E307" s="22">
        <v>0.89666666666666661</v>
      </c>
      <c r="F307" s="22">
        <v>1.3219117116470265</v>
      </c>
      <c r="G307" s="22">
        <v>0.85333333333333339</v>
      </c>
      <c r="H307" s="22">
        <v>0.94833333333333336</v>
      </c>
      <c r="I307" s="22">
        <v>0.98499999999999999</v>
      </c>
      <c r="J307" s="22">
        <v>0.96666666666666679</v>
      </c>
      <c r="K307" s="22">
        <v>0.92737833333333342</v>
      </c>
      <c r="L307" s="15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272</v>
      </c>
      <c r="C308" s="28"/>
      <c r="D308" s="11">
        <v>0.91500000000000004</v>
      </c>
      <c r="E308" s="11">
        <v>0.88</v>
      </c>
      <c r="F308" s="11">
        <v>1.32460127251138</v>
      </c>
      <c r="G308" s="11">
        <v>0.84499999999999997</v>
      </c>
      <c r="H308" s="11">
        <v>0.95</v>
      </c>
      <c r="I308" s="11">
        <v>0.98</v>
      </c>
      <c r="J308" s="11">
        <v>0.9</v>
      </c>
      <c r="K308" s="11">
        <v>0.92565000000000008</v>
      </c>
      <c r="L308" s="15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3" t="s">
        <v>273</v>
      </c>
      <c r="C309" s="28"/>
      <c r="D309" s="23">
        <v>1.9407902170679496E-2</v>
      </c>
      <c r="E309" s="23">
        <v>3.4448028487370164E-2</v>
      </c>
      <c r="F309" s="23">
        <v>2.6218408451132904E-2</v>
      </c>
      <c r="G309" s="23">
        <v>4.7187568984497053E-2</v>
      </c>
      <c r="H309" s="23">
        <v>2.0412414523193149E-2</v>
      </c>
      <c r="I309" s="23">
        <v>8.3666002653407755E-3</v>
      </c>
      <c r="J309" s="23">
        <v>0.10327955589886449</v>
      </c>
      <c r="K309" s="23">
        <v>1.2313273190612907E-2</v>
      </c>
      <c r="L309" s="206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  <c r="AD309" s="207"/>
      <c r="AE309" s="207"/>
      <c r="AF309" s="207"/>
      <c r="AG309" s="207"/>
      <c r="AH309" s="207"/>
      <c r="AI309" s="207"/>
      <c r="AJ309" s="207"/>
      <c r="AK309" s="207"/>
      <c r="AL309" s="207"/>
      <c r="AM309" s="207"/>
      <c r="AN309" s="207"/>
      <c r="AO309" s="207"/>
      <c r="AP309" s="207"/>
      <c r="AQ309" s="207"/>
      <c r="AR309" s="207"/>
      <c r="AS309" s="207"/>
      <c r="AT309" s="207"/>
      <c r="AU309" s="207"/>
      <c r="AV309" s="207"/>
      <c r="AW309" s="207"/>
      <c r="AX309" s="207"/>
      <c r="AY309" s="207"/>
      <c r="AZ309" s="207"/>
      <c r="BA309" s="207"/>
      <c r="BB309" s="207"/>
      <c r="BC309" s="207"/>
      <c r="BD309" s="207"/>
      <c r="BE309" s="207"/>
      <c r="BF309" s="207"/>
      <c r="BG309" s="207"/>
      <c r="BH309" s="207"/>
      <c r="BI309" s="207"/>
      <c r="BJ309" s="207"/>
      <c r="BK309" s="207"/>
      <c r="BL309" s="207"/>
      <c r="BM309" s="56"/>
    </row>
    <row r="310" spans="1:65">
      <c r="A310" s="29"/>
      <c r="B310" s="3" t="s">
        <v>87</v>
      </c>
      <c r="C310" s="28"/>
      <c r="D310" s="13">
        <v>2.113383176480526E-2</v>
      </c>
      <c r="E310" s="13">
        <v>3.8417875636472303E-2</v>
      </c>
      <c r="F310" s="13">
        <v>1.9833706154601099E-2</v>
      </c>
      <c r="G310" s="13">
        <v>5.5297932403707478E-2</v>
      </c>
      <c r="H310" s="13">
        <v>2.152451443570455E-2</v>
      </c>
      <c r="I310" s="13">
        <v>8.4940104216657628E-3</v>
      </c>
      <c r="J310" s="13">
        <v>0.10684091989537704</v>
      </c>
      <c r="K310" s="13">
        <v>1.3277507946896437E-2</v>
      </c>
      <c r="L310" s="15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29"/>
      <c r="B311" s="3" t="s">
        <v>274</v>
      </c>
      <c r="C311" s="28"/>
      <c r="D311" s="13">
        <v>-4.8244640997801014E-3</v>
      </c>
      <c r="E311" s="13">
        <v>-2.8304104692707388E-2</v>
      </c>
      <c r="F311" s="13">
        <v>0.43252362546399992</v>
      </c>
      <c r="G311" s="13">
        <v>-7.5263385878561517E-2</v>
      </c>
      <c r="H311" s="13">
        <v>2.7685807490426706E-2</v>
      </c>
      <c r="I311" s="13">
        <v>6.7420583878457174E-2</v>
      </c>
      <c r="J311" s="13">
        <v>4.7553195684442162E-2</v>
      </c>
      <c r="K311" s="13">
        <v>4.9773827846673058E-3</v>
      </c>
      <c r="L311" s="15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29"/>
      <c r="B312" s="45" t="s">
        <v>275</v>
      </c>
      <c r="C312" s="46"/>
      <c r="D312" s="44">
        <v>0.2</v>
      </c>
      <c r="E312" s="44">
        <v>0.67</v>
      </c>
      <c r="F312" s="44">
        <v>8.66</v>
      </c>
      <c r="G312" s="44">
        <v>1.63</v>
      </c>
      <c r="H312" s="44">
        <v>0.46</v>
      </c>
      <c r="I312" s="44">
        <v>1.27</v>
      </c>
      <c r="J312" s="44" t="s">
        <v>276</v>
      </c>
      <c r="K312" s="44">
        <v>0</v>
      </c>
      <c r="L312" s="15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B313" s="30" t="s">
        <v>307</v>
      </c>
      <c r="C313" s="20"/>
      <c r="D313" s="20"/>
      <c r="E313" s="20"/>
      <c r="F313" s="20"/>
      <c r="G313" s="20"/>
      <c r="H313" s="20"/>
      <c r="I313" s="20"/>
      <c r="J313" s="20"/>
      <c r="K313" s="20"/>
      <c r="BM313" s="55"/>
    </row>
    <row r="314" spans="1:65">
      <c r="BM314" s="55"/>
    </row>
    <row r="315" spans="1:65" ht="15">
      <c r="B315" s="8" t="s">
        <v>508</v>
      </c>
      <c r="BM315" s="27" t="s">
        <v>67</v>
      </c>
    </row>
    <row r="316" spans="1:65" ht="15">
      <c r="A316" s="24" t="s">
        <v>52</v>
      </c>
      <c r="B316" s="18" t="s">
        <v>112</v>
      </c>
      <c r="C316" s="15" t="s">
        <v>113</v>
      </c>
      <c r="D316" s="16" t="s">
        <v>230</v>
      </c>
      <c r="E316" s="17" t="s">
        <v>230</v>
      </c>
      <c r="F316" s="17" t="s">
        <v>230</v>
      </c>
      <c r="G316" s="17" t="s">
        <v>230</v>
      </c>
      <c r="H316" s="17" t="s">
        <v>230</v>
      </c>
      <c r="I316" s="17" t="s">
        <v>230</v>
      </c>
      <c r="J316" s="17" t="s">
        <v>230</v>
      </c>
      <c r="K316" s="17" t="s">
        <v>230</v>
      </c>
      <c r="L316" s="17" t="s">
        <v>230</v>
      </c>
      <c r="M316" s="17" t="s">
        <v>230</v>
      </c>
      <c r="N316" s="17" t="s">
        <v>230</v>
      </c>
      <c r="O316" s="17" t="s">
        <v>230</v>
      </c>
      <c r="P316" s="17" t="s">
        <v>230</v>
      </c>
      <c r="Q316" s="17" t="s">
        <v>230</v>
      </c>
      <c r="R316" s="17" t="s">
        <v>230</v>
      </c>
      <c r="S316" s="17" t="s">
        <v>230</v>
      </c>
      <c r="T316" s="17" t="s">
        <v>230</v>
      </c>
      <c r="U316" s="17" t="s">
        <v>230</v>
      </c>
      <c r="V316" s="17" t="s">
        <v>230</v>
      </c>
      <c r="W316" s="17" t="s">
        <v>230</v>
      </c>
      <c r="X316" s="17" t="s">
        <v>230</v>
      </c>
      <c r="Y316" s="17" t="s">
        <v>230</v>
      </c>
      <c r="Z316" s="17" t="s">
        <v>230</v>
      </c>
      <c r="AA316" s="17" t="s">
        <v>230</v>
      </c>
      <c r="AB316" s="17" t="s">
        <v>230</v>
      </c>
      <c r="AC316" s="17" t="s">
        <v>230</v>
      </c>
      <c r="AD316" s="17" t="s">
        <v>230</v>
      </c>
      <c r="AE316" s="15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 t="s">
        <v>231</v>
      </c>
      <c r="C317" s="9" t="s">
        <v>231</v>
      </c>
      <c r="D317" s="151" t="s">
        <v>233</v>
      </c>
      <c r="E317" s="152" t="s">
        <v>234</v>
      </c>
      <c r="F317" s="152" t="s">
        <v>236</v>
      </c>
      <c r="G317" s="152" t="s">
        <v>237</v>
      </c>
      <c r="H317" s="152" t="s">
        <v>239</v>
      </c>
      <c r="I317" s="152" t="s">
        <v>240</v>
      </c>
      <c r="J317" s="152" t="s">
        <v>242</v>
      </c>
      <c r="K317" s="152" t="s">
        <v>243</v>
      </c>
      <c r="L317" s="152" t="s">
        <v>244</v>
      </c>
      <c r="M317" s="152" t="s">
        <v>245</v>
      </c>
      <c r="N317" s="152" t="s">
        <v>246</v>
      </c>
      <c r="O317" s="152" t="s">
        <v>247</v>
      </c>
      <c r="P317" s="152" t="s">
        <v>248</v>
      </c>
      <c r="Q317" s="152" t="s">
        <v>250</v>
      </c>
      <c r="R317" s="152" t="s">
        <v>251</v>
      </c>
      <c r="S317" s="152" t="s">
        <v>252</v>
      </c>
      <c r="T317" s="152" t="s">
        <v>253</v>
      </c>
      <c r="U317" s="152" t="s">
        <v>254</v>
      </c>
      <c r="V317" s="152" t="s">
        <v>255</v>
      </c>
      <c r="W317" s="152" t="s">
        <v>256</v>
      </c>
      <c r="X317" s="152" t="s">
        <v>257</v>
      </c>
      <c r="Y317" s="152" t="s">
        <v>278</v>
      </c>
      <c r="Z317" s="152" t="s">
        <v>259</v>
      </c>
      <c r="AA317" s="152" t="s">
        <v>260</v>
      </c>
      <c r="AB317" s="152" t="s">
        <v>261</v>
      </c>
      <c r="AC317" s="152" t="s">
        <v>262</v>
      </c>
      <c r="AD317" s="152" t="s">
        <v>263</v>
      </c>
      <c r="AE317" s="15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s">
        <v>1</v>
      </c>
    </row>
    <row r="318" spans="1:65">
      <c r="A318" s="29"/>
      <c r="B318" s="19"/>
      <c r="C318" s="9"/>
      <c r="D318" s="10" t="s">
        <v>293</v>
      </c>
      <c r="E318" s="11" t="s">
        <v>294</v>
      </c>
      <c r="F318" s="11" t="s">
        <v>116</v>
      </c>
      <c r="G318" s="11" t="s">
        <v>294</v>
      </c>
      <c r="H318" s="11" t="s">
        <v>293</v>
      </c>
      <c r="I318" s="11" t="s">
        <v>116</v>
      </c>
      <c r="J318" s="11" t="s">
        <v>116</v>
      </c>
      <c r="K318" s="11" t="s">
        <v>294</v>
      </c>
      <c r="L318" s="11" t="s">
        <v>116</v>
      </c>
      <c r="M318" s="11" t="s">
        <v>293</v>
      </c>
      <c r="N318" s="11" t="s">
        <v>293</v>
      </c>
      <c r="O318" s="11" t="s">
        <v>293</v>
      </c>
      <c r="P318" s="11" t="s">
        <v>293</v>
      </c>
      <c r="Q318" s="11" t="s">
        <v>293</v>
      </c>
      <c r="R318" s="11" t="s">
        <v>116</v>
      </c>
      <c r="S318" s="11" t="s">
        <v>116</v>
      </c>
      <c r="T318" s="11" t="s">
        <v>294</v>
      </c>
      <c r="U318" s="11" t="s">
        <v>293</v>
      </c>
      <c r="V318" s="11" t="s">
        <v>293</v>
      </c>
      <c r="W318" s="11" t="s">
        <v>293</v>
      </c>
      <c r="X318" s="11" t="s">
        <v>293</v>
      </c>
      <c r="Y318" s="11" t="s">
        <v>293</v>
      </c>
      <c r="Z318" s="11" t="s">
        <v>293</v>
      </c>
      <c r="AA318" s="11" t="s">
        <v>294</v>
      </c>
      <c r="AB318" s="11" t="s">
        <v>293</v>
      </c>
      <c r="AC318" s="11" t="s">
        <v>293</v>
      </c>
      <c r="AD318" s="11" t="s">
        <v>293</v>
      </c>
      <c r="AE318" s="15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2</v>
      </c>
    </row>
    <row r="319" spans="1:65">
      <c r="A319" s="29"/>
      <c r="B319" s="19"/>
      <c r="C319" s="9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15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3</v>
      </c>
    </row>
    <row r="320" spans="1:65">
      <c r="A320" s="29"/>
      <c r="B320" s="18">
        <v>1</v>
      </c>
      <c r="C320" s="14">
        <v>1</v>
      </c>
      <c r="D320" s="21">
        <v>8.4600000000000009</v>
      </c>
      <c r="E320" s="21">
        <v>8.48</v>
      </c>
      <c r="F320" s="21">
        <v>8.5519880000000015</v>
      </c>
      <c r="G320" s="21">
        <v>8.1877681878675812</v>
      </c>
      <c r="H320" s="21">
        <v>7.75</v>
      </c>
      <c r="I320" s="146">
        <v>9.093</v>
      </c>
      <c r="J320" s="21">
        <v>8.48</v>
      </c>
      <c r="K320" s="21">
        <v>8.49</v>
      </c>
      <c r="L320" s="21">
        <v>8.4499999999999993</v>
      </c>
      <c r="M320" s="21">
        <v>7.93</v>
      </c>
      <c r="N320" s="21">
        <v>8.84</v>
      </c>
      <c r="O320" s="21">
        <v>8.33</v>
      </c>
      <c r="P320" s="21">
        <v>8.32</v>
      </c>
      <c r="Q320" s="21">
        <v>8.2899999999999991</v>
      </c>
      <c r="R320" s="21">
        <v>7.79</v>
      </c>
      <c r="S320" s="21">
        <v>8.75</v>
      </c>
      <c r="T320" s="21">
        <v>7.76</v>
      </c>
      <c r="U320" s="21">
        <v>8.14</v>
      </c>
      <c r="V320" s="21">
        <v>8.5</v>
      </c>
      <c r="W320" s="21">
        <v>7.6901999999999999</v>
      </c>
      <c r="X320" s="21">
        <v>8.44</v>
      </c>
      <c r="Y320" s="21">
        <v>8.57</v>
      </c>
      <c r="Z320" s="21">
        <v>7.9433011924350012</v>
      </c>
      <c r="AA320" s="21">
        <v>8.17</v>
      </c>
      <c r="AB320" s="21">
        <v>7.6900000000000013</v>
      </c>
      <c r="AC320" s="21">
        <v>8.67</v>
      </c>
      <c r="AD320" s="21">
        <v>8.4</v>
      </c>
      <c r="AE320" s="15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1</v>
      </c>
    </row>
    <row r="321" spans="1:65">
      <c r="A321" s="29"/>
      <c r="B321" s="19">
        <v>1</v>
      </c>
      <c r="C321" s="9">
        <v>2</v>
      </c>
      <c r="D321" s="11">
        <v>8.4499999999999993</v>
      </c>
      <c r="E321" s="11">
        <v>8.3800000000000008</v>
      </c>
      <c r="F321" s="11">
        <v>8.5680999999999994</v>
      </c>
      <c r="G321" s="11">
        <v>8.2738560724348176</v>
      </c>
      <c r="H321" s="11">
        <v>7.8</v>
      </c>
      <c r="I321" s="148">
        <v>9.1630000000000003</v>
      </c>
      <c r="J321" s="11">
        <v>8.4600000000000009</v>
      </c>
      <c r="K321" s="11">
        <v>8.18</v>
      </c>
      <c r="L321" s="11">
        <v>8.49</v>
      </c>
      <c r="M321" s="11">
        <v>7.82</v>
      </c>
      <c r="N321" s="11">
        <v>8.86</v>
      </c>
      <c r="O321" s="11">
        <v>8.58</v>
      </c>
      <c r="P321" s="11">
        <v>8.0299999999999994</v>
      </c>
      <c r="Q321" s="149">
        <v>8.9</v>
      </c>
      <c r="R321" s="11">
        <v>7.7399999999999993</v>
      </c>
      <c r="S321" s="11">
        <v>8.92</v>
      </c>
      <c r="T321" s="11">
        <v>7.6499999999999995</v>
      </c>
      <c r="U321" s="11">
        <v>8.0399999999999991</v>
      </c>
      <c r="V321" s="11">
        <v>8.3000000000000007</v>
      </c>
      <c r="W321" s="11">
        <v>7.9797999999999991</v>
      </c>
      <c r="X321" s="11">
        <v>8.3949999999999996</v>
      </c>
      <c r="Y321" s="149">
        <v>8.14</v>
      </c>
      <c r="Z321" s="11">
        <v>8.1212898395290001</v>
      </c>
      <c r="AA321" s="11">
        <v>8.1</v>
      </c>
      <c r="AB321" s="11">
        <v>7.870000000000001</v>
      </c>
      <c r="AC321" s="11">
        <v>8.76</v>
      </c>
      <c r="AD321" s="149">
        <v>9.6</v>
      </c>
      <c r="AE321" s="15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7" t="e">
        <v>#N/A</v>
      </c>
    </row>
    <row r="322" spans="1:65">
      <c r="A322" s="29"/>
      <c r="B322" s="19">
        <v>1</v>
      </c>
      <c r="C322" s="9">
        <v>3</v>
      </c>
      <c r="D322" s="11">
        <v>8.6199999999999992</v>
      </c>
      <c r="E322" s="11">
        <v>8.76</v>
      </c>
      <c r="F322" s="11">
        <v>8.5265259999999987</v>
      </c>
      <c r="G322" s="11">
        <v>8.203685728665139</v>
      </c>
      <c r="H322" s="11">
        <v>8.51</v>
      </c>
      <c r="I322" s="148">
        <v>9.1630000000000003</v>
      </c>
      <c r="J322" s="11">
        <v>8.41</v>
      </c>
      <c r="K322" s="11">
        <v>8.34</v>
      </c>
      <c r="L322" s="11">
        <v>8.4499999999999993</v>
      </c>
      <c r="M322" s="11">
        <v>7.870000000000001</v>
      </c>
      <c r="N322" s="11">
        <v>8.91</v>
      </c>
      <c r="O322" s="11">
        <v>8.33</v>
      </c>
      <c r="P322" s="11">
        <v>8.41</v>
      </c>
      <c r="Q322" s="11">
        <v>8.17</v>
      </c>
      <c r="R322" s="11">
        <v>7.86</v>
      </c>
      <c r="S322" s="11">
        <v>8.7799999999999994</v>
      </c>
      <c r="T322" s="11">
        <v>7.629999999999999</v>
      </c>
      <c r="U322" s="11">
        <v>8.1199999999999992</v>
      </c>
      <c r="V322" s="11">
        <v>7.93</v>
      </c>
      <c r="W322" s="11">
        <v>8.0047999999999995</v>
      </c>
      <c r="X322" s="11">
        <v>8.4649999999999999</v>
      </c>
      <c r="Y322" s="11">
        <v>8.52</v>
      </c>
      <c r="Z322" s="11">
        <v>8.1802804985179982</v>
      </c>
      <c r="AA322" s="11">
        <v>8.26</v>
      </c>
      <c r="AB322" s="11">
        <v>7.51</v>
      </c>
      <c r="AC322" s="11">
        <v>8.7899999999999991</v>
      </c>
      <c r="AD322" s="11">
        <v>8.3000000000000007</v>
      </c>
      <c r="AE322" s="15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7">
        <v>16</v>
      </c>
    </row>
    <row r="323" spans="1:65">
      <c r="A323" s="29"/>
      <c r="B323" s="19">
        <v>1</v>
      </c>
      <c r="C323" s="9">
        <v>4</v>
      </c>
      <c r="D323" s="11">
        <v>8.49</v>
      </c>
      <c r="E323" s="11">
        <v>8.57</v>
      </c>
      <c r="F323" s="11">
        <v>8.5909519999999997</v>
      </c>
      <c r="G323" s="11">
        <v>8.2221266477067498</v>
      </c>
      <c r="H323" s="11">
        <v>8.2799999999999994</v>
      </c>
      <c r="I323" s="148">
        <v>9.2330000000000005</v>
      </c>
      <c r="J323" s="11">
        <v>8.58</v>
      </c>
      <c r="K323" s="11">
        <v>8.5299999999999994</v>
      </c>
      <c r="L323" s="11">
        <v>8.42</v>
      </c>
      <c r="M323" s="11">
        <v>7.9399999999999995</v>
      </c>
      <c r="N323" s="11">
        <v>9.01</v>
      </c>
      <c r="O323" s="11">
        <v>8.31</v>
      </c>
      <c r="P323" s="11">
        <v>8.2200000000000006</v>
      </c>
      <c r="Q323" s="11">
        <v>8.2799999999999994</v>
      </c>
      <c r="R323" s="11">
        <v>7.8</v>
      </c>
      <c r="S323" s="11">
        <v>8.83</v>
      </c>
      <c r="T323" s="11">
        <v>7.75</v>
      </c>
      <c r="U323" s="11">
        <v>8.56</v>
      </c>
      <c r="V323" s="11">
        <v>8.2899999999999991</v>
      </c>
      <c r="W323" s="11">
        <v>7.8367999999999993</v>
      </c>
      <c r="X323" s="11">
        <v>8.3949999999999996</v>
      </c>
      <c r="Y323" s="11">
        <v>8.41</v>
      </c>
      <c r="Z323" s="11">
        <v>8.3132713457379985</v>
      </c>
      <c r="AA323" s="11">
        <v>8.18</v>
      </c>
      <c r="AB323" s="11">
        <v>7.580000000000001</v>
      </c>
      <c r="AC323" s="11">
        <v>8.74</v>
      </c>
      <c r="AD323" s="11">
        <v>9.3000000000000007</v>
      </c>
      <c r="AE323" s="15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7">
        <v>8.3053771863850994</v>
      </c>
    </row>
    <row r="324" spans="1:65">
      <c r="A324" s="29"/>
      <c r="B324" s="19">
        <v>1</v>
      </c>
      <c r="C324" s="9">
        <v>5</v>
      </c>
      <c r="D324" s="11">
        <v>8.48</v>
      </c>
      <c r="E324" s="11">
        <v>8.57</v>
      </c>
      <c r="F324" s="11">
        <v>8.5453819999999983</v>
      </c>
      <c r="G324" s="11">
        <v>8.2542782300502964</v>
      </c>
      <c r="H324" s="11">
        <v>7.8</v>
      </c>
      <c r="I324" s="148">
        <v>9.2330000000000005</v>
      </c>
      <c r="J324" s="11">
        <v>8.5500000000000007</v>
      </c>
      <c r="K324" s="11">
        <v>8.25</v>
      </c>
      <c r="L324" s="11">
        <v>8.4499999999999993</v>
      </c>
      <c r="M324" s="11">
        <v>7.9</v>
      </c>
      <c r="N324" s="149">
        <v>8.35</v>
      </c>
      <c r="O324" s="11">
        <v>8.09</v>
      </c>
      <c r="P324" s="11">
        <v>8.19</v>
      </c>
      <c r="Q324" s="11">
        <v>8.5399999999999991</v>
      </c>
      <c r="R324" s="11">
        <v>7.7800000000000011</v>
      </c>
      <c r="S324" s="11">
        <v>8.86</v>
      </c>
      <c r="T324" s="11">
        <v>7.73</v>
      </c>
      <c r="U324" s="11">
        <v>8.6199999999999992</v>
      </c>
      <c r="V324" s="11">
        <v>7.76</v>
      </c>
      <c r="W324" s="11">
        <v>7.6273999999999997</v>
      </c>
      <c r="X324" s="11">
        <v>8.49</v>
      </c>
      <c r="Y324" s="11">
        <v>8.48</v>
      </c>
      <c r="Z324" s="11">
        <v>8.4502627954890013</v>
      </c>
      <c r="AA324" s="11">
        <v>8.14</v>
      </c>
      <c r="AB324" s="11">
        <v>7.6</v>
      </c>
      <c r="AC324" s="11">
        <v>8.8000000000000007</v>
      </c>
      <c r="AD324" s="11">
        <v>9</v>
      </c>
      <c r="AE324" s="15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29</v>
      </c>
    </row>
    <row r="325" spans="1:65">
      <c r="A325" s="29"/>
      <c r="B325" s="19">
        <v>1</v>
      </c>
      <c r="C325" s="9">
        <v>6</v>
      </c>
      <c r="D325" s="11">
        <v>8.65</v>
      </c>
      <c r="E325" s="11">
        <v>8.65</v>
      </c>
      <c r="F325" s="11">
        <v>8.5478899999999989</v>
      </c>
      <c r="G325" s="11">
        <v>8.3254142666017668</v>
      </c>
      <c r="H325" s="11">
        <v>8.2799999999999994</v>
      </c>
      <c r="I325" s="148">
        <v>9.1630000000000003</v>
      </c>
      <c r="J325" s="11">
        <v>8.26</v>
      </c>
      <c r="K325" s="11">
        <v>8.43</v>
      </c>
      <c r="L325" s="11">
        <v>8.44</v>
      </c>
      <c r="M325" s="11">
        <v>7.89</v>
      </c>
      <c r="N325" s="11">
        <v>8.76</v>
      </c>
      <c r="O325" s="11">
        <v>8.4700000000000006</v>
      </c>
      <c r="P325" s="11">
        <v>8.11</v>
      </c>
      <c r="Q325" s="11">
        <v>8.3699999999999992</v>
      </c>
      <c r="R325" s="11">
        <v>7.6499999999999995</v>
      </c>
      <c r="S325" s="11">
        <v>8.8699999999999992</v>
      </c>
      <c r="T325" s="11">
        <v>7.62</v>
      </c>
      <c r="U325" s="11">
        <v>8.08</v>
      </c>
      <c r="V325" s="11">
        <v>7.82</v>
      </c>
      <c r="W325" s="11">
        <v>7.5481999999999996</v>
      </c>
      <c r="X325" s="11">
        <v>8.4599999999999991</v>
      </c>
      <c r="Y325" s="11">
        <v>8.65</v>
      </c>
      <c r="Z325" s="11">
        <v>8.4082682710399972</v>
      </c>
      <c r="AA325" s="11">
        <v>8.23</v>
      </c>
      <c r="AB325" s="11">
        <v>7.68</v>
      </c>
      <c r="AC325" s="11">
        <v>8.82</v>
      </c>
      <c r="AD325" s="11">
        <v>9</v>
      </c>
      <c r="AE325" s="15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20" t="s">
        <v>271</v>
      </c>
      <c r="C326" s="12"/>
      <c r="D326" s="22">
        <v>8.5250000000000004</v>
      </c>
      <c r="E326" s="22">
        <v>8.5683333333333334</v>
      </c>
      <c r="F326" s="22">
        <v>8.5551396666666673</v>
      </c>
      <c r="G326" s="22">
        <v>8.2445215222210582</v>
      </c>
      <c r="H326" s="22">
        <v>8.07</v>
      </c>
      <c r="I326" s="22">
        <v>9.174666666666667</v>
      </c>
      <c r="J326" s="22">
        <v>8.456666666666667</v>
      </c>
      <c r="K326" s="22">
        <v>8.3699999999999992</v>
      </c>
      <c r="L326" s="22">
        <v>8.4499999999999975</v>
      </c>
      <c r="M326" s="22">
        <v>7.8916666666666666</v>
      </c>
      <c r="N326" s="22">
        <v>8.7883333333333322</v>
      </c>
      <c r="O326" s="22">
        <v>8.3516666666666666</v>
      </c>
      <c r="P326" s="22">
        <v>8.2133333333333329</v>
      </c>
      <c r="Q326" s="22">
        <v>8.4249999999999989</v>
      </c>
      <c r="R326" s="22">
        <v>7.77</v>
      </c>
      <c r="S326" s="22">
        <v>8.8349999999999991</v>
      </c>
      <c r="T326" s="22">
        <v>7.6899999999999986</v>
      </c>
      <c r="U326" s="22">
        <v>8.26</v>
      </c>
      <c r="V326" s="22">
        <v>8.1</v>
      </c>
      <c r="W326" s="22">
        <v>7.7811999999999992</v>
      </c>
      <c r="X326" s="22">
        <v>8.4408333333333339</v>
      </c>
      <c r="Y326" s="22">
        <v>8.4616666666666678</v>
      </c>
      <c r="Z326" s="22">
        <v>8.2361123237915006</v>
      </c>
      <c r="AA326" s="22">
        <v>8.18</v>
      </c>
      <c r="AB326" s="22">
        <v>7.6550000000000002</v>
      </c>
      <c r="AC326" s="22">
        <v>8.7633333333333336</v>
      </c>
      <c r="AD326" s="22">
        <v>8.9333333333333336</v>
      </c>
      <c r="AE326" s="15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3" t="s">
        <v>272</v>
      </c>
      <c r="C327" s="28"/>
      <c r="D327" s="11">
        <v>8.4849999999999994</v>
      </c>
      <c r="E327" s="11">
        <v>8.57</v>
      </c>
      <c r="F327" s="11">
        <v>8.5499390000000002</v>
      </c>
      <c r="G327" s="11">
        <v>8.238202438878524</v>
      </c>
      <c r="H327" s="11">
        <v>8.0399999999999991</v>
      </c>
      <c r="I327" s="11">
        <v>9.1630000000000003</v>
      </c>
      <c r="J327" s="11">
        <v>8.4700000000000006</v>
      </c>
      <c r="K327" s="11">
        <v>8.3849999999999998</v>
      </c>
      <c r="L327" s="11">
        <v>8.4499999999999993</v>
      </c>
      <c r="M327" s="11">
        <v>7.8949999999999996</v>
      </c>
      <c r="N327" s="11">
        <v>8.85</v>
      </c>
      <c r="O327" s="11">
        <v>8.33</v>
      </c>
      <c r="P327" s="11">
        <v>8.2050000000000001</v>
      </c>
      <c r="Q327" s="11">
        <v>8.3299999999999983</v>
      </c>
      <c r="R327" s="11">
        <v>7.7850000000000001</v>
      </c>
      <c r="S327" s="11">
        <v>8.8449999999999989</v>
      </c>
      <c r="T327" s="11">
        <v>7.6899999999999995</v>
      </c>
      <c r="U327" s="11">
        <v>8.129999999999999</v>
      </c>
      <c r="V327" s="11">
        <v>8.11</v>
      </c>
      <c r="W327" s="11">
        <v>7.7634999999999996</v>
      </c>
      <c r="X327" s="11">
        <v>8.4499999999999993</v>
      </c>
      <c r="Y327" s="11">
        <v>8.5</v>
      </c>
      <c r="Z327" s="11">
        <v>8.2467759221279984</v>
      </c>
      <c r="AA327" s="11">
        <v>8.1750000000000007</v>
      </c>
      <c r="AB327" s="11">
        <v>7.64</v>
      </c>
      <c r="AC327" s="11">
        <v>8.7749999999999986</v>
      </c>
      <c r="AD327" s="11">
        <v>9</v>
      </c>
      <c r="AE327" s="15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29"/>
      <c r="B328" s="3" t="s">
        <v>273</v>
      </c>
      <c r="C328" s="28"/>
      <c r="D328" s="23">
        <v>8.6890735984913703E-2</v>
      </c>
      <c r="E328" s="23">
        <v>0.13166877635440602</v>
      </c>
      <c r="F328" s="23">
        <v>2.2031514279928242E-2</v>
      </c>
      <c r="G328" s="23">
        <v>5.0772785382411638E-2</v>
      </c>
      <c r="H328" s="23">
        <v>0.32557641192199399</v>
      </c>
      <c r="I328" s="23">
        <v>5.2694085689635885E-2</v>
      </c>
      <c r="J328" s="23">
        <v>0.11430952132988186</v>
      </c>
      <c r="K328" s="23">
        <v>0.13784048752090217</v>
      </c>
      <c r="L328" s="23">
        <v>2.28035085019829E-2</v>
      </c>
      <c r="M328" s="23">
        <v>4.3550736694878509E-2</v>
      </c>
      <c r="N328" s="23">
        <v>0.23007969633730549</v>
      </c>
      <c r="O328" s="23">
        <v>0.16570053309107582</v>
      </c>
      <c r="P328" s="23">
        <v>0.13779211394948104</v>
      </c>
      <c r="Q328" s="23">
        <v>0.26311594402468302</v>
      </c>
      <c r="R328" s="23">
        <v>7.0427267446636369E-2</v>
      </c>
      <c r="S328" s="23">
        <v>6.2209324059983119E-2</v>
      </c>
      <c r="T328" s="23">
        <v>6.3560994328283049E-2</v>
      </c>
      <c r="U328" s="23">
        <v>0.25861167800391388</v>
      </c>
      <c r="V328" s="23">
        <v>0.30298514815086236</v>
      </c>
      <c r="W328" s="23">
        <v>0.1890792003367899</v>
      </c>
      <c r="X328" s="23">
        <v>3.8912294543841514E-2</v>
      </c>
      <c r="Y328" s="23">
        <v>0.17724747294860546</v>
      </c>
      <c r="Z328" s="23">
        <v>0.19156793240043363</v>
      </c>
      <c r="AA328" s="23">
        <v>5.8309518948453043E-2</v>
      </c>
      <c r="AB328" s="23">
        <v>0.12469963913339964</v>
      </c>
      <c r="AC328" s="23">
        <v>5.391351098441536E-2</v>
      </c>
      <c r="AD328" s="23">
        <v>0.50464508980734812</v>
      </c>
      <c r="AE328" s="206"/>
      <c r="AF328" s="207"/>
      <c r="AG328" s="207"/>
      <c r="AH328" s="207"/>
      <c r="AI328" s="207"/>
      <c r="AJ328" s="207"/>
      <c r="AK328" s="207"/>
      <c r="AL328" s="207"/>
      <c r="AM328" s="207"/>
      <c r="AN328" s="207"/>
      <c r="AO328" s="207"/>
      <c r="AP328" s="207"/>
      <c r="AQ328" s="207"/>
      <c r="AR328" s="207"/>
      <c r="AS328" s="207"/>
      <c r="AT328" s="207"/>
      <c r="AU328" s="207"/>
      <c r="AV328" s="207"/>
      <c r="AW328" s="207"/>
      <c r="AX328" s="207"/>
      <c r="AY328" s="207"/>
      <c r="AZ328" s="207"/>
      <c r="BA328" s="207"/>
      <c r="BB328" s="207"/>
      <c r="BC328" s="207"/>
      <c r="BD328" s="207"/>
      <c r="BE328" s="207"/>
      <c r="BF328" s="207"/>
      <c r="BG328" s="207"/>
      <c r="BH328" s="207"/>
      <c r="BI328" s="207"/>
      <c r="BJ328" s="207"/>
      <c r="BK328" s="207"/>
      <c r="BL328" s="207"/>
      <c r="BM328" s="56"/>
    </row>
    <row r="329" spans="1:65">
      <c r="A329" s="29"/>
      <c r="B329" s="3" t="s">
        <v>87</v>
      </c>
      <c r="C329" s="28"/>
      <c r="D329" s="13">
        <v>1.0192461699110112E-2</v>
      </c>
      <c r="E329" s="13">
        <v>1.5366906401992533E-2</v>
      </c>
      <c r="F329" s="13">
        <v>2.5752372419785832E-3</v>
      </c>
      <c r="G329" s="13">
        <v>6.1583665280715459E-3</v>
      </c>
      <c r="H329" s="13">
        <v>4.034404113035861E-2</v>
      </c>
      <c r="I329" s="13">
        <v>5.7434332607508957E-3</v>
      </c>
      <c r="J329" s="13">
        <v>1.3517089633017168E-2</v>
      </c>
      <c r="K329" s="13">
        <v>1.6468397553273856E-2</v>
      </c>
      <c r="L329" s="13">
        <v>2.6986400594062611E-3</v>
      </c>
      <c r="M329" s="13">
        <v>5.5185727596466956E-3</v>
      </c>
      <c r="N329" s="13">
        <v>2.6180128542079142E-2</v>
      </c>
      <c r="O329" s="13">
        <v>1.9840415057801934E-2</v>
      </c>
      <c r="P329" s="13">
        <v>1.677663725034266E-2</v>
      </c>
      <c r="Q329" s="13">
        <v>3.1230379112722025E-2</v>
      </c>
      <c r="R329" s="13">
        <v>9.063998384380486E-3</v>
      </c>
      <c r="S329" s="13">
        <v>7.0412364527428556E-3</v>
      </c>
      <c r="T329" s="13">
        <v>8.2654088853424002E-3</v>
      </c>
      <c r="U329" s="13">
        <v>3.1308919855195384E-2</v>
      </c>
      <c r="V329" s="13">
        <v>3.7405573845785481E-2</v>
      </c>
      <c r="W329" s="13">
        <v>2.4299491124349704E-2</v>
      </c>
      <c r="X329" s="13">
        <v>4.6100062644495819E-3</v>
      </c>
      <c r="Y329" s="13">
        <v>2.0947111240725479E-2</v>
      </c>
      <c r="Z329" s="13">
        <v>2.3259509446836343E-2</v>
      </c>
      <c r="AA329" s="13">
        <v>7.1283030499331348E-3</v>
      </c>
      <c r="AB329" s="13">
        <v>1.6289959390385321E-2</v>
      </c>
      <c r="AC329" s="13">
        <v>6.1521693782140008E-3</v>
      </c>
      <c r="AD329" s="13">
        <v>5.6490121993359864E-2</v>
      </c>
      <c r="AE329" s="15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29"/>
      <c r="B330" s="3" t="s">
        <v>274</v>
      </c>
      <c r="C330" s="28"/>
      <c r="D330" s="13">
        <v>2.644344846552249E-2</v>
      </c>
      <c r="E330" s="13">
        <v>3.1660951820381422E-2</v>
      </c>
      <c r="F330" s="13">
        <v>3.0072382587391644E-2</v>
      </c>
      <c r="G330" s="13">
        <v>-7.3272607370320486E-3</v>
      </c>
      <c r="H330" s="13">
        <v>-2.8340336760496521E-2</v>
      </c>
      <c r="I330" s="13">
        <v>0.10466586414721579</v>
      </c>
      <c r="J330" s="13">
        <v>1.821584702132184E-2</v>
      </c>
      <c r="K330" s="13">
        <v>7.7808403116037539E-3</v>
      </c>
      <c r="L330" s="13">
        <v>1.7413154197497116E-2</v>
      </c>
      <c r="M330" s="13">
        <v>-4.9812369797800793E-2</v>
      </c>
      <c r="N330" s="13">
        <v>5.8149815006588446E-2</v>
      </c>
      <c r="O330" s="13">
        <v>5.5734350460865389E-3</v>
      </c>
      <c r="P330" s="13">
        <v>-1.108244104827083E-2</v>
      </c>
      <c r="Q330" s="13">
        <v>1.4403056108155621E-2</v>
      </c>
      <c r="R330" s="13">
        <v>-6.4461513832597128E-2</v>
      </c>
      <c r="S330" s="13">
        <v>6.3768664773359518E-2</v>
      </c>
      <c r="T330" s="13">
        <v>-7.4093827718490712E-2</v>
      </c>
      <c r="U330" s="13">
        <v>-5.4635912814996468E-3</v>
      </c>
      <c r="V330" s="13">
        <v>-2.4728219053286593E-2</v>
      </c>
      <c r="W330" s="13">
        <v>-6.3112989888572057E-2</v>
      </c>
      <c r="X330" s="13">
        <v>1.6309451564738842E-2</v>
      </c>
      <c r="Y330" s="13">
        <v>1.8817866639190273E-2</v>
      </c>
      <c r="Z330" s="13">
        <v>-8.3397612220602602E-3</v>
      </c>
      <c r="AA330" s="13">
        <v>-1.509590516739312E-2</v>
      </c>
      <c r="AB330" s="13">
        <v>-7.8307965043568961E-2</v>
      </c>
      <c r="AC330" s="13">
        <v>5.5139716917246728E-2</v>
      </c>
      <c r="AD330" s="13">
        <v>7.5608383924770539E-2</v>
      </c>
      <c r="AE330" s="15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29"/>
      <c r="B331" s="45" t="s">
        <v>275</v>
      </c>
      <c r="C331" s="46"/>
      <c r="D331" s="44">
        <v>0.55000000000000004</v>
      </c>
      <c r="E331" s="44">
        <v>0.7</v>
      </c>
      <c r="F331" s="44">
        <v>0.66</v>
      </c>
      <c r="G331" s="44">
        <v>0.45</v>
      </c>
      <c r="H331" s="44">
        <v>1.06</v>
      </c>
      <c r="I331" s="44">
        <v>2.85</v>
      </c>
      <c r="J331" s="44">
        <v>0.31</v>
      </c>
      <c r="K331" s="44">
        <v>0</v>
      </c>
      <c r="L331" s="44">
        <v>0.28000000000000003</v>
      </c>
      <c r="M331" s="44">
        <v>1.7</v>
      </c>
      <c r="N331" s="44">
        <v>1.48</v>
      </c>
      <c r="O331" s="44">
        <v>7.0000000000000007E-2</v>
      </c>
      <c r="P331" s="44">
        <v>0.56000000000000005</v>
      </c>
      <c r="Q331" s="44">
        <v>0.2</v>
      </c>
      <c r="R331" s="44">
        <v>2.13</v>
      </c>
      <c r="S331" s="44">
        <v>1.65</v>
      </c>
      <c r="T331" s="44">
        <v>2.41</v>
      </c>
      <c r="U331" s="44">
        <v>0.39</v>
      </c>
      <c r="V331" s="44">
        <v>0.96</v>
      </c>
      <c r="W331" s="44">
        <v>2.09</v>
      </c>
      <c r="X331" s="44">
        <v>0.25</v>
      </c>
      <c r="Y331" s="44">
        <v>0.33</v>
      </c>
      <c r="Z331" s="44">
        <v>0.48</v>
      </c>
      <c r="AA331" s="44">
        <v>0.67</v>
      </c>
      <c r="AB331" s="44">
        <v>2.54</v>
      </c>
      <c r="AC331" s="44">
        <v>1.4</v>
      </c>
      <c r="AD331" s="44">
        <v>2</v>
      </c>
      <c r="AE331" s="15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B332" s="3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BM332" s="55"/>
    </row>
    <row r="333" spans="1:65" ht="15">
      <c r="B333" s="8" t="s">
        <v>509</v>
      </c>
      <c r="BM333" s="27" t="s">
        <v>67</v>
      </c>
    </row>
    <row r="334" spans="1:65" ht="15">
      <c r="A334" s="24" t="s">
        <v>42</v>
      </c>
      <c r="B334" s="18" t="s">
        <v>112</v>
      </c>
      <c r="C334" s="15" t="s">
        <v>113</v>
      </c>
      <c r="D334" s="16" t="s">
        <v>230</v>
      </c>
      <c r="E334" s="17" t="s">
        <v>230</v>
      </c>
      <c r="F334" s="17" t="s">
        <v>230</v>
      </c>
      <c r="G334" s="17" t="s">
        <v>230</v>
      </c>
      <c r="H334" s="17" t="s">
        <v>230</v>
      </c>
      <c r="I334" s="17" t="s">
        <v>230</v>
      </c>
      <c r="J334" s="17" t="s">
        <v>230</v>
      </c>
      <c r="K334" s="17" t="s">
        <v>230</v>
      </c>
      <c r="L334" s="17" t="s">
        <v>230</v>
      </c>
      <c r="M334" s="17" t="s">
        <v>230</v>
      </c>
      <c r="N334" s="17" t="s">
        <v>230</v>
      </c>
      <c r="O334" s="17" t="s">
        <v>230</v>
      </c>
      <c r="P334" s="17" t="s">
        <v>230</v>
      </c>
      <c r="Q334" s="17" t="s">
        <v>230</v>
      </c>
      <c r="R334" s="17" t="s">
        <v>230</v>
      </c>
      <c r="S334" s="17" t="s">
        <v>230</v>
      </c>
      <c r="T334" s="17" t="s">
        <v>230</v>
      </c>
      <c r="U334" s="17" t="s">
        <v>230</v>
      </c>
      <c r="V334" s="17" t="s">
        <v>230</v>
      </c>
      <c r="W334" s="17" t="s">
        <v>230</v>
      </c>
      <c r="X334" s="17" t="s">
        <v>230</v>
      </c>
      <c r="Y334" s="17" t="s">
        <v>230</v>
      </c>
      <c r="Z334" s="17" t="s">
        <v>230</v>
      </c>
      <c r="AA334" s="17" t="s">
        <v>230</v>
      </c>
      <c r="AB334" s="17" t="s">
        <v>230</v>
      </c>
      <c r="AC334" s="17" t="s">
        <v>230</v>
      </c>
      <c r="AD334" s="15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</v>
      </c>
    </row>
    <row r="335" spans="1:65">
      <c r="A335" s="29"/>
      <c r="B335" s="19" t="s">
        <v>231</v>
      </c>
      <c r="C335" s="9" t="s">
        <v>231</v>
      </c>
      <c r="D335" s="151" t="s">
        <v>233</v>
      </c>
      <c r="E335" s="152" t="s">
        <v>234</v>
      </c>
      <c r="F335" s="152" t="s">
        <v>236</v>
      </c>
      <c r="G335" s="152" t="s">
        <v>237</v>
      </c>
      <c r="H335" s="152" t="s">
        <v>239</v>
      </c>
      <c r="I335" s="152" t="s">
        <v>240</v>
      </c>
      <c r="J335" s="152" t="s">
        <v>242</v>
      </c>
      <c r="K335" s="152" t="s">
        <v>243</v>
      </c>
      <c r="L335" s="152" t="s">
        <v>244</v>
      </c>
      <c r="M335" s="152" t="s">
        <v>245</v>
      </c>
      <c r="N335" s="152" t="s">
        <v>246</v>
      </c>
      <c r="O335" s="152" t="s">
        <v>247</v>
      </c>
      <c r="P335" s="152" t="s">
        <v>248</v>
      </c>
      <c r="Q335" s="152" t="s">
        <v>250</v>
      </c>
      <c r="R335" s="152" t="s">
        <v>251</v>
      </c>
      <c r="S335" s="152" t="s">
        <v>252</v>
      </c>
      <c r="T335" s="152" t="s">
        <v>254</v>
      </c>
      <c r="U335" s="152" t="s">
        <v>255</v>
      </c>
      <c r="V335" s="152" t="s">
        <v>257</v>
      </c>
      <c r="W335" s="152" t="s">
        <v>258</v>
      </c>
      <c r="X335" s="152" t="s">
        <v>278</v>
      </c>
      <c r="Y335" s="152" t="s">
        <v>259</v>
      </c>
      <c r="Z335" s="152" t="s">
        <v>260</v>
      </c>
      <c r="AA335" s="152" t="s">
        <v>261</v>
      </c>
      <c r="AB335" s="152" t="s">
        <v>262</v>
      </c>
      <c r="AC335" s="152" t="s">
        <v>263</v>
      </c>
      <c r="AD335" s="15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 t="s">
        <v>3</v>
      </c>
    </row>
    <row r="336" spans="1:65">
      <c r="A336" s="29"/>
      <c r="B336" s="19"/>
      <c r="C336" s="9"/>
      <c r="D336" s="10" t="s">
        <v>293</v>
      </c>
      <c r="E336" s="11" t="s">
        <v>294</v>
      </c>
      <c r="F336" s="11" t="s">
        <v>294</v>
      </c>
      <c r="G336" s="11" t="s">
        <v>294</v>
      </c>
      <c r="H336" s="11" t="s">
        <v>293</v>
      </c>
      <c r="I336" s="11" t="s">
        <v>116</v>
      </c>
      <c r="J336" s="11" t="s">
        <v>294</v>
      </c>
      <c r="K336" s="11" t="s">
        <v>294</v>
      </c>
      <c r="L336" s="11" t="s">
        <v>116</v>
      </c>
      <c r="M336" s="11" t="s">
        <v>293</v>
      </c>
      <c r="N336" s="11" t="s">
        <v>293</v>
      </c>
      <c r="O336" s="11" t="s">
        <v>293</v>
      </c>
      <c r="P336" s="11" t="s">
        <v>293</v>
      </c>
      <c r="Q336" s="11" t="s">
        <v>293</v>
      </c>
      <c r="R336" s="11" t="s">
        <v>116</v>
      </c>
      <c r="S336" s="11" t="s">
        <v>116</v>
      </c>
      <c r="T336" s="11" t="s">
        <v>294</v>
      </c>
      <c r="U336" s="11" t="s">
        <v>293</v>
      </c>
      <c r="V336" s="11" t="s">
        <v>293</v>
      </c>
      <c r="W336" s="11" t="s">
        <v>294</v>
      </c>
      <c r="X336" s="11" t="s">
        <v>293</v>
      </c>
      <c r="Y336" s="11" t="s">
        <v>293</v>
      </c>
      <c r="Z336" s="11" t="s">
        <v>294</v>
      </c>
      <c r="AA336" s="11" t="s">
        <v>293</v>
      </c>
      <c r="AB336" s="11" t="s">
        <v>293</v>
      </c>
      <c r="AC336" s="11" t="s">
        <v>293</v>
      </c>
      <c r="AD336" s="15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1</v>
      </c>
    </row>
    <row r="337" spans="1:65">
      <c r="A337" s="29"/>
      <c r="B337" s="19"/>
      <c r="C337" s="9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15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2</v>
      </c>
    </row>
    <row r="338" spans="1:65">
      <c r="A338" s="29"/>
      <c r="B338" s="18">
        <v>1</v>
      </c>
      <c r="C338" s="14">
        <v>1</v>
      </c>
      <c r="D338" s="213">
        <v>16.5</v>
      </c>
      <c r="E338" s="213">
        <v>15.270000000000001</v>
      </c>
      <c r="F338" s="213">
        <v>14.423792551066001</v>
      </c>
      <c r="G338" s="213">
        <v>13.340230771865045</v>
      </c>
      <c r="H338" s="213">
        <v>12.3</v>
      </c>
      <c r="I338" s="213">
        <v>14.9</v>
      </c>
      <c r="J338" s="213">
        <v>16</v>
      </c>
      <c r="K338" s="213">
        <v>16.100000000000001</v>
      </c>
      <c r="L338" s="220">
        <v>19</v>
      </c>
      <c r="M338" s="220">
        <v>16</v>
      </c>
      <c r="N338" s="213">
        <v>15.949999999999998</v>
      </c>
      <c r="O338" s="213">
        <v>16.149999999999999</v>
      </c>
      <c r="P338" s="213">
        <v>14.35</v>
      </c>
      <c r="Q338" s="213">
        <v>14.3</v>
      </c>
      <c r="R338" s="220">
        <v>11</v>
      </c>
      <c r="S338" s="213">
        <v>14.2</v>
      </c>
      <c r="T338" s="213">
        <v>15.979999999999999</v>
      </c>
      <c r="U338" s="220">
        <v>11.27</v>
      </c>
      <c r="V338" s="220">
        <v>12</v>
      </c>
      <c r="W338" s="220">
        <v>12.41999</v>
      </c>
      <c r="X338" s="213">
        <v>16.3</v>
      </c>
      <c r="Y338" s="213">
        <v>16.135400000000001</v>
      </c>
      <c r="Z338" s="220">
        <v>19.2</v>
      </c>
      <c r="AA338" s="213">
        <v>15.7</v>
      </c>
      <c r="AB338" s="213">
        <v>16.93</v>
      </c>
      <c r="AC338" s="213">
        <v>14.6</v>
      </c>
      <c r="AD338" s="214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6">
        <v>1</v>
      </c>
    </row>
    <row r="339" spans="1:65">
      <c r="A339" s="29"/>
      <c r="B339" s="19">
        <v>1</v>
      </c>
      <c r="C339" s="9">
        <v>2</v>
      </c>
      <c r="D339" s="217">
        <v>16.8</v>
      </c>
      <c r="E339" s="217">
        <v>15.36</v>
      </c>
      <c r="F339" s="217">
        <v>14.2126276670843</v>
      </c>
      <c r="G339" s="217">
        <v>13.494081344075228</v>
      </c>
      <c r="H339" s="217">
        <v>12.6</v>
      </c>
      <c r="I339" s="217">
        <v>15</v>
      </c>
      <c r="J339" s="217">
        <v>15.299999999999999</v>
      </c>
      <c r="K339" s="217">
        <v>16.09</v>
      </c>
      <c r="L339" s="221">
        <v>19</v>
      </c>
      <c r="M339" s="221">
        <v>15</v>
      </c>
      <c r="N339" s="217">
        <v>16.100000000000001</v>
      </c>
      <c r="O339" s="217">
        <v>15.85</v>
      </c>
      <c r="P339" s="217">
        <v>15</v>
      </c>
      <c r="Q339" s="217">
        <v>15.9</v>
      </c>
      <c r="R339" s="221">
        <v>10</v>
      </c>
      <c r="S339" s="217">
        <v>16.399999999999999</v>
      </c>
      <c r="T339" s="217">
        <v>14.94</v>
      </c>
      <c r="U339" s="221">
        <v>12.08</v>
      </c>
      <c r="V339" s="221">
        <v>12</v>
      </c>
      <c r="W339" s="221">
        <v>12.381030000000001</v>
      </c>
      <c r="X339" s="232">
        <v>14.85</v>
      </c>
      <c r="Y339" s="217">
        <v>16.321200000000001</v>
      </c>
      <c r="Z339" s="221">
        <v>19.2</v>
      </c>
      <c r="AA339" s="217">
        <v>16</v>
      </c>
      <c r="AB339" s="217">
        <v>16.22</v>
      </c>
      <c r="AC339" s="217">
        <v>13.9</v>
      </c>
      <c r="AD339" s="214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6">
        <v>33</v>
      </c>
    </row>
    <row r="340" spans="1:65">
      <c r="A340" s="29"/>
      <c r="B340" s="19">
        <v>1</v>
      </c>
      <c r="C340" s="9">
        <v>3</v>
      </c>
      <c r="D340" s="217">
        <v>16.8</v>
      </c>
      <c r="E340" s="217">
        <v>15.75</v>
      </c>
      <c r="F340" s="217">
        <v>14.3054211727524</v>
      </c>
      <c r="G340" s="217">
        <v>13.341229475040794</v>
      </c>
      <c r="H340" s="217">
        <v>13.4</v>
      </c>
      <c r="I340" s="217">
        <v>14.8</v>
      </c>
      <c r="J340" s="217">
        <v>15.9</v>
      </c>
      <c r="K340" s="217">
        <v>16.2</v>
      </c>
      <c r="L340" s="221">
        <v>19</v>
      </c>
      <c r="M340" s="221">
        <v>15</v>
      </c>
      <c r="N340" s="217">
        <v>16.3</v>
      </c>
      <c r="O340" s="217">
        <v>15.299999999999999</v>
      </c>
      <c r="P340" s="217">
        <v>15.949999999999998</v>
      </c>
      <c r="Q340" s="217">
        <v>15.25</v>
      </c>
      <c r="R340" s="221">
        <v>10</v>
      </c>
      <c r="S340" s="217">
        <v>17.3</v>
      </c>
      <c r="T340" s="217">
        <v>15.71</v>
      </c>
      <c r="U340" s="221">
        <v>11.86</v>
      </c>
      <c r="V340" s="221">
        <v>12</v>
      </c>
      <c r="W340" s="221">
        <v>12.23054</v>
      </c>
      <c r="X340" s="217">
        <v>16.2</v>
      </c>
      <c r="Y340" s="217">
        <v>16.557400000000001</v>
      </c>
      <c r="Z340" s="221">
        <v>19</v>
      </c>
      <c r="AA340" s="217">
        <v>15.2</v>
      </c>
      <c r="AB340" s="217">
        <v>16.25</v>
      </c>
      <c r="AC340" s="217">
        <v>14.2</v>
      </c>
      <c r="AD340" s="214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6">
        <v>16</v>
      </c>
    </row>
    <row r="341" spans="1:65">
      <c r="A341" s="29"/>
      <c r="B341" s="19">
        <v>1</v>
      </c>
      <c r="C341" s="9">
        <v>4</v>
      </c>
      <c r="D341" s="217">
        <v>16.2</v>
      </c>
      <c r="E341" s="217">
        <v>15.53</v>
      </c>
      <c r="F341" s="217">
        <v>14.7309722347155</v>
      </c>
      <c r="G341" s="217">
        <v>13.528642084423186</v>
      </c>
      <c r="H341" s="217">
        <v>14.4</v>
      </c>
      <c r="I341" s="217">
        <v>15.1</v>
      </c>
      <c r="J341" s="232">
        <v>17</v>
      </c>
      <c r="K341" s="217">
        <v>16.82</v>
      </c>
      <c r="L341" s="221">
        <v>19</v>
      </c>
      <c r="M341" s="221">
        <v>16</v>
      </c>
      <c r="N341" s="217">
        <v>15.75</v>
      </c>
      <c r="O341" s="217">
        <v>15.15</v>
      </c>
      <c r="P341" s="217">
        <v>15.2</v>
      </c>
      <c r="Q341" s="217">
        <v>14.95</v>
      </c>
      <c r="R341" s="221">
        <v>10</v>
      </c>
      <c r="S341" s="217">
        <v>15.9</v>
      </c>
      <c r="T341" s="217">
        <v>15.8</v>
      </c>
      <c r="U341" s="221">
        <v>12.71</v>
      </c>
      <c r="V341" s="221">
        <v>12</v>
      </c>
      <c r="W341" s="221">
        <v>12.245150000000001</v>
      </c>
      <c r="X341" s="217">
        <v>15.85</v>
      </c>
      <c r="Y341" s="217">
        <v>16.956199999999999</v>
      </c>
      <c r="Z341" s="221">
        <v>19.100000000000001</v>
      </c>
      <c r="AA341" s="217">
        <v>15.5</v>
      </c>
      <c r="AB341" s="217">
        <v>15.67</v>
      </c>
      <c r="AC341" s="217">
        <v>13.7</v>
      </c>
      <c r="AD341" s="214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6">
        <v>15.374351524245753</v>
      </c>
    </row>
    <row r="342" spans="1:65">
      <c r="A342" s="29"/>
      <c r="B342" s="19">
        <v>1</v>
      </c>
      <c r="C342" s="9">
        <v>5</v>
      </c>
      <c r="D342" s="217">
        <v>16.399999999999999</v>
      </c>
      <c r="E342" s="217">
        <v>15.690000000000001</v>
      </c>
      <c r="F342" s="217">
        <v>14.7802727421981</v>
      </c>
      <c r="G342" s="217">
        <v>14.133054752626173</v>
      </c>
      <c r="H342" s="217">
        <v>13.2</v>
      </c>
      <c r="I342" s="217">
        <v>14.6</v>
      </c>
      <c r="J342" s="217">
        <v>15.8</v>
      </c>
      <c r="K342" s="217">
        <v>15.87</v>
      </c>
      <c r="L342" s="221">
        <v>19</v>
      </c>
      <c r="M342" s="221">
        <v>15</v>
      </c>
      <c r="N342" s="217">
        <v>15.7</v>
      </c>
      <c r="O342" s="217">
        <v>14.35</v>
      </c>
      <c r="P342" s="217">
        <v>14.6</v>
      </c>
      <c r="Q342" s="217">
        <v>15.550000000000002</v>
      </c>
      <c r="R342" s="221">
        <v>10</v>
      </c>
      <c r="S342" s="217">
        <v>13.1</v>
      </c>
      <c r="T342" s="217">
        <v>15.720000000000002</v>
      </c>
      <c r="U342" s="221">
        <v>11.37</v>
      </c>
      <c r="V342" s="221">
        <v>12</v>
      </c>
      <c r="W342" s="221">
        <v>12.45356</v>
      </c>
      <c r="X342" s="217">
        <v>16.149999999999999</v>
      </c>
      <c r="Y342" s="217">
        <v>16.8475</v>
      </c>
      <c r="Z342" s="221">
        <v>19.100000000000001</v>
      </c>
      <c r="AA342" s="217">
        <v>15.400000000000002</v>
      </c>
      <c r="AB342" s="217">
        <v>16.37</v>
      </c>
      <c r="AC342" s="217">
        <v>14.7</v>
      </c>
      <c r="AD342" s="214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6">
        <v>30</v>
      </c>
    </row>
    <row r="343" spans="1:65">
      <c r="A343" s="29"/>
      <c r="B343" s="19">
        <v>1</v>
      </c>
      <c r="C343" s="9">
        <v>6</v>
      </c>
      <c r="D343" s="217">
        <v>16.899999999999999</v>
      </c>
      <c r="E343" s="217">
        <v>15.58</v>
      </c>
      <c r="F343" s="217">
        <v>14.8932796638944</v>
      </c>
      <c r="G343" s="217">
        <v>13.860769304274701</v>
      </c>
      <c r="H343" s="217">
        <v>13.7</v>
      </c>
      <c r="I343" s="232">
        <v>14</v>
      </c>
      <c r="J343" s="217">
        <v>15.6</v>
      </c>
      <c r="K343" s="217">
        <v>16.510000000000002</v>
      </c>
      <c r="L343" s="221">
        <v>20</v>
      </c>
      <c r="M343" s="221">
        <v>15</v>
      </c>
      <c r="N343" s="217">
        <v>16.3</v>
      </c>
      <c r="O343" s="217">
        <v>15.400000000000002</v>
      </c>
      <c r="P343" s="217">
        <v>15.15</v>
      </c>
      <c r="Q343" s="217">
        <v>15.5</v>
      </c>
      <c r="R343" s="221">
        <v>10</v>
      </c>
      <c r="S343" s="217">
        <v>14.9</v>
      </c>
      <c r="T343" s="217">
        <v>16.3</v>
      </c>
      <c r="U343" s="221">
        <v>11.64</v>
      </c>
      <c r="V343" s="221">
        <v>12</v>
      </c>
      <c r="W343" s="221">
        <v>12.42426</v>
      </c>
      <c r="X343" s="217">
        <v>16.7</v>
      </c>
      <c r="Y343" s="217">
        <v>16.844000000000001</v>
      </c>
      <c r="Z343" s="221">
        <v>18.600000000000001</v>
      </c>
      <c r="AA343" s="217">
        <v>16.100000000000001</v>
      </c>
      <c r="AB343" s="217">
        <v>16.07</v>
      </c>
      <c r="AC343" s="217">
        <v>14.2</v>
      </c>
      <c r="AD343" s="214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8"/>
    </row>
    <row r="344" spans="1:65">
      <c r="A344" s="29"/>
      <c r="B344" s="20" t="s">
        <v>271</v>
      </c>
      <c r="C344" s="12"/>
      <c r="D344" s="219">
        <v>16.599999999999998</v>
      </c>
      <c r="E344" s="219">
        <v>15.530000000000001</v>
      </c>
      <c r="F344" s="219">
        <v>14.557727671951783</v>
      </c>
      <c r="G344" s="219">
        <v>13.616334622050852</v>
      </c>
      <c r="H344" s="219">
        <v>13.266666666666666</v>
      </c>
      <c r="I344" s="219">
        <v>14.733333333333334</v>
      </c>
      <c r="J344" s="219">
        <v>15.93333333333333</v>
      </c>
      <c r="K344" s="219">
        <v>16.265000000000004</v>
      </c>
      <c r="L344" s="219">
        <v>19.166666666666668</v>
      </c>
      <c r="M344" s="219">
        <v>15.333333333333334</v>
      </c>
      <c r="N344" s="219">
        <v>16.016666666666666</v>
      </c>
      <c r="O344" s="219">
        <v>15.366666666666667</v>
      </c>
      <c r="P344" s="219">
        <v>15.041666666666666</v>
      </c>
      <c r="Q344" s="219">
        <v>15.241666666666667</v>
      </c>
      <c r="R344" s="219">
        <v>10.166666666666666</v>
      </c>
      <c r="S344" s="219">
        <v>15.299999999999999</v>
      </c>
      <c r="T344" s="219">
        <v>15.741666666666665</v>
      </c>
      <c r="U344" s="219">
        <v>11.821666666666667</v>
      </c>
      <c r="V344" s="219">
        <v>12</v>
      </c>
      <c r="W344" s="219">
        <v>12.359088333333334</v>
      </c>
      <c r="X344" s="219">
        <v>16.008333333333333</v>
      </c>
      <c r="Y344" s="219">
        <v>16.610283333333332</v>
      </c>
      <c r="Z344" s="219">
        <v>19.033333333333331</v>
      </c>
      <c r="AA344" s="219">
        <v>15.65</v>
      </c>
      <c r="AB344" s="219">
        <v>16.251666666666665</v>
      </c>
      <c r="AC344" s="219">
        <v>14.216666666666669</v>
      </c>
      <c r="AD344" s="214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8"/>
    </row>
    <row r="345" spans="1:65">
      <c r="A345" s="29"/>
      <c r="B345" s="3" t="s">
        <v>272</v>
      </c>
      <c r="C345" s="28"/>
      <c r="D345" s="217">
        <v>16.649999999999999</v>
      </c>
      <c r="E345" s="217">
        <v>15.555</v>
      </c>
      <c r="F345" s="217">
        <v>14.577382392890751</v>
      </c>
      <c r="G345" s="217">
        <v>13.511361714249208</v>
      </c>
      <c r="H345" s="217">
        <v>13.3</v>
      </c>
      <c r="I345" s="217">
        <v>14.850000000000001</v>
      </c>
      <c r="J345" s="217">
        <v>15.850000000000001</v>
      </c>
      <c r="K345" s="217">
        <v>16.149999999999999</v>
      </c>
      <c r="L345" s="217">
        <v>19</v>
      </c>
      <c r="M345" s="217">
        <v>15</v>
      </c>
      <c r="N345" s="217">
        <v>16.024999999999999</v>
      </c>
      <c r="O345" s="217">
        <v>15.350000000000001</v>
      </c>
      <c r="P345" s="217">
        <v>15.074999999999999</v>
      </c>
      <c r="Q345" s="217">
        <v>15.375</v>
      </c>
      <c r="R345" s="217">
        <v>10</v>
      </c>
      <c r="S345" s="217">
        <v>15.4</v>
      </c>
      <c r="T345" s="217">
        <v>15.760000000000002</v>
      </c>
      <c r="U345" s="217">
        <v>11.75</v>
      </c>
      <c r="V345" s="217">
        <v>12</v>
      </c>
      <c r="W345" s="217">
        <v>12.400510000000001</v>
      </c>
      <c r="X345" s="217">
        <v>16.174999999999997</v>
      </c>
      <c r="Y345" s="217">
        <v>16.700700000000001</v>
      </c>
      <c r="Z345" s="217">
        <v>19.100000000000001</v>
      </c>
      <c r="AA345" s="217">
        <v>15.6</v>
      </c>
      <c r="AB345" s="217">
        <v>16.234999999999999</v>
      </c>
      <c r="AC345" s="217">
        <v>14.2</v>
      </c>
      <c r="AD345" s="214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8"/>
    </row>
    <row r="346" spans="1:65">
      <c r="A346" s="29"/>
      <c r="B346" s="3" t="s">
        <v>273</v>
      </c>
      <c r="C346" s="28"/>
      <c r="D346" s="23">
        <v>0.27568097504180472</v>
      </c>
      <c r="E346" s="23">
        <v>0.18601075237738268</v>
      </c>
      <c r="F346" s="23">
        <v>0.28029496093196621</v>
      </c>
      <c r="G346" s="23">
        <v>0.31663860483076506</v>
      </c>
      <c r="H346" s="23">
        <v>0.7580677190506574</v>
      </c>
      <c r="I346" s="23">
        <v>0.39832984656772419</v>
      </c>
      <c r="J346" s="23">
        <v>0.57850381733111056</v>
      </c>
      <c r="K346" s="23">
        <v>0.34238866803677992</v>
      </c>
      <c r="L346" s="23">
        <v>0.40824829046386302</v>
      </c>
      <c r="M346" s="23">
        <v>0.51639777949432231</v>
      </c>
      <c r="N346" s="23">
        <v>0.26204325342711465</v>
      </c>
      <c r="O346" s="23">
        <v>0.62182527020592082</v>
      </c>
      <c r="P346" s="23">
        <v>0.55445168109283061</v>
      </c>
      <c r="Q346" s="23">
        <v>0.55983628559308918</v>
      </c>
      <c r="R346" s="23">
        <v>0.40824829046386302</v>
      </c>
      <c r="S346" s="23">
        <v>1.5349267083479916</v>
      </c>
      <c r="T346" s="23">
        <v>0.45079559299827554</v>
      </c>
      <c r="U346" s="23">
        <v>0.52890137707011808</v>
      </c>
      <c r="V346" s="23">
        <v>0</v>
      </c>
      <c r="W346" s="23">
        <v>9.681870633646511E-2</v>
      </c>
      <c r="X346" s="23">
        <v>0.63040991954970593</v>
      </c>
      <c r="Y346" s="23">
        <v>0.32937321334113739</v>
      </c>
      <c r="Z346" s="23">
        <v>0.22509257354845449</v>
      </c>
      <c r="AA346" s="23">
        <v>0.35071355833500384</v>
      </c>
      <c r="AB346" s="23">
        <v>0.41145676160037359</v>
      </c>
      <c r="AC346" s="23">
        <v>0.3868677637987773</v>
      </c>
      <c r="AD346" s="15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29"/>
      <c r="B347" s="3" t="s">
        <v>87</v>
      </c>
      <c r="C347" s="28"/>
      <c r="D347" s="13">
        <v>1.6607287653120768E-2</v>
      </c>
      <c r="E347" s="13">
        <v>1.1977511421595793E-2</v>
      </c>
      <c r="F347" s="13">
        <v>1.9254032445737222E-2</v>
      </c>
      <c r="G347" s="13">
        <v>2.3254320169099507E-2</v>
      </c>
      <c r="H347" s="13">
        <v>5.7140782843014382E-2</v>
      </c>
      <c r="I347" s="13">
        <v>2.7035962436723359E-2</v>
      </c>
      <c r="J347" s="13">
        <v>3.6307770962203598E-2</v>
      </c>
      <c r="K347" s="13">
        <v>2.1050640518707645E-2</v>
      </c>
      <c r="L347" s="13">
        <v>2.1299910806810242E-2</v>
      </c>
      <c r="M347" s="13">
        <v>3.3678116053977539E-2</v>
      </c>
      <c r="N347" s="13">
        <v>1.6360660984002996E-2</v>
      </c>
      <c r="O347" s="13">
        <v>4.0465852724897229E-2</v>
      </c>
      <c r="P347" s="13">
        <v>3.6861053590659103E-2</v>
      </c>
      <c r="Q347" s="13">
        <v>3.6730647496539474E-2</v>
      </c>
      <c r="R347" s="13">
        <v>4.0155569553822594E-2</v>
      </c>
      <c r="S347" s="13">
        <v>0.10032200708156809</v>
      </c>
      <c r="T347" s="13">
        <v>2.8637094314342547E-2</v>
      </c>
      <c r="U347" s="13">
        <v>4.4740000880032542E-2</v>
      </c>
      <c r="V347" s="13">
        <v>0</v>
      </c>
      <c r="W347" s="13">
        <v>7.8338064851707721E-3</v>
      </c>
      <c r="X347" s="13">
        <v>3.9380109498159663E-2</v>
      </c>
      <c r="Y347" s="13">
        <v>1.982947591749714E-2</v>
      </c>
      <c r="Z347" s="13">
        <v>1.1826229783631586E-2</v>
      </c>
      <c r="AA347" s="13">
        <v>2.2409812034185548E-2</v>
      </c>
      <c r="AB347" s="13">
        <v>2.5317819399058986E-2</v>
      </c>
      <c r="AC347" s="13">
        <v>2.7212269434849515E-2</v>
      </c>
      <c r="AD347" s="15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274</v>
      </c>
      <c r="C348" s="28"/>
      <c r="D348" s="13">
        <v>7.972033642013221E-2</v>
      </c>
      <c r="E348" s="13">
        <v>1.0123905096666164E-2</v>
      </c>
      <c r="F348" s="13">
        <v>-5.3115986778768054E-2</v>
      </c>
      <c r="G348" s="13">
        <v>-0.11434738560663604</v>
      </c>
      <c r="H348" s="13">
        <v>-0.13709097611403076</v>
      </c>
      <c r="I348" s="13">
        <v>-4.1693998598998916E-2</v>
      </c>
      <c r="J348" s="13">
        <v>3.6358073913299593E-2</v>
      </c>
      <c r="K348" s="13">
        <v>5.7930799510449216E-2</v>
      </c>
      <c r="L348" s="13">
        <v>0.24666504707143799</v>
      </c>
      <c r="M348" s="13">
        <v>-2.6679623428496058E-3</v>
      </c>
      <c r="N348" s="13">
        <v>4.1778356726653865E-2</v>
      </c>
      <c r="O348" s="13">
        <v>-4.9984921750789724E-4</v>
      </c>
      <c r="P348" s="13">
        <v>-2.1638952189588889E-2</v>
      </c>
      <c r="Q348" s="13">
        <v>-8.6302734375390822E-3</v>
      </c>
      <c r="R348" s="13">
        <v>-0.33872549677080244</v>
      </c>
      <c r="S348" s="13">
        <v>-4.8360754681913143E-3</v>
      </c>
      <c r="T348" s="13">
        <v>2.3891423442585324E-2</v>
      </c>
      <c r="U348" s="13">
        <v>-0.23107868009759047</v>
      </c>
      <c r="V348" s="13">
        <v>-0.21947927487701269</v>
      </c>
      <c r="W348" s="13">
        <v>-0.19612295101730115</v>
      </c>
      <c r="X348" s="13">
        <v>4.1236328445318327E-2</v>
      </c>
      <c r="Y348" s="13">
        <v>8.038919931930022E-2</v>
      </c>
      <c r="Z348" s="13">
        <v>0.23799259457007138</v>
      </c>
      <c r="AA348" s="13">
        <v>1.7929112347895959E-2</v>
      </c>
      <c r="AB348" s="13">
        <v>5.7063554260312177E-2</v>
      </c>
      <c r="AC348" s="13">
        <v>-7.5299752041794177E-2</v>
      </c>
      <c r="AD348" s="15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275</v>
      </c>
      <c r="C349" s="46"/>
      <c r="D349" s="44">
        <v>1.02</v>
      </c>
      <c r="E349" s="44">
        <v>7.0000000000000007E-2</v>
      </c>
      <c r="F349" s="44">
        <v>0.79</v>
      </c>
      <c r="G349" s="44">
        <v>1.63</v>
      </c>
      <c r="H349" s="44">
        <v>1.94</v>
      </c>
      <c r="I349" s="44">
        <v>0.64</v>
      </c>
      <c r="J349" s="44">
        <v>0.43</v>
      </c>
      <c r="K349" s="44">
        <v>0.73</v>
      </c>
      <c r="L349" s="44" t="s">
        <v>276</v>
      </c>
      <c r="M349" s="44" t="s">
        <v>276</v>
      </c>
      <c r="N349" s="44">
        <v>0.5</v>
      </c>
      <c r="O349" s="44">
        <v>7.0000000000000007E-2</v>
      </c>
      <c r="P349" s="44">
        <v>0.36</v>
      </c>
      <c r="Q349" s="44">
        <v>0.18</v>
      </c>
      <c r="R349" s="44" t="s">
        <v>276</v>
      </c>
      <c r="S349" s="44">
        <v>0.13</v>
      </c>
      <c r="T349" s="44">
        <v>0.26</v>
      </c>
      <c r="U349" s="44">
        <v>3.22</v>
      </c>
      <c r="V349" s="44" t="s">
        <v>276</v>
      </c>
      <c r="W349" s="44">
        <v>2.74</v>
      </c>
      <c r="X349" s="44">
        <v>0.5</v>
      </c>
      <c r="Y349" s="44">
        <v>1.03</v>
      </c>
      <c r="Z349" s="44">
        <v>3.18</v>
      </c>
      <c r="AA349" s="44">
        <v>0.18</v>
      </c>
      <c r="AB349" s="44">
        <v>0.71</v>
      </c>
      <c r="AC349" s="44">
        <v>1.0900000000000001</v>
      </c>
      <c r="AD349" s="15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 t="s">
        <v>308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BM350" s="55"/>
    </row>
    <row r="351" spans="1:65">
      <c r="BM351" s="55"/>
    </row>
    <row r="352" spans="1:65" ht="15">
      <c r="B352" s="8" t="s">
        <v>510</v>
      </c>
      <c r="BM352" s="27" t="s">
        <v>67</v>
      </c>
    </row>
    <row r="353" spans="1:65" ht="15">
      <c r="A353" s="24" t="s">
        <v>5</v>
      </c>
      <c r="B353" s="18" t="s">
        <v>112</v>
      </c>
      <c r="C353" s="15" t="s">
        <v>113</v>
      </c>
      <c r="D353" s="16" t="s">
        <v>230</v>
      </c>
      <c r="E353" s="17" t="s">
        <v>230</v>
      </c>
      <c r="F353" s="17" t="s">
        <v>230</v>
      </c>
      <c r="G353" s="17" t="s">
        <v>230</v>
      </c>
      <c r="H353" s="17" t="s">
        <v>230</v>
      </c>
      <c r="I353" s="17" t="s">
        <v>230</v>
      </c>
      <c r="J353" s="17" t="s">
        <v>230</v>
      </c>
      <c r="K353" s="17" t="s">
        <v>230</v>
      </c>
      <c r="L353" s="15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</v>
      </c>
    </row>
    <row r="354" spans="1:65">
      <c r="A354" s="29"/>
      <c r="B354" s="19" t="s">
        <v>231</v>
      </c>
      <c r="C354" s="9" t="s">
        <v>231</v>
      </c>
      <c r="D354" s="151" t="s">
        <v>234</v>
      </c>
      <c r="E354" s="152" t="s">
        <v>235</v>
      </c>
      <c r="F354" s="152" t="s">
        <v>236</v>
      </c>
      <c r="G354" s="152" t="s">
        <v>239</v>
      </c>
      <c r="H354" s="152" t="s">
        <v>240</v>
      </c>
      <c r="I354" s="152" t="s">
        <v>254</v>
      </c>
      <c r="J354" s="152" t="s">
        <v>257</v>
      </c>
      <c r="K354" s="152" t="s">
        <v>258</v>
      </c>
      <c r="L354" s="15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 t="s">
        <v>3</v>
      </c>
    </row>
    <row r="355" spans="1:65">
      <c r="A355" s="29"/>
      <c r="B355" s="19"/>
      <c r="C355" s="9"/>
      <c r="D355" s="10" t="s">
        <v>294</v>
      </c>
      <c r="E355" s="11" t="s">
        <v>294</v>
      </c>
      <c r="F355" s="11" t="s">
        <v>294</v>
      </c>
      <c r="G355" s="11" t="s">
        <v>293</v>
      </c>
      <c r="H355" s="11" t="s">
        <v>116</v>
      </c>
      <c r="I355" s="11" t="s">
        <v>294</v>
      </c>
      <c r="J355" s="11" t="s">
        <v>293</v>
      </c>
      <c r="K355" s="11" t="s">
        <v>294</v>
      </c>
      <c r="L355" s="15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</v>
      </c>
    </row>
    <row r="356" spans="1:65">
      <c r="A356" s="29"/>
      <c r="B356" s="19"/>
      <c r="C356" s="9"/>
      <c r="D356" s="25"/>
      <c r="E356" s="25"/>
      <c r="F356" s="25"/>
      <c r="G356" s="25"/>
      <c r="H356" s="25"/>
      <c r="I356" s="25"/>
      <c r="J356" s="25"/>
      <c r="K356" s="25"/>
      <c r="L356" s="15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3</v>
      </c>
    </row>
    <row r="357" spans="1:65">
      <c r="A357" s="29"/>
      <c r="B357" s="18">
        <v>1</v>
      </c>
      <c r="C357" s="14">
        <v>1</v>
      </c>
      <c r="D357" s="21">
        <v>3.24</v>
      </c>
      <c r="E357" s="21">
        <v>2.78</v>
      </c>
      <c r="F357" s="21">
        <v>3.25778630131772</v>
      </c>
      <c r="G357" s="21">
        <v>2.7</v>
      </c>
      <c r="H357" s="21">
        <v>2.9</v>
      </c>
      <c r="I357" s="21">
        <v>3.28</v>
      </c>
      <c r="J357" s="21">
        <v>3</v>
      </c>
      <c r="K357" s="146">
        <v>0.57467999999999997</v>
      </c>
      <c r="L357" s="15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</v>
      </c>
    </row>
    <row r="358" spans="1:65">
      <c r="A358" s="29"/>
      <c r="B358" s="19">
        <v>1</v>
      </c>
      <c r="C358" s="9">
        <v>2</v>
      </c>
      <c r="D358" s="11">
        <v>3.23</v>
      </c>
      <c r="E358" s="11">
        <v>2.97</v>
      </c>
      <c r="F358" s="11">
        <v>3.2111847555703701</v>
      </c>
      <c r="G358" s="11">
        <v>2.8</v>
      </c>
      <c r="H358" s="11">
        <v>2.8</v>
      </c>
      <c r="I358" s="11">
        <v>3.3</v>
      </c>
      <c r="J358" s="11">
        <v>3</v>
      </c>
      <c r="K358" s="148">
        <v>0.59292999999999996</v>
      </c>
      <c r="L358" s="15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>
        <v>34</v>
      </c>
    </row>
    <row r="359" spans="1:65">
      <c r="A359" s="29"/>
      <c r="B359" s="19">
        <v>1</v>
      </c>
      <c r="C359" s="9">
        <v>3</v>
      </c>
      <c r="D359" s="11">
        <v>3.32</v>
      </c>
      <c r="E359" s="149">
        <v>3.06</v>
      </c>
      <c r="F359" s="11">
        <v>3.2919038457460199</v>
      </c>
      <c r="G359" s="11">
        <v>2.8</v>
      </c>
      <c r="H359" s="11">
        <v>2.8</v>
      </c>
      <c r="I359" s="11">
        <v>3.28</v>
      </c>
      <c r="J359" s="11">
        <v>3.2</v>
      </c>
      <c r="K359" s="148">
        <v>0.57037000000000004</v>
      </c>
      <c r="L359" s="15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16</v>
      </c>
    </row>
    <row r="360" spans="1:65">
      <c r="A360" s="29"/>
      <c r="B360" s="19">
        <v>1</v>
      </c>
      <c r="C360" s="9">
        <v>4</v>
      </c>
      <c r="D360" s="11">
        <v>3.15</v>
      </c>
      <c r="E360" s="11">
        <v>2.76</v>
      </c>
      <c r="F360" s="11">
        <v>3.2448900185231699</v>
      </c>
      <c r="G360" s="11">
        <v>2.9</v>
      </c>
      <c r="H360" s="11">
        <v>2.8</v>
      </c>
      <c r="I360" s="11">
        <v>3.27</v>
      </c>
      <c r="J360" s="11">
        <v>3.1</v>
      </c>
      <c r="K360" s="148">
        <v>0.57833999999999997</v>
      </c>
      <c r="L360" s="15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7">
        <v>3.0420868558802132</v>
      </c>
    </row>
    <row r="361" spans="1:65">
      <c r="A361" s="29"/>
      <c r="B361" s="19">
        <v>1</v>
      </c>
      <c r="C361" s="9">
        <v>5</v>
      </c>
      <c r="D361" s="11">
        <v>3.36</v>
      </c>
      <c r="E361" s="11">
        <v>2.81</v>
      </c>
      <c r="F361" s="11">
        <v>3.24202439611574</v>
      </c>
      <c r="G361" s="11">
        <v>2.7</v>
      </c>
      <c r="H361" s="11">
        <v>2.7</v>
      </c>
      <c r="I361" s="11">
        <v>3.28</v>
      </c>
      <c r="J361" s="11">
        <v>3.1</v>
      </c>
      <c r="K361" s="148">
        <v>0.57257999999999998</v>
      </c>
      <c r="L361" s="15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7">
        <v>31</v>
      </c>
    </row>
    <row r="362" spans="1:65">
      <c r="A362" s="29"/>
      <c r="B362" s="19">
        <v>1</v>
      </c>
      <c r="C362" s="9">
        <v>6</v>
      </c>
      <c r="D362" s="11">
        <v>3.34</v>
      </c>
      <c r="E362" s="11">
        <v>2.79</v>
      </c>
      <c r="F362" s="11">
        <v>3.25585862969593</v>
      </c>
      <c r="G362" s="11">
        <v>2.9</v>
      </c>
      <c r="H362" s="11">
        <v>2.6</v>
      </c>
      <c r="I362" s="149">
        <v>3.45</v>
      </c>
      <c r="J362" s="11">
        <v>3.2</v>
      </c>
      <c r="K362" s="148">
        <v>0.57882</v>
      </c>
      <c r="L362" s="15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20" t="s">
        <v>271</v>
      </c>
      <c r="C363" s="12"/>
      <c r="D363" s="22">
        <v>3.2733333333333334</v>
      </c>
      <c r="E363" s="22">
        <v>2.8616666666666668</v>
      </c>
      <c r="F363" s="22">
        <v>3.2506079911614916</v>
      </c>
      <c r="G363" s="22">
        <v>2.8000000000000003</v>
      </c>
      <c r="H363" s="22">
        <v>2.7666666666666671</v>
      </c>
      <c r="I363" s="22">
        <v>3.31</v>
      </c>
      <c r="J363" s="22">
        <v>3.0999999999999996</v>
      </c>
      <c r="K363" s="22">
        <v>0.57795333333333321</v>
      </c>
      <c r="L363" s="15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3" t="s">
        <v>272</v>
      </c>
      <c r="C364" s="28"/>
      <c r="D364" s="11">
        <v>3.2800000000000002</v>
      </c>
      <c r="E364" s="11">
        <v>2.8</v>
      </c>
      <c r="F364" s="11">
        <v>3.2503743241095497</v>
      </c>
      <c r="G364" s="11">
        <v>2.8</v>
      </c>
      <c r="H364" s="11">
        <v>2.8</v>
      </c>
      <c r="I364" s="11">
        <v>3.28</v>
      </c>
      <c r="J364" s="11">
        <v>3.1</v>
      </c>
      <c r="K364" s="11">
        <v>0.57650999999999997</v>
      </c>
      <c r="L364" s="15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29"/>
      <c r="B365" s="3" t="s">
        <v>273</v>
      </c>
      <c r="C365" s="28"/>
      <c r="D365" s="23">
        <v>8.0415587212098738E-2</v>
      </c>
      <c r="E365" s="23">
        <v>0.1231936145531362</v>
      </c>
      <c r="F365" s="23">
        <v>2.6248846706322031E-2</v>
      </c>
      <c r="G365" s="23">
        <v>8.9442719099991477E-2</v>
      </c>
      <c r="H365" s="23">
        <v>0.10327955589886434</v>
      </c>
      <c r="I365" s="23">
        <v>6.9282032302755217E-2</v>
      </c>
      <c r="J365" s="23">
        <v>8.9442719099991672E-2</v>
      </c>
      <c r="K365" s="23">
        <v>8.0286428907173565E-3</v>
      </c>
      <c r="L365" s="206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  <c r="AA365" s="207"/>
      <c r="AB365" s="207"/>
      <c r="AC365" s="207"/>
      <c r="AD365" s="207"/>
      <c r="AE365" s="207"/>
      <c r="AF365" s="207"/>
      <c r="AG365" s="207"/>
      <c r="AH365" s="207"/>
      <c r="AI365" s="207"/>
      <c r="AJ365" s="207"/>
      <c r="AK365" s="207"/>
      <c r="AL365" s="207"/>
      <c r="AM365" s="207"/>
      <c r="AN365" s="207"/>
      <c r="AO365" s="207"/>
      <c r="AP365" s="207"/>
      <c r="AQ365" s="207"/>
      <c r="AR365" s="207"/>
      <c r="AS365" s="207"/>
      <c r="AT365" s="207"/>
      <c r="AU365" s="207"/>
      <c r="AV365" s="207"/>
      <c r="AW365" s="207"/>
      <c r="AX365" s="207"/>
      <c r="AY365" s="207"/>
      <c r="AZ365" s="207"/>
      <c r="BA365" s="207"/>
      <c r="BB365" s="207"/>
      <c r="BC365" s="207"/>
      <c r="BD365" s="207"/>
      <c r="BE365" s="207"/>
      <c r="BF365" s="207"/>
      <c r="BG365" s="207"/>
      <c r="BH365" s="207"/>
      <c r="BI365" s="207"/>
      <c r="BJ365" s="207"/>
      <c r="BK365" s="207"/>
      <c r="BL365" s="207"/>
      <c r="BM365" s="56"/>
    </row>
    <row r="366" spans="1:65">
      <c r="A366" s="29"/>
      <c r="B366" s="3" t="s">
        <v>87</v>
      </c>
      <c r="C366" s="28"/>
      <c r="D366" s="13">
        <v>2.456688000369615E-2</v>
      </c>
      <c r="E366" s="13">
        <v>4.3049603221829769E-2</v>
      </c>
      <c r="F366" s="13">
        <v>8.0750575823641292E-3</v>
      </c>
      <c r="G366" s="13">
        <v>3.1943828249996954E-2</v>
      </c>
      <c r="H366" s="13">
        <v>3.7329959963444938E-2</v>
      </c>
      <c r="I366" s="13">
        <v>2.0931127583913963E-2</v>
      </c>
      <c r="J366" s="13">
        <v>2.885249003225538E-2</v>
      </c>
      <c r="K366" s="13">
        <v>1.3891507199054177E-2</v>
      </c>
      <c r="L366" s="15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29"/>
      <c r="B367" s="3" t="s">
        <v>274</v>
      </c>
      <c r="C367" s="28"/>
      <c r="D367" s="13">
        <v>7.6015738014229006E-2</v>
      </c>
      <c r="E367" s="13">
        <v>-5.9308033518110315E-2</v>
      </c>
      <c r="F367" s="13">
        <v>6.854542462461799E-2</v>
      </c>
      <c r="G367" s="13">
        <v>-7.9579205771942441E-2</v>
      </c>
      <c r="H367" s="13">
        <v>-9.0536596179419337E-2</v>
      </c>
      <c r="I367" s="13">
        <v>8.8068867462453682E-2</v>
      </c>
      <c r="J367" s="13">
        <v>1.9037307895349187E-2</v>
      </c>
      <c r="K367" s="13">
        <v>-0.81001419068092151</v>
      </c>
      <c r="L367" s="15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29"/>
      <c r="B368" s="45" t="s">
        <v>275</v>
      </c>
      <c r="C368" s="46"/>
      <c r="D368" s="44">
        <v>0.82</v>
      </c>
      <c r="E368" s="44">
        <v>0.33</v>
      </c>
      <c r="F368" s="44">
        <v>0.75</v>
      </c>
      <c r="G368" s="44">
        <v>0.5</v>
      </c>
      <c r="H368" s="44">
        <v>0.6</v>
      </c>
      <c r="I368" s="44">
        <v>0.92</v>
      </c>
      <c r="J368" s="44">
        <v>0.33</v>
      </c>
      <c r="K368" s="44">
        <v>6.7</v>
      </c>
      <c r="L368" s="15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B369" s="30"/>
      <c r="C369" s="20"/>
      <c r="D369" s="20"/>
      <c r="E369" s="20"/>
      <c r="F369" s="20"/>
      <c r="G369" s="20"/>
      <c r="H369" s="20"/>
      <c r="I369" s="20"/>
      <c r="J369" s="20"/>
      <c r="K369" s="20"/>
      <c r="BM369" s="55"/>
    </row>
    <row r="370" spans="1:65" ht="15">
      <c r="B370" s="8" t="s">
        <v>511</v>
      </c>
      <c r="BM370" s="27" t="s">
        <v>277</v>
      </c>
    </row>
    <row r="371" spans="1:65" ht="15">
      <c r="A371" s="24" t="s">
        <v>82</v>
      </c>
      <c r="B371" s="18" t="s">
        <v>112</v>
      </c>
      <c r="C371" s="15" t="s">
        <v>113</v>
      </c>
      <c r="D371" s="16" t="s">
        <v>230</v>
      </c>
      <c r="E371" s="17" t="s">
        <v>230</v>
      </c>
      <c r="F371" s="17" t="s">
        <v>230</v>
      </c>
      <c r="G371" s="17" t="s">
        <v>230</v>
      </c>
      <c r="H371" s="17" t="s">
        <v>230</v>
      </c>
      <c r="I371" s="17" t="s">
        <v>230</v>
      </c>
      <c r="J371" s="17" t="s">
        <v>230</v>
      </c>
      <c r="K371" s="17" t="s">
        <v>230</v>
      </c>
      <c r="L371" s="17" t="s">
        <v>230</v>
      </c>
      <c r="M371" s="17" t="s">
        <v>230</v>
      </c>
      <c r="N371" s="17" t="s">
        <v>230</v>
      </c>
      <c r="O371" s="17" t="s">
        <v>230</v>
      </c>
      <c r="P371" s="17" t="s">
        <v>230</v>
      </c>
      <c r="Q371" s="17" t="s">
        <v>230</v>
      </c>
      <c r="R371" s="17" t="s">
        <v>230</v>
      </c>
      <c r="S371" s="17" t="s">
        <v>230</v>
      </c>
      <c r="T371" s="17" t="s">
        <v>230</v>
      </c>
      <c r="U371" s="17" t="s">
        <v>230</v>
      </c>
      <c r="V371" s="17" t="s">
        <v>230</v>
      </c>
      <c r="W371" s="17" t="s">
        <v>230</v>
      </c>
      <c r="X371" s="17" t="s">
        <v>230</v>
      </c>
      <c r="Y371" s="15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</v>
      </c>
    </row>
    <row r="372" spans="1:65">
      <c r="A372" s="29"/>
      <c r="B372" s="19" t="s">
        <v>231</v>
      </c>
      <c r="C372" s="9" t="s">
        <v>231</v>
      </c>
      <c r="D372" s="151" t="s">
        <v>233</v>
      </c>
      <c r="E372" s="152" t="s">
        <v>234</v>
      </c>
      <c r="F372" s="152" t="s">
        <v>236</v>
      </c>
      <c r="G372" s="152" t="s">
        <v>237</v>
      </c>
      <c r="H372" s="152" t="s">
        <v>239</v>
      </c>
      <c r="I372" s="152" t="s">
        <v>242</v>
      </c>
      <c r="J372" s="152" t="s">
        <v>243</v>
      </c>
      <c r="K372" s="152" t="s">
        <v>245</v>
      </c>
      <c r="L372" s="152" t="s">
        <v>246</v>
      </c>
      <c r="M372" s="152" t="s">
        <v>247</v>
      </c>
      <c r="N372" s="152" t="s">
        <v>248</v>
      </c>
      <c r="O372" s="152" t="s">
        <v>250</v>
      </c>
      <c r="P372" s="152" t="s">
        <v>251</v>
      </c>
      <c r="Q372" s="152" t="s">
        <v>252</v>
      </c>
      <c r="R372" s="152" t="s">
        <v>257</v>
      </c>
      <c r="S372" s="152" t="s">
        <v>278</v>
      </c>
      <c r="T372" s="152" t="s">
        <v>259</v>
      </c>
      <c r="U372" s="152" t="s">
        <v>260</v>
      </c>
      <c r="V372" s="152" t="s">
        <v>261</v>
      </c>
      <c r="W372" s="152" t="s">
        <v>262</v>
      </c>
      <c r="X372" s="152" t="s">
        <v>263</v>
      </c>
      <c r="Y372" s="15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 t="s">
        <v>3</v>
      </c>
    </row>
    <row r="373" spans="1:65">
      <c r="A373" s="29"/>
      <c r="B373" s="19"/>
      <c r="C373" s="9"/>
      <c r="D373" s="10" t="s">
        <v>293</v>
      </c>
      <c r="E373" s="11" t="s">
        <v>294</v>
      </c>
      <c r="F373" s="11" t="s">
        <v>294</v>
      </c>
      <c r="G373" s="11" t="s">
        <v>294</v>
      </c>
      <c r="H373" s="11" t="s">
        <v>293</v>
      </c>
      <c r="I373" s="11" t="s">
        <v>294</v>
      </c>
      <c r="J373" s="11" t="s">
        <v>294</v>
      </c>
      <c r="K373" s="11" t="s">
        <v>293</v>
      </c>
      <c r="L373" s="11" t="s">
        <v>293</v>
      </c>
      <c r="M373" s="11" t="s">
        <v>293</v>
      </c>
      <c r="N373" s="11" t="s">
        <v>293</v>
      </c>
      <c r="O373" s="11" t="s">
        <v>293</v>
      </c>
      <c r="P373" s="11" t="s">
        <v>116</v>
      </c>
      <c r="Q373" s="11" t="s">
        <v>116</v>
      </c>
      <c r="R373" s="11" t="s">
        <v>293</v>
      </c>
      <c r="S373" s="11" t="s">
        <v>293</v>
      </c>
      <c r="T373" s="11" t="s">
        <v>293</v>
      </c>
      <c r="U373" s="11" t="s">
        <v>294</v>
      </c>
      <c r="V373" s="11" t="s">
        <v>293</v>
      </c>
      <c r="W373" s="11" t="s">
        <v>293</v>
      </c>
      <c r="X373" s="11" t="s">
        <v>293</v>
      </c>
      <c r="Y373" s="15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2</v>
      </c>
    </row>
    <row r="374" spans="1:65">
      <c r="A374" s="29"/>
      <c r="B374" s="19"/>
      <c r="C374" s="9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15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2</v>
      </c>
    </row>
    <row r="375" spans="1:65">
      <c r="A375" s="29"/>
      <c r="B375" s="18">
        <v>1</v>
      </c>
      <c r="C375" s="14">
        <v>1</v>
      </c>
      <c r="D375" s="21">
        <v>0.1</v>
      </c>
      <c r="E375" s="146">
        <v>1.7</v>
      </c>
      <c r="F375" s="21">
        <v>0.13048227202787899</v>
      </c>
      <c r="G375" s="146" t="s">
        <v>98</v>
      </c>
      <c r="H375" s="21">
        <v>0.3</v>
      </c>
      <c r="I375" s="146">
        <v>1.3</v>
      </c>
      <c r="J375" s="146">
        <v>0.8</v>
      </c>
      <c r="K375" s="146">
        <v>3.1</v>
      </c>
      <c r="L375" s="21">
        <v>0.09</v>
      </c>
      <c r="M375" s="21">
        <v>0.1</v>
      </c>
      <c r="N375" s="21">
        <v>0.1</v>
      </c>
      <c r="O375" s="21">
        <v>7.0000000000000007E-2</v>
      </c>
      <c r="P375" s="146" t="s">
        <v>97</v>
      </c>
      <c r="Q375" s="146">
        <v>0.6</v>
      </c>
      <c r="R375" s="146" t="s">
        <v>106</v>
      </c>
      <c r="S375" s="21">
        <v>0.08</v>
      </c>
      <c r="T375" s="21">
        <v>0.28049999999999997</v>
      </c>
      <c r="U375" s="21">
        <v>0.11</v>
      </c>
      <c r="V375" s="21">
        <v>0.3</v>
      </c>
      <c r="W375" s="146" t="s">
        <v>298</v>
      </c>
      <c r="X375" s="21">
        <v>0.11</v>
      </c>
      <c r="Y375" s="15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1</v>
      </c>
    </row>
    <row r="376" spans="1:65">
      <c r="A376" s="29"/>
      <c r="B376" s="19">
        <v>1</v>
      </c>
      <c r="C376" s="9">
        <v>2</v>
      </c>
      <c r="D376" s="11">
        <v>0.1</v>
      </c>
      <c r="E376" s="148">
        <v>1.7</v>
      </c>
      <c r="F376" s="149">
        <v>0.120148841202701</v>
      </c>
      <c r="G376" s="148" t="s">
        <v>98</v>
      </c>
      <c r="H376" s="11">
        <v>0.4</v>
      </c>
      <c r="I376" s="148">
        <v>1.1000000000000001</v>
      </c>
      <c r="J376" s="148">
        <v>1</v>
      </c>
      <c r="K376" s="148">
        <v>3</v>
      </c>
      <c r="L376" s="11">
        <v>0.09</v>
      </c>
      <c r="M376" s="11">
        <v>0.11</v>
      </c>
      <c r="N376" s="11">
        <v>0.06</v>
      </c>
      <c r="O376" s="11">
        <v>0.08</v>
      </c>
      <c r="P376" s="148" t="s">
        <v>97</v>
      </c>
      <c r="Q376" s="148">
        <v>0.7</v>
      </c>
      <c r="R376" s="148" t="s">
        <v>106</v>
      </c>
      <c r="S376" s="149">
        <v>0.42</v>
      </c>
      <c r="T376" s="11">
        <v>0.22559999999999999</v>
      </c>
      <c r="U376" s="11">
        <v>0.16</v>
      </c>
      <c r="V376" s="11">
        <v>0.4</v>
      </c>
      <c r="W376" s="148" t="s">
        <v>298</v>
      </c>
      <c r="X376" s="11">
        <v>0.09</v>
      </c>
      <c r="Y376" s="15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7">
        <v>4</v>
      </c>
    </row>
    <row r="377" spans="1:65">
      <c r="A377" s="29"/>
      <c r="B377" s="19">
        <v>1</v>
      </c>
      <c r="C377" s="9">
        <v>3</v>
      </c>
      <c r="D377" s="11">
        <v>0.2</v>
      </c>
      <c r="E377" s="148">
        <v>1.7</v>
      </c>
      <c r="F377" s="11">
        <v>0.13126254781815599</v>
      </c>
      <c r="G377" s="148" t="s">
        <v>98</v>
      </c>
      <c r="H377" s="11">
        <v>0.4</v>
      </c>
      <c r="I377" s="148">
        <v>1.3</v>
      </c>
      <c r="J377" s="148">
        <v>1.1000000000000001</v>
      </c>
      <c r="K377" s="148">
        <v>2.9</v>
      </c>
      <c r="L377" s="11">
        <v>0.11</v>
      </c>
      <c r="M377" s="11">
        <v>0.09</v>
      </c>
      <c r="N377" s="149">
        <v>0.16</v>
      </c>
      <c r="O377" s="11">
        <v>0.08</v>
      </c>
      <c r="P377" s="148" t="s">
        <v>97</v>
      </c>
      <c r="Q377" s="148">
        <v>0.7</v>
      </c>
      <c r="R377" s="148" t="s">
        <v>106</v>
      </c>
      <c r="S377" s="11">
        <v>0.09</v>
      </c>
      <c r="T377" s="11">
        <v>0.22600000000000001</v>
      </c>
      <c r="U377" s="11">
        <v>0.14000000000000001</v>
      </c>
      <c r="V377" s="11">
        <v>0.4</v>
      </c>
      <c r="W377" s="148" t="s">
        <v>298</v>
      </c>
      <c r="X377" s="11">
        <v>0.1</v>
      </c>
      <c r="Y377" s="15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7">
        <v>16</v>
      </c>
    </row>
    <row r="378" spans="1:65">
      <c r="A378" s="29"/>
      <c r="B378" s="19">
        <v>1</v>
      </c>
      <c r="C378" s="9">
        <v>4</v>
      </c>
      <c r="D378" s="11">
        <v>0.5</v>
      </c>
      <c r="E378" s="148">
        <v>1.7</v>
      </c>
      <c r="F378" s="11">
        <v>0.13464869496493401</v>
      </c>
      <c r="G378" s="148" t="s">
        <v>98</v>
      </c>
      <c r="H378" s="11">
        <v>0.2</v>
      </c>
      <c r="I378" s="148">
        <v>1.5</v>
      </c>
      <c r="J378" s="148">
        <v>1.2</v>
      </c>
      <c r="K378" s="148">
        <v>3.1</v>
      </c>
      <c r="L378" s="11">
        <v>0.08</v>
      </c>
      <c r="M378" s="11">
        <v>0.1</v>
      </c>
      <c r="N378" s="11">
        <v>0.09</v>
      </c>
      <c r="O378" s="11">
        <v>0.09</v>
      </c>
      <c r="P378" s="148" t="s">
        <v>97</v>
      </c>
      <c r="Q378" s="148">
        <v>0.7</v>
      </c>
      <c r="R378" s="148" t="s">
        <v>106</v>
      </c>
      <c r="S378" s="11">
        <v>0.09</v>
      </c>
      <c r="T378" s="11">
        <v>0.26279999999999998</v>
      </c>
      <c r="U378" s="11">
        <v>0.12</v>
      </c>
      <c r="V378" s="11">
        <v>0.4</v>
      </c>
      <c r="W378" s="148" t="s">
        <v>298</v>
      </c>
      <c r="X378" s="11">
        <v>0.1</v>
      </c>
      <c r="Y378" s="15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7">
        <v>0.15995448109851099</v>
      </c>
    </row>
    <row r="379" spans="1:65">
      <c r="A379" s="29"/>
      <c r="B379" s="19">
        <v>1</v>
      </c>
      <c r="C379" s="9">
        <v>5</v>
      </c>
      <c r="D379" s="148" t="s">
        <v>107</v>
      </c>
      <c r="E379" s="148">
        <v>1.6</v>
      </c>
      <c r="F379" s="11">
        <v>0.13011636412692301</v>
      </c>
      <c r="G379" s="148" t="s">
        <v>98</v>
      </c>
      <c r="H379" s="11">
        <v>0.4</v>
      </c>
      <c r="I379" s="148">
        <v>1.4</v>
      </c>
      <c r="J379" s="148">
        <v>1.1000000000000001</v>
      </c>
      <c r="K379" s="148">
        <v>3</v>
      </c>
      <c r="L379" s="11">
        <v>0.08</v>
      </c>
      <c r="M379" s="11">
        <v>0.1</v>
      </c>
      <c r="N379" s="11">
        <v>0.08</v>
      </c>
      <c r="O379" s="11">
        <v>7.0000000000000007E-2</v>
      </c>
      <c r="P379" s="148" t="s">
        <v>97</v>
      </c>
      <c r="Q379" s="148">
        <v>0.6</v>
      </c>
      <c r="R379" s="148" t="s">
        <v>106</v>
      </c>
      <c r="S379" s="11">
        <v>0.1</v>
      </c>
      <c r="T379" s="11">
        <v>0.24740000000000001</v>
      </c>
      <c r="U379" s="11">
        <v>0.14000000000000001</v>
      </c>
      <c r="V379" s="11">
        <v>0.4</v>
      </c>
      <c r="W379" s="11">
        <v>0.05</v>
      </c>
      <c r="X379" s="11">
        <v>0.11</v>
      </c>
      <c r="Y379" s="15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7">
        <v>10</v>
      </c>
    </row>
    <row r="380" spans="1:65">
      <c r="A380" s="29"/>
      <c r="B380" s="19">
        <v>1</v>
      </c>
      <c r="C380" s="9">
        <v>6</v>
      </c>
      <c r="D380" s="148" t="s">
        <v>107</v>
      </c>
      <c r="E380" s="148">
        <v>1.7</v>
      </c>
      <c r="F380" s="11">
        <v>0.13111472579866701</v>
      </c>
      <c r="G380" s="148" t="s">
        <v>98</v>
      </c>
      <c r="H380" s="11">
        <v>0.4</v>
      </c>
      <c r="I380" s="148">
        <v>1.6</v>
      </c>
      <c r="J380" s="148">
        <v>1</v>
      </c>
      <c r="K380" s="148">
        <v>3</v>
      </c>
      <c r="L380" s="11">
        <v>0.08</v>
      </c>
      <c r="M380" s="11">
        <v>0.11</v>
      </c>
      <c r="N380" s="11">
        <v>0.08</v>
      </c>
      <c r="O380" s="11">
        <v>0.06</v>
      </c>
      <c r="P380" s="148" t="s">
        <v>97</v>
      </c>
      <c r="Q380" s="148">
        <v>0.6</v>
      </c>
      <c r="R380" s="148" t="s">
        <v>106</v>
      </c>
      <c r="S380" s="11">
        <v>0.1</v>
      </c>
      <c r="T380" s="11">
        <v>0.311</v>
      </c>
      <c r="U380" s="11">
        <v>0.13</v>
      </c>
      <c r="V380" s="11">
        <v>0.4</v>
      </c>
      <c r="W380" s="11">
        <v>0.06</v>
      </c>
      <c r="X380" s="11">
        <v>0.11</v>
      </c>
      <c r="Y380" s="15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20" t="s">
        <v>271</v>
      </c>
      <c r="C381" s="12"/>
      <c r="D381" s="22">
        <v>0.22500000000000001</v>
      </c>
      <c r="E381" s="22">
        <v>1.6833333333333333</v>
      </c>
      <c r="F381" s="22">
        <v>0.12962890765654331</v>
      </c>
      <c r="G381" s="22" t="s">
        <v>683</v>
      </c>
      <c r="H381" s="22">
        <v>0.35000000000000003</v>
      </c>
      <c r="I381" s="22">
        <v>1.3666666666666665</v>
      </c>
      <c r="J381" s="22">
        <v>1.0333333333333334</v>
      </c>
      <c r="K381" s="22">
        <v>3.0166666666666671</v>
      </c>
      <c r="L381" s="22">
        <v>8.8333333333333333E-2</v>
      </c>
      <c r="M381" s="22">
        <v>0.10166666666666667</v>
      </c>
      <c r="N381" s="22">
        <v>9.5000000000000015E-2</v>
      </c>
      <c r="O381" s="22">
        <v>7.5000000000000011E-2</v>
      </c>
      <c r="P381" s="22" t="s">
        <v>683</v>
      </c>
      <c r="Q381" s="22">
        <v>0.65</v>
      </c>
      <c r="R381" s="22" t="s">
        <v>683</v>
      </c>
      <c r="S381" s="22">
        <v>0.14666666666666664</v>
      </c>
      <c r="T381" s="22">
        <v>0.2588833333333333</v>
      </c>
      <c r="U381" s="22">
        <v>0.13333333333333333</v>
      </c>
      <c r="V381" s="22">
        <v>0.3833333333333333</v>
      </c>
      <c r="W381" s="22">
        <v>5.5E-2</v>
      </c>
      <c r="X381" s="22">
        <v>0.10333333333333333</v>
      </c>
      <c r="Y381" s="15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3" t="s">
        <v>272</v>
      </c>
      <c r="C382" s="28"/>
      <c r="D382" s="11">
        <v>0.15000000000000002</v>
      </c>
      <c r="E382" s="11">
        <v>1.7</v>
      </c>
      <c r="F382" s="11">
        <v>0.130798498913273</v>
      </c>
      <c r="G382" s="11" t="s">
        <v>683</v>
      </c>
      <c r="H382" s="11">
        <v>0.4</v>
      </c>
      <c r="I382" s="11">
        <v>1.35</v>
      </c>
      <c r="J382" s="11">
        <v>1.05</v>
      </c>
      <c r="K382" s="11">
        <v>3</v>
      </c>
      <c r="L382" s="11">
        <v>8.4999999999999992E-2</v>
      </c>
      <c r="M382" s="11">
        <v>0.1</v>
      </c>
      <c r="N382" s="11">
        <v>8.4999999999999992E-2</v>
      </c>
      <c r="O382" s="11">
        <v>7.5000000000000011E-2</v>
      </c>
      <c r="P382" s="11" t="s">
        <v>683</v>
      </c>
      <c r="Q382" s="11">
        <v>0.64999999999999991</v>
      </c>
      <c r="R382" s="11" t="s">
        <v>683</v>
      </c>
      <c r="S382" s="11">
        <v>9.5000000000000001E-2</v>
      </c>
      <c r="T382" s="11">
        <v>0.25509999999999999</v>
      </c>
      <c r="U382" s="11">
        <v>0.13500000000000001</v>
      </c>
      <c r="V382" s="11">
        <v>0.4</v>
      </c>
      <c r="W382" s="11">
        <v>5.5E-2</v>
      </c>
      <c r="X382" s="11">
        <v>0.10500000000000001</v>
      </c>
      <c r="Y382" s="15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29"/>
      <c r="B383" s="3" t="s">
        <v>273</v>
      </c>
      <c r="C383" s="28"/>
      <c r="D383" s="23">
        <v>0.18929694486000911</v>
      </c>
      <c r="E383" s="23">
        <v>4.0824829046386249E-2</v>
      </c>
      <c r="F383" s="23">
        <v>4.9175645370574369E-3</v>
      </c>
      <c r="G383" s="23" t="s">
        <v>683</v>
      </c>
      <c r="H383" s="23">
        <v>8.366600265340772E-2</v>
      </c>
      <c r="I383" s="23">
        <v>0.17511900715418413</v>
      </c>
      <c r="J383" s="23">
        <v>0.13662601021279364</v>
      </c>
      <c r="K383" s="23">
        <v>7.5277265270908167E-2</v>
      </c>
      <c r="L383" s="23">
        <v>1.169045194450013E-2</v>
      </c>
      <c r="M383" s="23">
        <v>7.5277265270908104E-3</v>
      </c>
      <c r="N383" s="23">
        <v>3.449637662132065E-2</v>
      </c>
      <c r="O383" s="23">
        <v>1.0488088481701466E-2</v>
      </c>
      <c r="P383" s="23" t="s">
        <v>683</v>
      </c>
      <c r="Q383" s="23">
        <v>5.4772255750516599E-2</v>
      </c>
      <c r="R383" s="23" t="s">
        <v>683</v>
      </c>
      <c r="S383" s="23">
        <v>0.13411437904515186</v>
      </c>
      <c r="T383" s="23">
        <v>3.3225677821026804E-2</v>
      </c>
      <c r="U383" s="23">
        <v>1.751190071541817E-2</v>
      </c>
      <c r="V383" s="23">
        <v>4.0824829046386311E-2</v>
      </c>
      <c r="W383" s="23">
        <v>7.0710678118654719E-3</v>
      </c>
      <c r="X383" s="23">
        <v>8.1649658092772612E-3</v>
      </c>
      <c r="Y383" s="15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29"/>
      <c r="B384" s="3" t="s">
        <v>87</v>
      </c>
      <c r="C384" s="28"/>
      <c r="D384" s="13">
        <v>0.84131975493337385</v>
      </c>
      <c r="E384" s="13">
        <v>2.4252373690922525E-2</v>
      </c>
      <c r="F384" s="13">
        <v>3.7935709140485163E-2</v>
      </c>
      <c r="G384" s="13" t="s">
        <v>683</v>
      </c>
      <c r="H384" s="13">
        <v>0.23904572186687917</v>
      </c>
      <c r="I384" s="13">
        <v>0.12813585889330548</v>
      </c>
      <c r="J384" s="13">
        <v>0.13221871956076803</v>
      </c>
      <c r="K384" s="13">
        <v>2.495378959256624E-2</v>
      </c>
      <c r="L384" s="13">
        <v>0.1323447389943411</v>
      </c>
      <c r="M384" s="13">
        <v>7.4043211741876822E-2</v>
      </c>
      <c r="N384" s="13">
        <v>0.36311975390863838</v>
      </c>
      <c r="O384" s="13">
        <v>0.13984117975601953</v>
      </c>
      <c r="P384" s="13" t="s">
        <v>683</v>
      </c>
      <c r="Q384" s="13">
        <v>8.4265008846948611E-2</v>
      </c>
      <c r="R384" s="13" t="s">
        <v>683</v>
      </c>
      <c r="S384" s="13">
        <v>0.91441622076239926</v>
      </c>
      <c r="T384" s="13">
        <v>0.12834228219027932</v>
      </c>
      <c r="U384" s="13">
        <v>0.13133925536563629</v>
      </c>
      <c r="V384" s="13">
        <v>0.10649955403405126</v>
      </c>
      <c r="W384" s="13">
        <v>0.12856486930664493</v>
      </c>
      <c r="X384" s="13">
        <v>7.9015798154296074E-2</v>
      </c>
      <c r="Y384" s="15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29"/>
      <c r="B385" s="3" t="s">
        <v>274</v>
      </c>
      <c r="C385" s="28"/>
      <c r="D385" s="13">
        <v>0.40665018231924055</v>
      </c>
      <c r="E385" s="13">
        <v>9.5238272899439487</v>
      </c>
      <c r="F385" s="13">
        <v>-0.18958877071590829</v>
      </c>
      <c r="G385" s="13" t="s">
        <v>683</v>
      </c>
      <c r="H385" s="13">
        <v>1.1881225058299298</v>
      </c>
      <c r="I385" s="13">
        <v>7.5440974037168669</v>
      </c>
      <c r="J385" s="13">
        <v>5.4601712076883651</v>
      </c>
      <c r="K385" s="13">
        <v>17.85953207405797</v>
      </c>
      <c r="L385" s="13">
        <v>-0.44775955805244627</v>
      </c>
      <c r="M385" s="13">
        <v>-0.3644025102113061</v>
      </c>
      <c r="N385" s="13">
        <v>-0.40608103413187613</v>
      </c>
      <c r="O385" s="13">
        <v>-0.53111660589358634</v>
      </c>
      <c r="P385" s="13" t="s">
        <v>683</v>
      </c>
      <c r="Q385" s="13">
        <v>3.0636560822555836</v>
      </c>
      <c r="R385" s="13" t="s">
        <v>683</v>
      </c>
      <c r="S385" s="13">
        <v>-8.3072473747458186E-2</v>
      </c>
      <c r="T385" s="13">
        <v>0.61848128014553794</v>
      </c>
      <c r="U385" s="13">
        <v>-0.16642952158859814</v>
      </c>
      <c r="V385" s="13">
        <v>1.3965151254327801</v>
      </c>
      <c r="W385" s="13">
        <v>-0.65615217765529676</v>
      </c>
      <c r="X385" s="13">
        <v>-0.35398287923116356</v>
      </c>
      <c r="Y385" s="15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29"/>
      <c r="B386" s="45" t="s">
        <v>275</v>
      </c>
      <c r="C386" s="46"/>
      <c r="D386" s="44">
        <v>0</v>
      </c>
      <c r="E386" s="44">
        <v>11.09</v>
      </c>
      <c r="F386" s="44">
        <v>0.27</v>
      </c>
      <c r="G386" s="44">
        <v>0.49</v>
      </c>
      <c r="H386" s="44">
        <v>1.34</v>
      </c>
      <c r="I386" s="44">
        <v>8.77</v>
      </c>
      <c r="J386" s="44">
        <v>6.34</v>
      </c>
      <c r="K386" s="44">
        <v>20.84</v>
      </c>
      <c r="L386" s="44">
        <v>0.56999999999999995</v>
      </c>
      <c r="M386" s="44">
        <v>0.48</v>
      </c>
      <c r="N386" s="44">
        <v>0.52</v>
      </c>
      <c r="O386" s="44">
        <v>0.67</v>
      </c>
      <c r="P386" s="44">
        <v>35.340000000000003</v>
      </c>
      <c r="Q386" s="44">
        <v>3.53</v>
      </c>
      <c r="R386" s="44">
        <v>17.059999999999999</v>
      </c>
      <c r="S386" s="44">
        <v>0.15</v>
      </c>
      <c r="T386" s="44">
        <v>0.67</v>
      </c>
      <c r="U386" s="44">
        <v>0.24</v>
      </c>
      <c r="V386" s="44">
        <v>1.58</v>
      </c>
      <c r="W386" s="44">
        <v>0.96</v>
      </c>
      <c r="X386" s="44">
        <v>0.46</v>
      </c>
      <c r="Y386" s="15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B387" s="3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BM387" s="55"/>
    </row>
    <row r="388" spans="1:65" ht="15">
      <c r="B388" s="8" t="s">
        <v>512</v>
      </c>
      <c r="BM388" s="27" t="s">
        <v>67</v>
      </c>
    </row>
    <row r="389" spans="1:65" ht="15">
      <c r="A389" s="24" t="s">
        <v>8</v>
      </c>
      <c r="B389" s="18" t="s">
        <v>112</v>
      </c>
      <c r="C389" s="15" t="s">
        <v>113</v>
      </c>
      <c r="D389" s="16" t="s">
        <v>230</v>
      </c>
      <c r="E389" s="17" t="s">
        <v>230</v>
      </c>
      <c r="F389" s="17" t="s">
        <v>230</v>
      </c>
      <c r="G389" s="17" t="s">
        <v>230</v>
      </c>
      <c r="H389" s="17" t="s">
        <v>230</v>
      </c>
      <c r="I389" s="17" t="s">
        <v>230</v>
      </c>
      <c r="J389" s="17" t="s">
        <v>230</v>
      </c>
      <c r="K389" s="17" t="s">
        <v>230</v>
      </c>
      <c r="L389" s="17" t="s">
        <v>230</v>
      </c>
      <c r="M389" s="17" t="s">
        <v>230</v>
      </c>
      <c r="N389" s="17" t="s">
        <v>230</v>
      </c>
      <c r="O389" s="17" t="s">
        <v>230</v>
      </c>
      <c r="P389" s="17" t="s">
        <v>230</v>
      </c>
      <c r="Q389" s="17" t="s">
        <v>230</v>
      </c>
      <c r="R389" s="17" t="s">
        <v>230</v>
      </c>
      <c r="S389" s="17" t="s">
        <v>230</v>
      </c>
      <c r="T389" s="17" t="s">
        <v>230</v>
      </c>
      <c r="U389" s="17" t="s">
        <v>230</v>
      </c>
      <c r="V389" s="17" t="s">
        <v>230</v>
      </c>
      <c r="W389" s="17" t="s">
        <v>230</v>
      </c>
      <c r="X389" s="17" t="s">
        <v>230</v>
      </c>
      <c r="Y389" s="17" t="s">
        <v>230</v>
      </c>
      <c r="Z389" s="17" t="s">
        <v>230</v>
      </c>
      <c r="AA389" s="15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 t="s">
        <v>231</v>
      </c>
      <c r="C390" s="9" t="s">
        <v>231</v>
      </c>
      <c r="D390" s="151" t="s">
        <v>233</v>
      </c>
      <c r="E390" s="152" t="s">
        <v>234</v>
      </c>
      <c r="F390" s="152" t="s">
        <v>236</v>
      </c>
      <c r="G390" s="152" t="s">
        <v>239</v>
      </c>
      <c r="H390" s="152" t="s">
        <v>240</v>
      </c>
      <c r="I390" s="152" t="s">
        <v>242</v>
      </c>
      <c r="J390" s="152" t="s">
        <v>243</v>
      </c>
      <c r="K390" s="152" t="s">
        <v>245</v>
      </c>
      <c r="L390" s="152" t="s">
        <v>246</v>
      </c>
      <c r="M390" s="152" t="s">
        <v>247</v>
      </c>
      <c r="N390" s="152" t="s">
        <v>248</v>
      </c>
      <c r="O390" s="152" t="s">
        <v>250</v>
      </c>
      <c r="P390" s="152" t="s">
        <v>252</v>
      </c>
      <c r="Q390" s="152" t="s">
        <v>253</v>
      </c>
      <c r="R390" s="152" t="s">
        <v>254</v>
      </c>
      <c r="S390" s="152" t="s">
        <v>257</v>
      </c>
      <c r="T390" s="152" t="s">
        <v>258</v>
      </c>
      <c r="U390" s="152" t="s">
        <v>278</v>
      </c>
      <c r="V390" s="152" t="s">
        <v>259</v>
      </c>
      <c r="W390" s="152" t="s">
        <v>260</v>
      </c>
      <c r="X390" s="152" t="s">
        <v>261</v>
      </c>
      <c r="Y390" s="152" t="s">
        <v>262</v>
      </c>
      <c r="Z390" s="152" t="s">
        <v>263</v>
      </c>
      <c r="AA390" s="15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 t="s">
        <v>3</v>
      </c>
    </row>
    <row r="391" spans="1:65">
      <c r="A391" s="29"/>
      <c r="B391" s="19"/>
      <c r="C391" s="9"/>
      <c r="D391" s="10" t="s">
        <v>293</v>
      </c>
      <c r="E391" s="11" t="s">
        <v>294</v>
      </c>
      <c r="F391" s="11" t="s">
        <v>294</v>
      </c>
      <c r="G391" s="11" t="s">
        <v>293</v>
      </c>
      <c r="H391" s="11" t="s">
        <v>116</v>
      </c>
      <c r="I391" s="11" t="s">
        <v>294</v>
      </c>
      <c r="J391" s="11" t="s">
        <v>294</v>
      </c>
      <c r="K391" s="11" t="s">
        <v>293</v>
      </c>
      <c r="L391" s="11" t="s">
        <v>293</v>
      </c>
      <c r="M391" s="11" t="s">
        <v>293</v>
      </c>
      <c r="N391" s="11" t="s">
        <v>293</v>
      </c>
      <c r="O391" s="11" t="s">
        <v>293</v>
      </c>
      <c r="P391" s="11" t="s">
        <v>116</v>
      </c>
      <c r="Q391" s="11" t="s">
        <v>294</v>
      </c>
      <c r="R391" s="11" t="s">
        <v>294</v>
      </c>
      <c r="S391" s="11" t="s">
        <v>293</v>
      </c>
      <c r="T391" s="11" t="s">
        <v>294</v>
      </c>
      <c r="U391" s="11" t="s">
        <v>293</v>
      </c>
      <c r="V391" s="11" t="s">
        <v>293</v>
      </c>
      <c r="W391" s="11" t="s">
        <v>294</v>
      </c>
      <c r="X391" s="11" t="s">
        <v>293</v>
      </c>
      <c r="Y391" s="11" t="s">
        <v>293</v>
      </c>
      <c r="Z391" s="11" t="s">
        <v>293</v>
      </c>
      <c r="AA391" s="15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2</v>
      </c>
    </row>
    <row r="392" spans="1:65">
      <c r="A392" s="29"/>
      <c r="B392" s="19"/>
      <c r="C392" s="9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15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2</v>
      </c>
    </row>
    <row r="393" spans="1:65">
      <c r="A393" s="29"/>
      <c r="B393" s="18">
        <v>1</v>
      </c>
      <c r="C393" s="14">
        <v>1</v>
      </c>
      <c r="D393" s="21">
        <v>1.59</v>
      </c>
      <c r="E393" s="21">
        <v>1.41</v>
      </c>
      <c r="F393" s="146">
        <v>0.77602941742770903</v>
      </c>
      <c r="G393" s="21">
        <v>0.9</v>
      </c>
      <c r="H393" s="21">
        <v>1.5</v>
      </c>
      <c r="I393" s="21">
        <v>1.8</v>
      </c>
      <c r="J393" s="21">
        <v>1.54</v>
      </c>
      <c r="K393" s="21">
        <v>1.9</v>
      </c>
      <c r="L393" s="21">
        <v>1.5</v>
      </c>
      <c r="M393" s="21">
        <v>1.6</v>
      </c>
      <c r="N393" s="21">
        <v>1.4</v>
      </c>
      <c r="O393" s="21">
        <v>1.4</v>
      </c>
      <c r="P393" s="21">
        <v>1.4</v>
      </c>
      <c r="Q393" s="21">
        <v>1.3</v>
      </c>
      <c r="R393" s="21">
        <v>1.62</v>
      </c>
      <c r="S393" s="147">
        <v>2.5</v>
      </c>
      <c r="T393" s="21">
        <v>1.87601</v>
      </c>
      <c r="U393" s="21">
        <v>1.7</v>
      </c>
      <c r="V393" s="21">
        <v>1.3839999999999999</v>
      </c>
      <c r="W393" s="146">
        <v>2</v>
      </c>
      <c r="X393" s="147">
        <v>2.4</v>
      </c>
      <c r="Y393" s="21">
        <v>1.8</v>
      </c>
      <c r="Z393" s="21">
        <v>1.36</v>
      </c>
      <c r="AA393" s="15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1</v>
      </c>
    </row>
    <row r="394" spans="1:65">
      <c r="A394" s="29"/>
      <c r="B394" s="19">
        <v>1</v>
      </c>
      <c r="C394" s="9">
        <v>2</v>
      </c>
      <c r="D394" s="11">
        <v>2.0299999999999998</v>
      </c>
      <c r="E394" s="11">
        <v>1.34</v>
      </c>
      <c r="F394" s="148">
        <v>0.76221469246273998</v>
      </c>
      <c r="G394" s="11">
        <v>1.5</v>
      </c>
      <c r="H394" s="11">
        <v>1.5</v>
      </c>
      <c r="I394" s="11">
        <v>1.8</v>
      </c>
      <c r="J394" s="11">
        <v>1.5</v>
      </c>
      <c r="K394" s="11">
        <v>1.7</v>
      </c>
      <c r="L394" s="11">
        <v>1.4</v>
      </c>
      <c r="M394" s="11">
        <v>1.6</v>
      </c>
      <c r="N394" s="11">
        <v>1.3</v>
      </c>
      <c r="O394" s="11">
        <v>1.5</v>
      </c>
      <c r="P394" s="11">
        <v>1.5</v>
      </c>
      <c r="Q394" s="11">
        <v>1.3</v>
      </c>
      <c r="R394" s="11">
        <v>1.65</v>
      </c>
      <c r="S394" s="11">
        <v>2</v>
      </c>
      <c r="T394" s="11">
        <v>1.87741</v>
      </c>
      <c r="U394" s="11">
        <v>1.4</v>
      </c>
      <c r="V394" s="11">
        <v>1.4116</v>
      </c>
      <c r="W394" s="148">
        <v>2.2999999999999998</v>
      </c>
      <c r="X394" s="148">
        <v>2.27</v>
      </c>
      <c r="Y394" s="11">
        <v>2</v>
      </c>
      <c r="Z394" s="11">
        <v>1.27</v>
      </c>
      <c r="AA394" s="15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19</v>
      </c>
    </row>
    <row r="395" spans="1:65">
      <c r="A395" s="29"/>
      <c r="B395" s="19">
        <v>1</v>
      </c>
      <c r="C395" s="9">
        <v>3</v>
      </c>
      <c r="D395" s="11">
        <v>1.56</v>
      </c>
      <c r="E395" s="11">
        <v>1.45</v>
      </c>
      <c r="F395" s="148">
        <v>0.79704832187663299</v>
      </c>
      <c r="G395" s="11">
        <v>1.5</v>
      </c>
      <c r="H395" s="11">
        <v>1.5</v>
      </c>
      <c r="I395" s="11">
        <v>1.6</v>
      </c>
      <c r="J395" s="11">
        <v>1.61</v>
      </c>
      <c r="K395" s="11">
        <v>1.7</v>
      </c>
      <c r="L395" s="11">
        <v>1.5</v>
      </c>
      <c r="M395" s="11">
        <v>1.6</v>
      </c>
      <c r="N395" s="11">
        <v>1.4</v>
      </c>
      <c r="O395" s="11">
        <v>1.4</v>
      </c>
      <c r="P395" s="11">
        <v>1.5</v>
      </c>
      <c r="Q395" s="11">
        <v>1.3</v>
      </c>
      <c r="R395" s="11">
        <v>1.69</v>
      </c>
      <c r="S395" s="11">
        <v>2</v>
      </c>
      <c r="T395" s="11">
        <v>1.8705700000000001</v>
      </c>
      <c r="U395" s="11">
        <v>1.5</v>
      </c>
      <c r="V395" s="11">
        <v>1.4174</v>
      </c>
      <c r="W395" s="148">
        <v>2.2999999999999998</v>
      </c>
      <c r="X395" s="148">
        <v>2.13</v>
      </c>
      <c r="Y395" s="11">
        <v>2</v>
      </c>
      <c r="Z395" s="11">
        <v>1.27</v>
      </c>
      <c r="AA395" s="15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>
        <v>16</v>
      </c>
    </row>
    <row r="396" spans="1:65">
      <c r="A396" s="29"/>
      <c r="B396" s="19">
        <v>1</v>
      </c>
      <c r="C396" s="9">
        <v>4</v>
      </c>
      <c r="D396" s="11">
        <v>1.8</v>
      </c>
      <c r="E396" s="11">
        <v>1.4</v>
      </c>
      <c r="F396" s="148">
        <v>0.78975980021977299</v>
      </c>
      <c r="G396" s="149">
        <v>0.5</v>
      </c>
      <c r="H396" s="11">
        <v>1.5</v>
      </c>
      <c r="I396" s="11">
        <v>1.5</v>
      </c>
      <c r="J396" s="11">
        <v>1.59</v>
      </c>
      <c r="K396" s="11">
        <v>1.7</v>
      </c>
      <c r="L396" s="11">
        <v>1.5</v>
      </c>
      <c r="M396" s="11">
        <v>1.6</v>
      </c>
      <c r="N396" s="11">
        <v>1.6</v>
      </c>
      <c r="O396" s="11">
        <v>1.4</v>
      </c>
      <c r="P396" s="11">
        <v>1.6</v>
      </c>
      <c r="Q396" s="11">
        <v>1.3</v>
      </c>
      <c r="R396" s="11">
        <v>1.62</v>
      </c>
      <c r="S396" s="11">
        <v>1.5</v>
      </c>
      <c r="T396" s="11">
        <v>1.8636600000000001</v>
      </c>
      <c r="U396" s="11">
        <v>1.5</v>
      </c>
      <c r="V396" s="11">
        <v>1.4367000000000001</v>
      </c>
      <c r="W396" s="148">
        <v>1.9</v>
      </c>
      <c r="X396" s="148">
        <v>2.1800000000000002</v>
      </c>
      <c r="Y396" s="11">
        <v>1.9</v>
      </c>
      <c r="Z396" s="11">
        <v>1.27</v>
      </c>
      <c r="AA396" s="15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1.5439147666666666</v>
      </c>
    </row>
    <row r="397" spans="1:65">
      <c r="A397" s="29"/>
      <c r="B397" s="19">
        <v>1</v>
      </c>
      <c r="C397" s="9">
        <v>5</v>
      </c>
      <c r="D397" s="11">
        <v>1.53</v>
      </c>
      <c r="E397" s="11">
        <v>1.47</v>
      </c>
      <c r="F397" s="148">
        <v>0.73955425643067996</v>
      </c>
      <c r="G397" s="11">
        <v>0.9</v>
      </c>
      <c r="H397" s="11">
        <v>1.5</v>
      </c>
      <c r="I397" s="11">
        <v>1.5</v>
      </c>
      <c r="J397" s="11">
        <v>1.5</v>
      </c>
      <c r="K397" s="11">
        <v>1.7</v>
      </c>
      <c r="L397" s="11">
        <v>1.4</v>
      </c>
      <c r="M397" s="11">
        <v>1.5</v>
      </c>
      <c r="N397" s="11">
        <v>1.4</v>
      </c>
      <c r="O397" s="11">
        <v>1.5</v>
      </c>
      <c r="P397" s="11">
        <v>1.4</v>
      </c>
      <c r="Q397" s="11">
        <v>1.3</v>
      </c>
      <c r="R397" s="11">
        <v>1.65</v>
      </c>
      <c r="S397" s="11">
        <v>1.5</v>
      </c>
      <c r="T397" s="149">
        <v>1.8079700000000001</v>
      </c>
      <c r="U397" s="11">
        <v>1.5</v>
      </c>
      <c r="V397" s="11">
        <v>1.4292</v>
      </c>
      <c r="W397" s="148">
        <v>2</v>
      </c>
      <c r="X397" s="148">
        <v>2.13</v>
      </c>
      <c r="Y397" s="11">
        <v>1.9</v>
      </c>
      <c r="Z397" s="11">
        <v>1.32</v>
      </c>
      <c r="AA397" s="15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32</v>
      </c>
    </row>
    <row r="398" spans="1:65">
      <c r="A398" s="29"/>
      <c r="B398" s="19">
        <v>1</v>
      </c>
      <c r="C398" s="9">
        <v>6</v>
      </c>
      <c r="D398" s="11">
        <v>1.84</v>
      </c>
      <c r="E398" s="11">
        <v>1.43</v>
      </c>
      <c r="F398" s="148">
        <v>0.77466175019740402</v>
      </c>
      <c r="G398" s="11">
        <v>1.4</v>
      </c>
      <c r="H398" s="11">
        <v>1.4</v>
      </c>
      <c r="I398" s="11">
        <v>1.8</v>
      </c>
      <c r="J398" s="11">
        <v>1.53</v>
      </c>
      <c r="K398" s="11">
        <v>1.8</v>
      </c>
      <c r="L398" s="11">
        <v>1.5</v>
      </c>
      <c r="M398" s="11">
        <v>1.6</v>
      </c>
      <c r="N398" s="11">
        <v>1.6</v>
      </c>
      <c r="O398" s="11">
        <v>1.3</v>
      </c>
      <c r="P398" s="11">
        <v>1.4</v>
      </c>
      <c r="Q398" s="11">
        <v>1.3</v>
      </c>
      <c r="R398" s="11">
        <v>1.63</v>
      </c>
      <c r="S398" s="11">
        <v>1.5</v>
      </c>
      <c r="T398" s="11">
        <v>1.8419099999999999</v>
      </c>
      <c r="U398" s="11">
        <v>1.5</v>
      </c>
      <c r="V398" s="11">
        <v>1.3653999999999999</v>
      </c>
      <c r="W398" s="148">
        <v>2</v>
      </c>
      <c r="X398" s="148">
        <v>2.14</v>
      </c>
      <c r="Y398" s="11">
        <v>2</v>
      </c>
      <c r="Z398" s="11">
        <v>1.32</v>
      </c>
      <c r="AA398" s="15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20" t="s">
        <v>271</v>
      </c>
      <c r="C399" s="12"/>
      <c r="D399" s="22">
        <v>1.7249999999999999</v>
      </c>
      <c r="E399" s="22">
        <v>1.4166666666666667</v>
      </c>
      <c r="F399" s="22">
        <v>0.77321137310248977</v>
      </c>
      <c r="G399" s="22">
        <v>1.1166666666666669</v>
      </c>
      <c r="H399" s="22">
        <v>1.4833333333333334</v>
      </c>
      <c r="I399" s="22">
        <v>1.6666666666666667</v>
      </c>
      <c r="J399" s="22">
        <v>1.5449999999999999</v>
      </c>
      <c r="K399" s="22">
        <v>1.75</v>
      </c>
      <c r="L399" s="22">
        <v>1.4666666666666668</v>
      </c>
      <c r="M399" s="22">
        <v>1.5833333333333333</v>
      </c>
      <c r="N399" s="22">
        <v>1.45</v>
      </c>
      <c r="O399" s="22">
        <v>1.4166666666666667</v>
      </c>
      <c r="P399" s="22">
        <v>1.4666666666666668</v>
      </c>
      <c r="Q399" s="22">
        <v>1.3</v>
      </c>
      <c r="R399" s="22">
        <v>1.6433333333333333</v>
      </c>
      <c r="S399" s="22">
        <v>1.8333333333333333</v>
      </c>
      <c r="T399" s="22">
        <v>1.856255</v>
      </c>
      <c r="U399" s="22">
        <v>1.5166666666666666</v>
      </c>
      <c r="V399" s="22">
        <v>1.4073833333333334</v>
      </c>
      <c r="W399" s="22">
        <v>2.0833333333333335</v>
      </c>
      <c r="X399" s="22">
        <v>2.2083333333333335</v>
      </c>
      <c r="Y399" s="22">
        <v>1.9333333333333333</v>
      </c>
      <c r="Z399" s="22">
        <v>1.3016666666666667</v>
      </c>
      <c r="AA399" s="15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3" t="s">
        <v>272</v>
      </c>
      <c r="C400" s="28"/>
      <c r="D400" s="11">
        <v>1.6950000000000001</v>
      </c>
      <c r="E400" s="11">
        <v>1.42</v>
      </c>
      <c r="F400" s="11">
        <v>0.77534558381255647</v>
      </c>
      <c r="G400" s="11">
        <v>1.1499999999999999</v>
      </c>
      <c r="H400" s="11">
        <v>1.5</v>
      </c>
      <c r="I400" s="11">
        <v>1.7000000000000002</v>
      </c>
      <c r="J400" s="11">
        <v>1.5350000000000001</v>
      </c>
      <c r="K400" s="11">
        <v>1.7</v>
      </c>
      <c r="L400" s="11">
        <v>1.5</v>
      </c>
      <c r="M400" s="11">
        <v>1.6</v>
      </c>
      <c r="N400" s="11">
        <v>1.4</v>
      </c>
      <c r="O400" s="11">
        <v>1.4</v>
      </c>
      <c r="P400" s="11">
        <v>1.45</v>
      </c>
      <c r="Q400" s="11">
        <v>1.3</v>
      </c>
      <c r="R400" s="11">
        <v>1.64</v>
      </c>
      <c r="S400" s="11">
        <v>1.75</v>
      </c>
      <c r="T400" s="11">
        <v>1.8671150000000001</v>
      </c>
      <c r="U400" s="11">
        <v>1.5</v>
      </c>
      <c r="V400" s="11">
        <v>1.4144999999999999</v>
      </c>
      <c r="W400" s="11">
        <v>2</v>
      </c>
      <c r="X400" s="11">
        <v>2.16</v>
      </c>
      <c r="Y400" s="11">
        <v>1.95</v>
      </c>
      <c r="Z400" s="11">
        <v>1.2949999999999999</v>
      </c>
      <c r="AA400" s="15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29"/>
      <c r="B401" s="3" t="s">
        <v>273</v>
      </c>
      <c r="C401" s="28"/>
      <c r="D401" s="23">
        <v>0.19766132651583682</v>
      </c>
      <c r="E401" s="23">
        <v>4.5460605656619489E-2</v>
      </c>
      <c r="F401" s="23">
        <v>2.0522300174229891E-2</v>
      </c>
      <c r="G401" s="23">
        <v>0.41190613817551469</v>
      </c>
      <c r="H401" s="23">
        <v>4.0824829046386339E-2</v>
      </c>
      <c r="I401" s="23">
        <v>0.15055453054181622</v>
      </c>
      <c r="J401" s="23">
        <v>4.5934736311423453E-2</v>
      </c>
      <c r="K401" s="23">
        <v>8.3666002653407553E-2</v>
      </c>
      <c r="L401" s="23">
        <v>5.1639777949432274E-2</v>
      </c>
      <c r="M401" s="23">
        <v>4.0824829046386332E-2</v>
      </c>
      <c r="N401" s="23">
        <v>0.12247448713915896</v>
      </c>
      <c r="O401" s="23">
        <v>7.5277265270908097E-2</v>
      </c>
      <c r="P401" s="23">
        <v>8.1649658092772678E-2</v>
      </c>
      <c r="Q401" s="23">
        <v>0</v>
      </c>
      <c r="R401" s="23">
        <v>2.6583202716502462E-2</v>
      </c>
      <c r="S401" s="23">
        <v>0.40824829046386274</v>
      </c>
      <c r="T401" s="23">
        <v>2.6962075402312768E-2</v>
      </c>
      <c r="U401" s="23">
        <v>9.8319208025017493E-2</v>
      </c>
      <c r="V401" s="23">
        <v>2.7433294856190164E-2</v>
      </c>
      <c r="W401" s="23">
        <v>0.17224014243685079</v>
      </c>
      <c r="X401" s="23">
        <v>0.10796604404472111</v>
      </c>
      <c r="Y401" s="23">
        <v>8.1649658092772595E-2</v>
      </c>
      <c r="Z401" s="23">
        <v>3.7638632635454077E-2</v>
      </c>
      <c r="AA401" s="15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29"/>
      <c r="B402" s="3" t="s">
        <v>87</v>
      </c>
      <c r="C402" s="28"/>
      <c r="D402" s="13">
        <v>0.11458627624106484</v>
      </c>
      <c r="E402" s="13">
        <v>3.2089839287025523E-2</v>
      </c>
      <c r="F402" s="13">
        <v>2.6541642929907659E-2</v>
      </c>
      <c r="G402" s="13">
        <v>0.36887116851538621</v>
      </c>
      <c r="H402" s="13">
        <v>2.7522356660485171E-2</v>
      </c>
      <c r="I402" s="13">
        <v>9.0332718325089725E-2</v>
      </c>
      <c r="J402" s="13">
        <v>2.9731220913542689E-2</v>
      </c>
      <c r="K402" s="13">
        <v>4.7809144373375745E-2</v>
      </c>
      <c r="L402" s="13">
        <v>3.5208939510976547E-2</v>
      </c>
      <c r="M402" s="13">
        <v>2.578410255561242E-2</v>
      </c>
      <c r="N402" s="13">
        <v>8.446516354424756E-2</v>
      </c>
      <c r="O402" s="13">
        <v>5.3136893132405716E-2</v>
      </c>
      <c r="P402" s="13">
        <v>5.5670221426890459E-2</v>
      </c>
      <c r="Q402" s="13">
        <v>0</v>
      </c>
      <c r="R402" s="13">
        <v>1.6176391105376751E-2</v>
      </c>
      <c r="S402" s="13">
        <v>0.2226808857075615</v>
      </c>
      <c r="T402" s="13">
        <v>1.4524984661219912E-2</v>
      </c>
      <c r="U402" s="13">
        <v>6.4825851445066487E-2</v>
      </c>
      <c r="V402" s="13">
        <v>1.9492411346960788E-2</v>
      </c>
      <c r="W402" s="13">
        <v>8.2675268369688373E-2</v>
      </c>
      <c r="X402" s="13">
        <v>4.8890284095722762E-2</v>
      </c>
      <c r="Y402" s="13">
        <v>4.2232581772123759E-2</v>
      </c>
      <c r="Z402" s="13">
        <v>2.8915722895355243E-2</v>
      </c>
      <c r="AA402" s="15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29"/>
      <c r="B403" s="3" t="s">
        <v>274</v>
      </c>
      <c r="C403" s="28"/>
      <c r="D403" s="13">
        <v>0.11728965694414506</v>
      </c>
      <c r="E403" s="13">
        <v>-8.241912231640236E-2</v>
      </c>
      <c r="F403" s="13">
        <v>-0.49918778562377253</v>
      </c>
      <c r="G403" s="13">
        <v>-0.27673036700234055</v>
      </c>
      <c r="H403" s="13">
        <v>-3.9238845719527182E-2</v>
      </c>
      <c r="I403" s="13">
        <v>7.9506914921879446E-2</v>
      </c>
      <c r="J403" s="13">
        <v>7.029101325821685E-4</v>
      </c>
      <c r="K403" s="13">
        <v>0.13348226066797353</v>
      </c>
      <c r="L403" s="13">
        <v>-5.0033914868745977E-2</v>
      </c>
      <c r="M403" s="13">
        <v>2.5531569175785362E-2</v>
      </c>
      <c r="N403" s="13">
        <v>-6.0828984017964882E-2</v>
      </c>
      <c r="O403" s="13">
        <v>-8.241912231640236E-2</v>
      </c>
      <c r="P403" s="13">
        <v>-5.0033914868745977E-2</v>
      </c>
      <c r="Q403" s="13">
        <v>-0.15798460636093403</v>
      </c>
      <c r="R403" s="13">
        <v>6.4393818112973067E-2</v>
      </c>
      <c r="S403" s="13">
        <v>0.18745760641406739</v>
      </c>
      <c r="T403" s="13">
        <v>0.2023040650149881</v>
      </c>
      <c r="U403" s="13">
        <v>-1.7648707421089704E-2</v>
      </c>
      <c r="V403" s="13">
        <v>-8.8431975832517273E-2</v>
      </c>
      <c r="W403" s="13">
        <v>0.34938364365234942</v>
      </c>
      <c r="X403" s="13">
        <v>0.43034666227149043</v>
      </c>
      <c r="Y403" s="13">
        <v>0.25222802130938016</v>
      </c>
      <c r="Z403" s="13">
        <v>-0.15690509944601205</v>
      </c>
      <c r="AA403" s="15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45" t="s">
        <v>275</v>
      </c>
      <c r="C404" s="46"/>
      <c r="D404" s="44">
        <v>0.94</v>
      </c>
      <c r="E404" s="44">
        <v>0.45</v>
      </c>
      <c r="F404" s="44">
        <v>3.34</v>
      </c>
      <c r="G404" s="44">
        <v>1.8</v>
      </c>
      <c r="H404" s="44">
        <v>0.15</v>
      </c>
      <c r="I404" s="44">
        <v>0.67</v>
      </c>
      <c r="J404" s="44">
        <v>0.13</v>
      </c>
      <c r="K404" s="44">
        <v>1.05</v>
      </c>
      <c r="L404" s="44">
        <v>0.22</v>
      </c>
      <c r="M404" s="44">
        <v>0.3</v>
      </c>
      <c r="N404" s="44">
        <v>0.3</v>
      </c>
      <c r="O404" s="44">
        <v>0.45</v>
      </c>
      <c r="P404" s="44">
        <v>0.22</v>
      </c>
      <c r="Q404" s="44">
        <v>0.97</v>
      </c>
      <c r="R404" s="44">
        <v>0.56999999999999995</v>
      </c>
      <c r="S404" s="44">
        <v>1.42</v>
      </c>
      <c r="T404" s="44">
        <v>1.53</v>
      </c>
      <c r="U404" s="44">
        <v>0</v>
      </c>
      <c r="V404" s="44">
        <v>0.49</v>
      </c>
      <c r="W404" s="44">
        <v>2.5499999999999998</v>
      </c>
      <c r="X404" s="44">
        <v>3.11</v>
      </c>
      <c r="Y404" s="44">
        <v>1.87</v>
      </c>
      <c r="Z404" s="44">
        <v>0.97</v>
      </c>
      <c r="AA404" s="15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B405" s="3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BM405" s="55"/>
    </row>
    <row r="406" spans="1:65" ht="15">
      <c r="B406" s="8" t="s">
        <v>513</v>
      </c>
      <c r="BM406" s="27" t="s">
        <v>277</v>
      </c>
    </row>
    <row r="407" spans="1:65" ht="15">
      <c r="A407" s="24" t="s">
        <v>53</v>
      </c>
      <c r="B407" s="18" t="s">
        <v>112</v>
      </c>
      <c r="C407" s="15" t="s">
        <v>113</v>
      </c>
      <c r="D407" s="16" t="s">
        <v>230</v>
      </c>
      <c r="E407" s="17" t="s">
        <v>230</v>
      </c>
      <c r="F407" s="17" t="s">
        <v>230</v>
      </c>
      <c r="G407" s="15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 t="s">
        <v>231</v>
      </c>
      <c r="C408" s="9" t="s">
        <v>231</v>
      </c>
      <c r="D408" s="151" t="s">
        <v>237</v>
      </c>
      <c r="E408" s="152" t="s">
        <v>255</v>
      </c>
      <c r="F408" s="152" t="s">
        <v>259</v>
      </c>
      <c r="G408" s="15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 t="s">
        <v>3</v>
      </c>
    </row>
    <row r="409" spans="1:65">
      <c r="A409" s="29"/>
      <c r="B409" s="19"/>
      <c r="C409" s="9"/>
      <c r="D409" s="10" t="s">
        <v>294</v>
      </c>
      <c r="E409" s="11" t="s">
        <v>293</v>
      </c>
      <c r="F409" s="11" t="s">
        <v>293</v>
      </c>
      <c r="G409" s="15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2</v>
      </c>
    </row>
    <row r="410" spans="1:65">
      <c r="A410" s="29"/>
      <c r="B410" s="19"/>
      <c r="C410" s="9"/>
      <c r="D410" s="25"/>
      <c r="E410" s="25"/>
      <c r="F410" s="25"/>
      <c r="G410" s="15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2</v>
      </c>
    </row>
    <row r="411" spans="1:65">
      <c r="A411" s="29"/>
      <c r="B411" s="18">
        <v>1</v>
      </c>
      <c r="C411" s="14">
        <v>1</v>
      </c>
      <c r="D411" s="146" t="s">
        <v>104</v>
      </c>
      <c r="E411" s="21">
        <v>0.19900000000000001</v>
      </c>
      <c r="F411" s="147">
        <v>0.1168</v>
      </c>
      <c r="G411" s="15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1</v>
      </c>
    </row>
    <row r="412" spans="1:65">
      <c r="A412" s="29"/>
      <c r="B412" s="19">
        <v>1</v>
      </c>
      <c r="C412" s="9">
        <v>2</v>
      </c>
      <c r="D412" s="148" t="s">
        <v>104</v>
      </c>
      <c r="E412" s="11">
        <v>0.49699999999999994</v>
      </c>
      <c r="F412" s="11">
        <v>4.3299999999999998E-2</v>
      </c>
      <c r="G412" s="15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7">
        <v>6</v>
      </c>
    </row>
    <row r="413" spans="1:65">
      <c r="A413" s="29"/>
      <c r="B413" s="19">
        <v>1</v>
      </c>
      <c r="C413" s="9">
        <v>3</v>
      </c>
      <c r="D413" s="148" t="s">
        <v>104</v>
      </c>
      <c r="E413" s="11" t="s">
        <v>107</v>
      </c>
      <c r="F413" s="11">
        <v>1.83E-2</v>
      </c>
      <c r="G413" s="15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7">
        <v>16</v>
      </c>
    </row>
    <row r="414" spans="1:65">
      <c r="A414" s="29"/>
      <c r="B414" s="19">
        <v>1</v>
      </c>
      <c r="C414" s="9">
        <v>4</v>
      </c>
      <c r="D414" s="148" t="s">
        <v>104</v>
      </c>
      <c r="E414" s="11">
        <v>0.33960000000000001</v>
      </c>
      <c r="F414" s="11" t="s">
        <v>108</v>
      </c>
      <c r="G414" s="15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7">
        <v>0.18849833333333299</v>
      </c>
    </row>
    <row r="415" spans="1:65">
      <c r="A415" s="29"/>
      <c r="B415" s="19">
        <v>1</v>
      </c>
      <c r="C415" s="9">
        <v>5</v>
      </c>
      <c r="D415" s="148" t="s">
        <v>104</v>
      </c>
      <c r="E415" s="11">
        <v>0.5302</v>
      </c>
      <c r="F415" s="11" t="s">
        <v>309</v>
      </c>
      <c r="G415" s="15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7">
        <v>9</v>
      </c>
    </row>
    <row r="416" spans="1:65">
      <c r="A416" s="29"/>
      <c r="B416" s="19">
        <v>1</v>
      </c>
      <c r="C416" s="9">
        <v>6</v>
      </c>
      <c r="D416" s="148" t="s">
        <v>104</v>
      </c>
      <c r="E416" s="11">
        <v>0.54430000000000001</v>
      </c>
      <c r="F416" s="11" t="s">
        <v>310</v>
      </c>
      <c r="G416" s="15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20" t="s">
        <v>271</v>
      </c>
      <c r="C417" s="12"/>
      <c r="D417" s="22" t="s">
        <v>683</v>
      </c>
      <c r="E417" s="22">
        <v>0.42202000000000001</v>
      </c>
      <c r="F417" s="22">
        <v>5.9466666666666668E-2</v>
      </c>
      <c r="G417" s="15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272</v>
      </c>
      <c r="C418" s="28"/>
      <c r="D418" s="11" t="s">
        <v>683</v>
      </c>
      <c r="E418" s="11">
        <v>0.49699999999999994</v>
      </c>
      <c r="F418" s="11">
        <v>4.3299999999999998E-2</v>
      </c>
      <c r="G418" s="15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3" t="s">
        <v>273</v>
      </c>
      <c r="C419" s="28"/>
      <c r="D419" s="23" t="s">
        <v>683</v>
      </c>
      <c r="E419" s="23">
        <v>0.14900359727201215</v>
      </c>
      <c r="F419" s="23">
        <v>5.1201399720450354E-2</v>
      </c>
      <c r="G419" s="15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29"/>
      <c r="B420" s="3" t="s">
        <v>87</v>
      </c>
      <c r="C420" s="28"/>
      <c r="D420" s="13" t="s">
        <v>683</v>
      </c>
      <c r="E420" s="13">
        <v>0.35307235977444706</v>
      </c>
      <c r="F420" s="13">
        <v>0.86101008498515164</v>
      </c>
      <c r="G420" s="15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29"/>
      <c r="B421" s="3" t="s">
        <v>274</v>
      </c>
      <c r="C421" s="28"/>
      <c r="D421" s="13" t="s">
        <v>683</v>
      </c>
      <c r="E421" s="13">
        <v>1.2388526865843241</v>
      </c>
      <c r="F421" s="13">
        <v>-0.68452417793260711</v>
      </c>
      <c r="G421" s="15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29"/>
      <c r="B422" s="45" t="s">
        <v>275</v>
      </c>
      <c r="C422" s="46"/>
      <c r="D422" s="44">
        <v>0.67</v>
      </c>
      <c r="E422" s="44">
        <v>0</v>
      </c>
      <c r="F422" s="44">
        <v>1.57</v>
      </c>
      <c r="G422" s="15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0"/>
      <c r="C423" s="20"/>
      <c r="D423" s="20"/>
      <c r="E423" s="20"/>
      <c r="F423" s="20"/>
      <c r="BM423" s="55"/>
    </row>
    <row r="424" spans="1:65" ht="15">
      <c r="B424" s="8" t="s">
        <v>514</v>
      </c>
      <c r="BM424" s="27" t="s">
        <v>67</v>
      </c>
    </row>
    <row r="425" spans="1:65" ht="15">
      <c r="A425" s="24" t="s">
        <v>11</v>
      </c>
      <c r="B425" s="18" t="s">
        <v>112</v>
      </c>
      <c r="C425" s="15" t="s">
        <v>113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7" t="s">
        <v>230</v>
      </c>
      <c r="J425" s="17" t="s">
        <v>230</v>
      </c>
      <c r="K425" s="17" t="s">
        <v>230</v>
      </c>
      <c r="L425" s="15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 t="s">
        <v>231</v>
      </c>
      <c r="C426" s="9" t="s">
        <v>231</v>
      </c>
      <c r="D426" s="151" t="s">
        <v>234</v>
      </c>
      <c r="E426" s="152" t="s">
        <v>235</v>
      </c>
      <c r="F426" s="152" t="s">
        <v>236</v>
      </c>
      <c r="G426" s="152" t="s">
        <v>239</v>
      </c>
      <c r="H426" s="152" t="s">
        <v>240</v>
      </c>
      <c r="I426" s="152" t="s">
        <v>254</v>
      </c>
      <c r="J426" s="152" t="s">
        <v>257</v>
      </c>
      <c r="K426" s="152" t="s">
        <v>258</v>
      </c>
      <c r="L426" s="15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 t="s">
        <v>3</v>
      </c>
    </row>
    <row r="427" spans="1:65">
      <c r="A427" s="29"/>
      <c r="B427" s="19"/>
      <c r="C427" s="9"/>
      <c r="D427" s="10" t="s">
        <v>294</v>
      </c>
      <c r="E427" s="11" t="s">
        <v>294</v>
      </c>
      <c r="F427" s="11" t="s">
        <v>294</v>
      </c>
      <c r="G427" s="11" t="s">
        <v>293</v>
      </c>
      <c r="H427" s="11" t="s">
        <v>116</v>
      </c>
      <c r="I427" s="11" t="s">
        <v>294</v>
      </c>
      <c r="J427" s="11" t="s">
        <v>293</v>
      </c>
      <c r="K427" s="11" t="s">
        <v>294</v>
      </c>
      <c r="L427" s="15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2</v>
      </c>
    </row>
    <row r="428" spans="1:65">
      <c r="A428" s="29"/>
      <c r="B428" s="19"/>
      <c r="C428" s="9"/>
      <c r="D428" s="25"/>
      <c r="E428" s="25"/>
      <c r="F428" s="25"/>
      <c r="G428" s="25"/>
      <c r="H428" s="25"/>
      <c r="I428" s="25"/>
      <c r="J428" s="25"/>
      <c r="K428" s="25"/>
      <c r="L428" s="15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3</v>
      </c>
    </row>
    <row r="429" spans="1:65">
      <c r="A429" s="29"/>
      <c r="B429" s="18">
        <v>1</v>
      </c>
      <c r="C429" s="14">
        <v>1</v>
      </c>
      <c r="D429" s="21">
        <v>0.8</v>
      </c>
      <c r="E429" s="21">
        <v>0.72</v>
      </c>
      <c r="F429" s="21">
        <v>0.77306315717680996</v>
      </c>
      <c r="G429" s="146">
        <v>0.7</v>
      </c>
      <c r="H429" s="21">
        <v>0.74</v>
      </c>
      <c r="I429" s="21">
        <v>0.79</v>
      </c>
      <c r="J429" s="21">
        <v>0.75</v>
      </c>
      <c r="K429" s="21">
        <v>0.82772000000000001</v>
      </c>
      <c r="L429" s="15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1</v>
      </c>
    </row>
    <row r="430" spans="1:65">
      <c r="A430" s="29"/>
      <c r="B430" s="19">
        <v>1</v>
      </c>
      <c r="C430" s="9">
        <v>2</v>
      </c>
      <c r="D430" s="11">
        <v>0.77</v>
      </c>
      <c r="E430" s="11">
        <v>0.75</v>
      </c>
      <c r="F430" s="11">
        <v>0.74698355363246505</v>
      </c>
      <c r="G430" s="148">
        <v>0.7</v>
      </c>
      <c r="H430" s="11">
        <v>0.74</v>
      </c>
      <c r="I430" s="11">
        <v>0.81</v>
      </c>
      <c r="J430" s="11">
        <v>0.8</v>
      </c>
      <c r="K430" s="11">
        <v>0.84696000000000005</v>
      </c>
      <c r="L430" s="15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20</v>
      </c>
    </row>
    <row r="431" spans="1:65">
      <c r="A431" s="29"/>
      <c r="B431" s="19">
        <v>1</v>
      </c>
      <c r="C431" s="9">
        <v>3</v>
      </c>
      <c r="D431" s="11">
        <v>0.82</v>
      </c>
      <c r="E431" s="149">
        <v>0.79</v>
      </c>
      <c r="F431" s="11">
        <v>0.732404284353805</v>
      </c>
      <c r="G431" s="148">
        <v>0.8</v>
      </c>
      <c r="H431" s="11">
        <v>0.73</v>
      </c>
      <c r="I431" s="11">
        <v>0.8</v>
      </c>
      <c r="J431" s="11">
        <v>0.75</v>
      </c>
      <c r="K431" s="11">
        <v>0.83843999999999996</v>
      </c>
      <c r="L431" s="15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7">
        <v>16</v>
      </c>
    </row>
    <row r="432" spans="1:65">
      <c r="A432" s="29"/>
      <c r="B432" s="19">
        <v>1</v>
      </c>
      <c r="C432" s="9">
        <v>4</v>
      </c>
      <c r="D432" s="11">
        <v>0.83</v>
      </c>
      <c r="E432" s="11">
        <v>0.71</v>
      </c>
      <c r="F432" s="11">
        <v>0.75499317732670101</v>
      </c>
      <c r="G432" s="148">
        <v>0.7</v>
      </c>
      <c r="H432" s="11">
        <v>0.74</v>
      </c>
      <c r="I432" s="11">
        <v>0.82</v>
      </c>
      <c r="J432" s="11">
        <v>0.8</v>
      </c>
      <c r="K432" s="11">
        <v>0.83914</v>
      </c>
      <c r="L432" s="15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7">
        <v>0.7745069197416814</v>
      </c>
    </row>
    <row r="433" spans="1:65">
      <c r="A433" s="29"/>
      <c r="B433" s="19">
        <v>1</v>
      </c>
      <c r="C433" s="9">
        <v>5</v>
      </c>
      <c r="D433" s="11">
        <v>0.84</v>
      </c>
      <c r="E433" s="11">
        <v>0.72</v>
      </c>
      <c r="F433" s="11">
        <v>0.73852579129617701</v>
      </c>
      <c r="G433" s="148">
        <v>0.7</v>
      </c>
      <c r="H433" s="11">
        <v>0.72</v>
      </c>
      <c r="I433" s="11">
        <v>0.8</v>
      </c>
      <c r="J433" s="11">
        <v>0.75</v>
      </c>
      <c r="K433" s="11">
        <v>0.80730999999999997</v>
      </c>
      <c r="L433" s="15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7">
        <v>33</v>
      </c>
    </row>
    <row r="434" spans="1:65">
      <c r="A434" s="29"/>
      <c r="B434" s="19">
        <v>1</v>
      </c>
      <c r="C434" s="9">
        <v>6</v>
      </c>
      <c r="D434" s="11">
        <v>0.81</v>
      </c>
      <c r="E434" s="11">
        <v>0.72</v>
      </c>
      <c r="F434" s="11">
        <v>0.77671066536466005</v>
      </c>
      <c r="G434" s="148">
        <v>0.8</v>
      </c>
      <c r="H434" s="11">
        <v>0.7</v>
      </c>
      <c r="I434" s="11">
        <v>0.83</v>
      </c>
      <c r="J434" s="11">
        <v>0.75</v>
      </c>
      <c r="K434" s="11">
        <v>0.81303999999999998</v>
      </c>
      <c r="L434" s="15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20" t="s">
        <v>271</v>
      </c>
      <c r="C435" s="12"/>
      <c r="D435" s="22">
        <v>0.81166666666666687</v>
      </c>
      <c r="E435" s="22">
        <v>0.73499999999999988</v>
      </c>
      <c r="F435" s="22">
        <v>0.75378010485843638</v>
      </c>
      <c r="G435" s="22">
        <v>0.73333333333333339</v>
      </c>
      <c r="H435" s="22">
        <v>0.72833333333333339</v>
      </c>
      <c r="I435" s="22">
        <v>0.80833333333333346</v>
      </c>
      <c r="J435" s="22">
        <v>0.76666666666666661</v>
      </c>
      <c r="K435" s="22">
        <v>0.82876833333333322</v>
      </c>
      <c r="L435" s="15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3" t="s">
        <v>272</v>
      </c>
      <c r="C436" s="28"/>
      <c r="D436" s="11">
        <v>0.81499999999999995</v>
      </c>
      <c r="E436" s="11">
        <v>0.72</v>
      </c>
      <c r="F436" s="11">
        <v>0.75098836547958303</v>
      </c>
      <c r="G436" s="11">
        <v>0.7</v>
      </c>
      <c r="H436" s="11">
        <v>0.73499999999999999</v>
      </c>
      <c r="I436" s="11">
        <v>0.80500000000000005</v>
      </c>
      <c r="J436" s="11">
        <v>0.75</v>
      </c>
      <c r="K436" s="11">
        <v>0.83308000000000004</v>
      </c>
      <c r="L436" s="15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3" t="s">
        <v>273</v>
      </c>
      <c r="C437" s="28"/>
      <c r="D437" s="23">
        <v>2.4832774042918872E-2</v>
      </c>
      <c r="E437" s="23">
        <v>3.016620625799674E-2</v>
      </c>
      <c r="F437" s="23">
        <v>1.8082760573126994E-2</v>
      </c>
      <c r="G437" s="23">
        <v>5.1639777949432274E-2</v>
      </c>
      <c r="H437" s="23">
        <v>1.6020819787597236E-2</v>
      </c>
      <c r="I437" s="23">
        <v>1.4719601443879708E-2</v>
      </c>
      <c r="J437" s="23">
        <v>2.5819888974716137E-2</v>
      </c>
      <c r="K437" s="23">
        <v>1.5754293912031321E-2</v>
      </c>
      <c r="L437" s="206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  <c r="AG437" s="207"/>
      <c r="AH437" s="207"/>
      <c r="AI437" s="207"/>
      <c r="AJ437" s="207"/>
      <c r="AK437" s="207"/>
      <c r="AL437" s="207"/>
      <c r="AM437" s="207"/>
      <c r="AN437" s="207"/>
      <c r="AO437" s="207"/>
      <c r="AP437" s="207"/>
      <c r="AQ437" s="207"/>
      <c r="AR437" s="207"/>
      <c r="AS437" s="207"/>
      <c r="AT437" s="207"/>
      <c r="AU437" s="207"/>
      <c r="AV437" s="207"/>
      <c r="AW437" s="207"/>
      <c r="AX437" s="207"/>
      <c r="AY437" s="207"/>
      <c r="AZ437" s="207"/>
      <c r="BA437" s="207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56"/>
    </row>
    <row r="438" spans="1:65">
      <c r="A438" s="29"/>
      <c r="B438" s="3" t="s">
        <v>87</v>
      </c>
      <c r="C438" s="28"/>
      <c r="D438" s="13">
        <v>3.0594793482035563E-2</v>
      </c>
      <c r="E438" s="13">
        <v>4.104245749387312E-2</v>
      </c>
      <c r="F438" s="13">
        <v>2.3989437312786365E-2</v>
      </c>
      <c r="G438" s="13">
        <v>7.0417879021953095E-2</v>
      </c>
      <c r="H438" s="13">
        <v>2.1996548907456157E-2</v>
      </c>
      <c r="I438" s="13">
        <v>1.8209816219232625E-2</v>
      </c>
      <c r="J438" s="13">
        <v>3.3678116053977573E-2</v>
      </c>
      <c r="K438" s="13">
        <v>1.9009285560739317E-2</v>
      </c>
      <c r="L438" s="15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29"/>
      <c r="B439" s="3" t="s">
        <v>274</v>
      </c>
      <c r="C439" s="28"/>
      <c r="D439" s="13">
        <v>4.7978586088526232E-2</v>
      </c>
      <c r="E439" s="13">
        <v>-5.1009124301766295E-2</v>
      </c>
      <c r="F439" s="13">
        <v>-2.676130368229368E-2</v>
      </c>
      <c r="G439" s="13">
        <v>-5.316103104938108E-2</v>
      </c>
      <c r="H439" s="13">
        <v>-5.9616751292226211E-2</v>
      </c>
      <c r="I439" s="13">
        <v>4.3674772593295996E-2</v>
      </c>
      <c r="J439" s="13">
        <v>-1.0122896097080392E-2</v>
      </c>
      <c r="K439" s="13">
        <v>7.0059301225803727E-2</v>
      </c>
      <c r="L439" s="15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29"/>
      <c r="B440" s="45" t="s">
        <v>275</v>
      </c>
      <c r="C440" s="46"/>
      <c r="D440" s="44">
        <v>0.79</v>
      </c>
      <c r="E440" s="44">
        <v>0.56000000000000005</v>
      </c>
      <c r="F440" s="44">
        <v>0.23</v>
      </c>
      <c r="G440" s="44" t="s">
        <v>276</v>
      </c>
      <c r="H440" s="44">
        <v>0.67</v>
      </c>
      <c r="I440" s="44">
        <v>0.73</v>
      </c>
      <c r="J440" s="44">
        <v>0</v>
      </c>
      <c r="K440" s="44">
        <v>1.0900000000000001</v>
      </c>
      <c r="L440" s="15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0" t="s">
        <v>311</v>
      </c>
      <c r="C441" s="20"/>
      <c r="D441" s="20"/>
      <c r="E441" s="20"/>
      <c r="F441" s="20"/>
      <c r="G441" s="20"/>
      <c r="H441" s="20"/>
      <c r="I441" s="20"/>
      <c r="J441" s="20"/>
      <c r="K441" s="20"/>
      <c r="BM441" s="55"/>
    </row>
    <row r="442" spans="1:65">
      <c r="BM442" s="55"/>
    </row>
    <row r="443" spans="1:65" ht="15">
      <c r="B443" s="8" t="s">
        <v>515</v>
      </c>
      <c r="BM443" s="27" t="s">
        <v>67</v>
      </c>
    </row>
    <row r="444" spans="1:65" ht="15">
      <c r="A444" s="24" t="s">
        <v>14</v>
      </c>
      <c r="B444" s="18" t="s">
        <v>112</v>
      </c>
      <c r="C444" s="15" t="s">
        <v>113</v>
      </c>
      <c r="D444" s="16" t="s">
        <v>230</v>
      </c>
      <c r="E444" s="17" t="s">
        <v>230</v>
      </c>
      <c r="F444" s="17" t="s">
        <v>230</v>
      </c>
      <c r="G444" s="17" t="s">
        <v>230</v>
      </c>
      <c r="H444" s="17" t="s">
        <v>230</v>
      </c>
      <c r="I444" s="17" t="s">
        <v>230</v>
      </c>
      <c r="J444" s="17" t="s">
        <v>230</v>
      </c>
      <c r="K444" s="17" t="s">
        <v>230</v>
      </c>
      <c r="L444" s="17" t="s">
        <v>230</v>
      </c>
      <c r="M444" s="17" t="s">
        <v>230</v>
      </c>
      <c r="N444" s="17" t="s">
        <v>230</v>
      </c>
      <c r="O444" s="17" t="s">
        <v>230</v>
      </c>
      <c r="P444" s="17" t="s">
        <v>230</v>
      </c>
      <c r="Q444" s="17" t="s">
        <v>230</v>
      </c>
      <c r="R444" s="17" t="s">
        <v>230</v>
      </c>
      <c r="S444" s="17" t="s">
        <v>230</v>
      </c>
      <c r="T444" s="17" t="s">
        <v>230</v>
      </c>
      <c r="U444" s="17" t="s">
        <v>230</v>
      </c>
      <c r="V444" s="17" t="s">
        <v>230</v>
      </c>
      <c r="W444" s="17" t="s">
        <v>230</v>
      </c>
      <c r="X444" s="17" t="s">
        <v>230</v>
      </c>
      <c r="Y444" s="17" t="s">
        <v>230</v>
      </c>
      <c r="Z444" s="17" t="s">
        <v>230</v>
      </c>
      <c r="AA444" s="17" t="s">
        <v>230</v>
      </c>
      <c r="AB444" s="15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1</v>
      </c>
    </row>
    <row r="445" spans="1:65">
      <c r="A445" s="29"/>
      <c r="B445" s="19" t="s">
        <v>231</v>
      </c>
      <c r="C445" s="9" t="s">
        <v>231</v>
      </c>
      <c r="D445" s="151" t="s">
        <v>233</v>
      </c>
      <c r="E445" s="152" t="s">
        <v>234</v>
      </c>
      <c r="F445" s="152" t="s">
        <v>236</v>
      </c>
      <c r="G445" s="152" t="s">
        <v>239</v>
      </c>
      <c r="H445" s="152" t="s">
        <v>242</v>
      </c>
      <c r="I445" s="152" t="s">
        <v>243</v>
      </c>
      <c r="J445" s="152" t="s">
        <v>245</v>
      </c>
      <c r="K445" s="152" t="s">
        <v>246</v>
      </c>
      <c r="L445" s="152" t="s">
        <v>247</v>
      </c>
      <c r="M445" s="152" t="s">
        <v>248</v>
      </c>
      <c r="N445" s="152" t="s">
        <v>250</v>
      </c>
      <c r="O445" s="152" t="s">
        <v>251</v>
      </c>
      <c r="P445" s="152" t="s">
        <v>252</v>
      </c>
      <c r="Q445" s="152" t="s">
        <v>253</v>
      </c>
      <c r="R445" s="152" t="s">
        <v>254</v>
      </c>
      <c r="S445" s="152" t="s">
        <v>255</v>
      </c>
      <c r="T445" s="152" t="s">
        <v>257</v>
      </c>
      <c r="U445" s="152" t="s">
        <v>258</v>
      </c>
      <c r="V445" s="152" t="s">
        <v>278</v>
      </c>
      <c r="W445" s="152" t="s">
        <v>259</v>
      </c>
      <c r="X445" s="152" t="s">
        <v>260</v>
      </c>
      <c r="Y445" s="152" t="s">
        <v>261</v>
      </c>
      <c r="Z445" s="152" t="s">
        <v>262</v>
      </c>
      <c r="AA445" s="152" t="s">
        <v>263</v>
      </c>
      <c r="AB445" s="15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 t="s">
        <v>3</v>
      </c>
    </row>
    <row r="446" spans="1:65">
      <c r="A446" s="29"/>
      <c r="B446" s="19"/>
      <c r="C446" s="9"/>
      <c r="D446" s="10" t="s">
        <v>293</v>
      </c>
      <c r="E446" s="11" t="s">
        <v>294</v>
      </c>
      <c r="F446" s="11" t="s">
        <v>294</v>
      </c>
      <c r="G446" s="11" t="s">
        <v>293</v>
      </c>
      <c r="H446" s="11" t="s">
        <v>294</v>
      </c>
      <c r="I446" s="11" t="s">
        <v>294</v>
      </c>
      <c r="J446" s="11" t="s">
        <v>293</v>
      </c>
      <c r="K446" s="11" t="s">
        <v>293</v>
      </c>
      <c r="L446" s="11" t="s">
        <v>293</v>
      </c>
      <c r="M446" s="11" t="s">
        <v>293</v>
      </c>
      <c r="N446" s="11" t="s">
        <v>293</v>
      </c>
      <c r="O446" s="11" t="s">
        <v>116</v>
      </c>
      <c r="P446" s="11" t="s">
        <v>116</v>
      </c>
      <c r="Q446" s="11" t="s">
        <v>294</v>
      </c>
      <c r="R446" s="11" t="s">
        <v>294</v>
      </c>
      <c r="S446" s="11" t="s">
        <v>293</v>
      </c>
      <c r="T446" s="11" t="s">
        <v>293</v>
      </c>
      <c r="U446" s="11" t="s">
        <v>294</v>
      </c>
      <c r="V446" s="11" t="s">
        <v>293</v>
      </c>
      <c r="W446" s="11" t="s">
        <v>293</v>
      </c>
      <c r="X446" s="11" t="s">
        <v>294</v>
      </c>
      <c r="Y446" s="11" t="s">
        <v>293</v>
      </c>
      <c r="Z446" s="11" t="s">
        <v>293</v>
      </c>
      <c r="AA446" s="11" t="s">
        <v>293</v>
      </c>
      <c r="AB446" s="15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3</v>
      </c>
    </row>
    <row r="447" spans="1:65">
      <c r="A447" s="29"/>
      <c r="B447" s="19"/>
      <c r="C447" s="9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15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3</v>
      </c>
    </row>
    <row r="448" spans="1:65">
      <c r="A448" s="29"/>
      <c r="B448" s="18">
        <v>1</v>
      </c>
      <c r="C448" s="14">
        <v>1</v>
      </c>
      <c r="D448" s="203">
        <v>0.08</v>
      </c>
      <c r="E448" s="203">
        <v>0.08</v>
      </c>
      <c r="F448" s="203">
        <v>5.7385610841713598E-2</v>
      </c>
      <c r="G448" s="204" t="s">
        <v>107</v>
      </c>
      <c r="H448" s="203">
        <v>7.0000000000000007E-2</v>
      </c>
      <c r="I448" s="203">
        <v>7.0000000000000007E-2</v>
      </c>
      <c r="J448" s="203">
        <v>7.0000000000000007E-2</v>
      </c>
      <c r="K448" s="203">
        <v>7.5999999999999998E-2</v>
      </c>
      <c r="L448" s="203">
        <v>8.2000000000000003E-2</v>
      </c>
      <c r="M448" s="203">
        <v>6.6000000000000003E-2</v>
      </c>
      <c r="N448" s="203">
        <v>8.2000000000000003E-2</v>
      </c>
      <c r="O448" s="204" t="s">
        <v>97</v>
      </c>
      <c r="P448" s="203">
        <v>0.06</v>
      </c>
      <c r="Q448" s="203">
        <v>0.06</v>
      </c>
      <c r="R448" s="203">
        <v>7.0999999999999994E-2</v>
      </c>
      <c r="S448" s="204">
        <v>34.9</v>
      </c>
      <c r="T448" s="204" t="s">
        <v>107</v>
      </c>
      <c r="U448" s="203">
        <v>6.411E-2</v>
      </c>
      <c r="V448" s="205">
        <v>0.04</v>
      </c>
      <c r="W448" s="203">
        <v>9.0700000000000003E-2</v>
      </c>
      <c r="X448" s="203">
        <v>0.08</v>
      </c>
      <c r="Y448" s="203">
        <v>7.0000000000000007E-2</v>
      </c>
      <c r="Z448" s="203">
        <v>7.0999999999999994E-2</v>
      </c>
      <c r="AA448" s="203">
        <v>6.5000000000000002E-2</v>
      </c>
      <c r="AB448" s="206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8">
        <v>1</v>
      </c>
    </row>
    <row r="449" spans="1:65">
      <c r="A449" s="29"/>
      <c r="B449" s="19">
        <v>1</v>
      </c>
      <c r="C449" s="9">
        <v>2</v>
      </c>
      <c r="D449" s="23">
        <v>7.0000000000000007E-2</v>
      </c>
      <c r="E449" s="23">
        <v>7.0000000000000007E-2</v>
      </c>
      <c r="F449" s="23">
        <v>5.6640240051106197E-2</v>
      </c>
      <c r="G449" s="210" t="s">
        <v>107</v>
      </c>
      <c r="H449" s="23">
        <v>0.08</v>
      </c>
      <c r="I449" s="23">
        <v>7.0000000000000007E-2</v>
      </c>
      <c r="J449" s="23">
        <v>7.0000000000000007E-2</v>
      </c>
      <c r="K449" s="23">
        <v>7.4999999999999997E-2</v>
      </c>
      <c r="L449" s="23">
        <v>8.7999999999999995E-2</v>
      </c>
      <c r="M449" s="23">
        <v>6.7000000000000004E-2</v>
      </c>
      <c r="N449" s="211">
        <v>9.5000000000000001E-2</v>
      </c>
      <c r="O449" s="210" t="s">
        <v>97</v>
      </c>
      <c r="P449" s="23">
        <v>7.0000000000000007E-2</v>
      </c>
      <c r="Q449" s="23">
        <v>0.06</v>
      </c>
      <c r="R449" s="23">
        <v>6.8000000000000005E-2</v>
      </c>
      <c r="S449" s="210">
        <v>35.26</v>
      </c>
      <c r="T449" s="210" t="s">
        <v>107</v>
      </c>
      <c r="U449" s="23">
        <v>6.5000000000000002E-2</v>
      </c>
      <c r="V449" s="23">
        <v>7.1999999999999995E-2</v>
      </c>
      <c r="W449" s="23">
        <v>7.9399999999999998E-2</v>
      </c>
      <c r="X449" s="23">
        <v>7.0000000000000007E-2</v>
      </c>
      <c r="Y449" s="23">
        <v>7.0000000000000007E-2</v>
      </c>
      <c r="Z449" s="23">
        <v>7.2999999999999995E-2</v>
      </c>
      <c r="AA449" s="23">
        <v>5.8999999999999997E-2</v>
      </c>
      <c r="AB449" s="206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08">
        <v>21</v>
      </c>
    </row>
    <row r="450" spans="1:65">
      <c r="A450" s="29"/>
      <c r="B450" s="19">
        <v>1</v>
      </c>
      <c r="C450" s="9">
        <v>3</v>
      </c>
      <c r="D450" s="23">
        <v>0.08</v>
      </c>
      <c r="E450" s="23">
        <v>7.0000000000000007E-2</v>
      </c>
      <c r="F450" s="23">
        <v>5.53979967544432E-2</v>
      </c>
      <c r="G450" s="210" t="s">
        <v>107</v>
      </c>
      <c r="H450" s="23">
        <v>7.0000000000000007E-2</v>
      </c>
      <c r="I450" s="23">
        <v>7.0000000000000007E-2</v>
      </c>
      <c r="J450" s="23">
        <v>7.0000000000000007E-2</v>
      </c>
      <c r="K450" s="23">
        <v>7.4999999999999997E-2</v>
      </c>
      <c r="L450" s="23">
        <v>8.3000000000000004E-2</v>
      </c>
      <c r="M450" s="23">
        <v>7.4999999999999997E-2</v>
      </c>
      <c r="N450" s="23">
        <v>0.08</v>
      </c>
      <c r="O450" s="210" t="s">
        <v>97</v>
      </c>
      <c r="P450" s="23">
        <v>0.08</v>
      </c>
      <c r="Q450" s="23">
        <v>7.0000000000000007E-2</v>
      </c>
      <c r="R450" s="23">
        <v>7.0000000000000007E-2</v>
      </c>
      <c r="S450" s="210">
        <v>27.6</v>
      </c>
      <c r="T450" s="210" t="s">
        <v>107</v>
      </c>
      <c r="U450" s="23">
        <v>6.2770000000000006E-2</v>
      </c>
      <c r="V450" s="23">
        <v>5.5E-2</v>
      </c>
      <c r="W450" s="23">
        <v>8.5599999999999996E-2</v>
      </c>
      <c r="X450" s="23">
        <v>7.0000000000000007E-2</v>
      </c>
      <c r="Y450" s="23">
        <v>7.0000000000000007E-2</v>
      </c>
      <c r="Z450" s="23">
        <v>7.0000000000000007E-2</v>
      </c>
      <c r="AA450" s="23">
        <v>6.2E-2</v>
      </c>
      <c r="AB450" s="206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08">
        <v>16</v>
      </c>
    </row>
    <row r="451" spans="1:65">
      <c r="A451" s="29"/>
      <c r="B451" s="19">
        <v>1</v>
      </c>
      <c r="C451" s="9">
        <v>4</v>
      </c>
      <c r="D451" s="23">
        <v>0.08</v>
      </c>
      <c r="E451" s="23">
        <v>0.06</v>
      </c>
      <c r="F451" s="23">
        <v>5.6019056371250799E-2</v>
      </c>
      <c r="G451" s="210" t="s">
        <v>107</v>
      </c>
      <c r="H451" s="23">
        <v>0.06</v>
      </c>
      <c r="I451" s="23">
        <v>7.0000000000000007E-2</v>
      </c>
      <c r="J451" s="23">
        <v>0.09</v>
      </c>
      <c r="K451" s="23">
        <v>7.6999999999999999E-2</v>
      </c>
      <c r="L451" s="23">
        <v>8.2000000000000003E-2</v>
      </c>
      <c r="M451" s="23">
        <v>7.0999999999999994E-2</v>
      </c>
      <c r="N451" s="23">
        <v>8.1000000000000003E-2</v>
      </c>
      <c r="O451" s="210" t="s">
        <v>97</v>
      </c>
      <c r="P451" s="23">
        <v>7.0000000000000007E-2</v>
      </c>
      <c r="Q451" s="23">
        <v>0.06</v>
      </c>
      <c r="R451" s="23">
        <v>7.0999999999999994E-2</v>
      </c>
      <c r="S451" s="210">
        <v>36.32</v>
      </c>
      <c r="T451" s="210" t="s">
        <v>107</v>
      </c>
      <c r="U451" s="23">
        <v>6.2780000000000002E-2</v>
      </c>
      <c r="V451" s="211">
        <v>3.7999999999999999E-2</v>
      </c>
      <c r="W451" s="23">
        <v>8.4900000000000003E-2</v>
      </c>
      <c r="X451" s="23">
        <v>0.06</v>
      </c>
      <c r="Y451" s="23">
        <v>7.0000000000000007E-2</v>
      </c>
      <c r="Z451" s="23">
        <v>7.3999999999999996E-2</v>
      </c>
      <c r="AA451" s="23">
        <v>6.7000000000000004E-2</v>
      </c>
      <c r="AB451" s="206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08">
        <v>7.1178759958146792E-2</v>
      </c>
    </row>
    <row r="452" spans="1:65">
      <c r="A452" s="29"/>
      <c r="B452" s="19">
        <v>1</v>
      </c>
      <c r="C452" s="9">
        <v>5</v>
      </c>
      <c r="D452" s="23">
        <v>0.08</v>
      </c>
      <c r="E452" s="23">
        <v>7.0000000000000007E-2</v>
      </c>
      <c r="F452" s="23">
        <v>5.6267678718850203E-2</v>
      </c>
      <c r="G452" s="210" t="s">
        <v>107</v>
      </c>
      <c r="H452" s="23">
        <v>7.0000000000000007E-2</v>
      </c>
      <c r="I452" s="23">
        <v>7.0000000000000007E-2</v>
      </c>
      <c r="J452" s="23">
        <v>0.09</v>
      </c>
      <c r="K452" s="23">
        <v>7.5999999999999998E-2</v>
      </c>
      <c r="L452" s="211">
        <v>7.1999999999999995E-2</v>
      </c>
      <c r="M452" s="23">
        <v>7.2999999999999995E-2</v>
      </c>
      <c r="N452" s="23">
        <v>8.1000000000000003E-2</v>
      </c>
      <c r="O452" s="210" t="s">
        <v>97</v>
      </c>
      <c r="P452" s="23">
        <v>0.05</v>
      </c>
      <c r="Q452" s="23">
        <v>7.0000000000000007E-2</v>
      </c>
      <c r="R452" s="23">
        <v>7.0000000000000007E-2</v>
      </c>
      <c r="S452" s="210">
        <v>32.47</v>
      </c>
      <c r="T452" s="210" t="s">
        <v>107</v>
      </c>
      <c r="U452" s="23">
        <v>6.447E-2</v>
      </c>
      <c r="V452" s="23">
        <v>0.05</v>
      </c>
      <c r="W452" s="23">
        <v>8.7900000000000006E-2</v>
      </c>
      <c r="X452" s="23">
        <v>7.1999999999999995E-2</v>
      </c>
      <c r="Y452" s="23">
        <v>7.0000000000000007E-2</v>
      </c>
      <c r="Z452" s="23">
        <v>7.9000000000000001E-2</v>
      </c>
      <c r="AA452" s="23">
        <v>6.4000000000000001E-2</v>
      </c>
      <c r="AB452" s="206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208">
        <v>34</v>
      </c>
    </row>
    <row r="453" spans="1:65">
      <c r="A453" s="29"/>
      <c r="B453" s="19">
        <v>1</v>
      </c>
      <c r="C453" s="9">
        <v>6</v>
      </c>
      <c r="D453" s="23">
        <v>0.08</v>
      </c>
      <c r="E453" s="23">
        <v>7.0000000000000007E-2</v>
      </c>
      <c r="F453" s="23">
        <v>5.66406122402493E-2</v>
      </c>
      <c r="G453" s="210" t="s">
        <v>107</v>
      </c>
      <c r="H453" s="23">
        <v>7.0000000000000007E-2</v>
      </c>
      <c r="I453" s="23">
        <v>7.0000000000000007E-2</v>
      </c>
      <c r="J453" s="23">
        <v>0.08</v>
      </c>
      <c r="K453" s="23">
        <v>7.8E-2</v>
      </c>
      <c r="L453" s="23">
        <v>8.2000000000000003E-2</v>
      </c>
      <c r="M453" s="23">
        <v>8.3000000000000004E-2</v>
      </c>
      <c r="N453" s="23">
        <v>8.4000000000000005E-2</v>
      </c>
      <c r="O453" s="210" t="s">
        <v>97</v>
      </c>
      <c r="P453" s="23">
        <v>7.0000000000000007E-2</v>
      </c>
      <c r="Q453" s="23">
        <v>7.0000000000000007E-2</v>
      </c>
      <c r="R453" s="23">
        <v>7.3999999999999996E-2</v>
      </c>
      <c r="S453" s="210">
        <v>31.33</v>
      </c>
      <c r="T453" s="210" t="s">
        <v>107</v>
      </c>
      <c r="U453" s="23">
        <v>6.5170000000000006E-2</v>
      </c>
      <c r="V453" s="23">
        <v>5.6000000000000001E-2</v>
      </c>
      <c r="W453" s="23">
        <v>7.2800000000000004E-2</v>
      </c>
      <c r="X453" s="23">
        <v>6.6000000000000003E-2</v>
      </c>
      <c r="Y453" s="23">
        <v>0.08</v>
      </c>
      <c r="Z453" s="23">
        <v>7.5999999999999998E-2</v>
      </c>
      <c r="AA453" s="23">
        <v>6.4000000000000001E-2</v>
      </c>
      <c r="AB453" s="206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29"/>
      <c r="B454" s="20" t="s">
        <v>271</v>
      </c>
      <c r="C454" s="12"/>
      <c r="D454" s="212">
        <v>7.8333333333333352E-2</v>
      </c>
      <c r="E454" s="212">
        <v>7.0000000000000007E-2</v>
      </c>
      <c r="F454" s="212">
        <v>5.6391865829602213E-2</v>
      </c>
      <c r="G454" s="212" t="s">
        <v>683</v>
      </c>
      <c r="H454" s="212">
        <v>7.0000000000000007E-2</v>
      </c>
      <c r="I454" s="212">
        <v>7.0000000000000007E-2</v>
      </c>
      <c r="J454" s="212">
        <v>7.8333333333333338E-2</v>
      </c>
      <c r="K454" s="212">
        <v>7.6166666666666674E-2</v>
      </c>
      <c r="L454" s="212">
        <v>8.1500000000000003E-2</v>
      </c>
      <c r="M454" s="212">
        <v>7.2500000000000009E-2</v>
      </c>
      <c r="N454" s="212">
        <v>8.3833333333333329E-2</v>
      </c>
      <c r="O454" s="212" t="s">
        <v>683</v>
      </c>
      <c r="P454" s="212">
        <v>6.6666666666666666E-2</v>
      </c>
      <c r="Q454" s="212">
        <v>6.5000000000000002E-2</v>
      </c>
      <c r="R454" s="212">
        <v>7.0666666666666669E-2</v>
      </c>
      <c r="S454" s="212">
        <v>32.979999999999997</v>
      </c>
      <c r="T454" s="212" t="s">
        <v>683</v>
      </c>
      <c r="U454" s="212">
        <v>6.405000000000001E-2</v>
      </c>
      <c r="V454" s="212">
        <v>5.1833333333333335E-2</v>
      </c>
      <c r="W454" s="212">
        <v>8.3549999999999999E-2</v>
      </c>
      <c r="X454" s="212">
        <v>6.9666666666666668E-2</v>
      </c>
      <c r="Y454" s="212">
        <v>7.166666666666667E-2</v>
      </c>
      <c r="Z454" s="212">
        <v>7.3833333333333334E-2</v>
      </c>
      <c r="AA454" s="212">
        <v>6.3500000000000001E-2</v>
      </c>
      <c r="AB454" s="206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29"/>
      <c r="B455" s="3" t="s">
        <v>272</v>
      </c>
      <c r="C455" s="28"/>
      <c r="D455" s="23">
        <v>0.08</v>
      </c>
      <c r="E455" s="23">
        <v>7.0000000000000007E-2</v>
      </c>
      <c r="F455" s="23">
        <v>5.64539593849782E-2</v>
      </c>
      <c r="G455" s="23" t="s">
        <v>683</v>
      </c>
      <c r="H455" s="23">
        <v>7.0000000000000007E-2</v>
      </c>
      <c r="I455" s="23">
        <v>7.0000000000000007E-2</v>
      </c>
      <c r="J455" s="23">
        <v>7.5000000000000011E-2</v>
      </c>
      <c r="K455" s="23">
        <v>7.5999999999999998E-2</v>
      </c>
      <c r="L455" s="23">
        <v>8.2000000000000003E-2</v>
      </c>
      <c r="M455" s="23">
        <v>7.1999999999999995E-2</v>
      </c>
      <c r="N455" s="23">
        <v>8.1500000000000003E-2</v>
      </c>
      <c r="O455" s="23" t="s">
        <v>683</v>
      </c>
      <c r="P455" s="23">
        <v>7.0000000000000007E-2</v>
      </c>
      <c r="Q455" s="23">
        <v>6.5000000000000002E-2</v>
      </c>
      <c r="R455" s="23">
        <v>7.0500000000000007E-2</v>
      </c>
      <c r="S455" s="23">
        <v>33.685000000000002</v>
      </c>
      <c r="T455" s="23" t="s">
        <v>683</v>
      </c>
      <c r="U455" s="23">
        <v>6.429E-2</v>
      </c>
      <c r="V455" s="23">
        <v>5.2500000000000005E-2</v>
      </c>
      <c r="W455" s="23">
        <v>8.5249999999999992E-2</v>
      </c>
      <c r="X455" s="23">
        <v>7.0000000000000007E-2</v>
      </c>
      <c r="Y455" s="23">
        <v>7.0000000000000007E-2</v>
      </c>
      <c r="Z455" s="23">
        <v>7.3499999999999996E-2</v>
      </c>
      <c r="AA455" s="23">
        <v>6.4000000000000001E-2</v>
      </c>
      <c r="AB455" s="206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29"/>
      <c r="B456" s="3" t="s">
        <v>273</v>
      </c>
      <c r="C456" s="28"/>
      <c r="D456" s="23">
        <v>4.082482904638628E-3</v>
      </c>
      <c r="E456" s="23">
        <v>6.3245553203367597E-3</v>
      </c>
      <c r="F456" s="23">
        <v>6.7130898237464606E-4</v>
      </c>
      <c r="G456" s="23" t="s">
        <v>683</v>
      </c>
      <c r="H456" s="23">
        <v>6.3245553203367597E-3</v>
      </c>
      <c r="I456" s="23">
        <v>0</v>
      </c>
      <c r="J456" s="23">
        <v>9.8319208025017032E-3</v>
      </c>
      <c r="K456" s="23">
        <v>1.1690451944500132E-3</v>
      </c>
      <c r="L456" s="23">
        <v>5.205766033928149E-3</v>
      </c>
      <c r="M456" s="23">
        <v>6.1886993787063204E-3</v>
      </c>
      <c r="N456" s="23">
        <v>5.6361925682739643E-3</v>
      </c>
      <c r="O456" s="23" t="s">
        <v>683</v>
      </c>
      <c r="P456" s="23">
        <v>1.0327955589886414E-2</v>
      </c>
      <c r="Q456" s="23">
        <v>5.4772255750516656E-3</v>
      </c>
      <c r="R456" s="23">
        <v>1.9663841605003464E-3</v>
      </c>
      <c r="S456" s="23">
        <v>3.2238920577463501</v>
      </c>
      <c r="T456" s="23" t="s">
        <v>683</v>
      </c>
      <c r="U456" s="23">
        <v>1.0571849412472725E-3</v>
      </c>
      <c r="V456" s="23">
        <v>1.2400268814290545E-2</v>
      </c>
      <c r="W456" s="23">
        <v>6.4630488161548033E-3</v>
      </c>
      <c r="X456" s="23">
        <v>6.6231915770772233E-3</v>
      </c>
      <c r="Y456" s="23">
        <v>4.082482904638628E-3</v>
      </c>
      <c r="Z456" s="23">
        <v>3.3115957885386108E-3</v>
      </c>
      <c r="AA456" s="23">
        <v>2.7386127875258328E-3</v>
      </c>
      <c r="AB456" s="206"/>
      <c r="AC456" s="207"/>
      <c r="AD456" s="207"/>
      <c r="AE456" s="207"/>
      <c r="AF456" s="207"/>
      <c r="AG456" s="207"/>
      <c r="AH456" s="207"/>
      <c r="AI456" s="207"/>
      <c r="AJ456" s="207"/>
      <c r="AK456" s="207"/>
      <c r="AL456" s="207"/>
      <c r="AM456" s="207"/>
      <c r="AN456" s="207"/>
      <c r="AO456" s="207"/>
      <c r="AP456" s="207"/>
      <c r="AQ456" s="207"/>
      <c r="AR456" s="207"/>
      <c r="AS456" s="207"/>
      <c r="AT456" s="207"/>
      <c r="AU456" s="207"/>
      <c r="AV456" s="207"/>
      <c r="AW456" s="207"/>
      <c r="AX456" s="207"/>
      <c r="AY456" s="207"/>
      <c r="AZ456" s="207"/>
      <c r="BA456" s="207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56"/>
    </row>
    <row r="457" spans="1:65">
      <c r="A457" s="29"/>
      <c r="B457" s="3" t="s">
        <v>87</v>
      </c>
      <c r="C457" s="28"/>
      <c r="D457" s="13">
        <v>5.2116803037939918E-2</v>
      </c>
      <c r="E457" s="13">
        <v>9.0350790290525132E-2</v>
      </c>
      <c r="F457" s="13">
        <v>1.190435841231291E-2</v>
      </c>
      <c r="G457" s="13" t="s">
        <v>683</v>
      </c>
      <c r="H457" s="13">
        <v>9.0350790290525132E-2</v>
      </c>
      <c r="I457" s="13">
        <v>0</v>
      </c>
      <c r="J457" s="13">
        <v>0.12551388258512811</v>
      </c>
      <c r="K457" s="13">
        <v>1.5348514587965162E-2</v>
      </c>
      <c r="L457" s="13">
        <v>6.3874429864149068E-2</v>
      </c>
      <c r="M457" s="13">
        <v>8.5361370740776821E-2</v>
      </c>
      <c r="N457" s="13">
        <v>6.7230925267681485E-2</v>
      </c>
      <c r="O457" s="13" t="s">
        <v>683</v>
      </c>
      <c r="P457" s="13">
        <v>0.1549193338482962</v>
      </c>
      <c r="Q457" s="13">
        <v>8.4265008846948694E-2</v>
      </c>
      <c r="R457" s="13">
        <v>2.7826190950476597E-2</v>
      </c>
      <c r="S457" s="13">
        <v>9.7752942927421177E-2</v>
      </c>
      <c r="T457" s="13" t="s">
        <v>683</v>
      </c>
      <c r="U457" s="13">
        <v>1.6505619691604564E-2</v>
      </c>
      <c r="V457" s="13">
        <v>0.23923348194772756</v>
      </c>
      <c r="W457" s="13">
        <v>7.7355461593713981E-2</v>
      </c>
      <c r="X457" s="13">
        <v>9.5069735556132393E-2</v>
      </c>
      <c r="Y457" s="13">
        <v>5.6964877739143646E-2</v>
      </c>
      <c r="Z457" s="13">
        <v>4.4852313163051161E-2</v>
      </c>
      <c r="AA457" s="13">
        <v>4.3127760433477678E-2</v>
      </c>
      <c r="AB457" s="15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29"/>
      <c r="B458" s="3" t="s">
        <v>274</v>
      </c>
      <c r="C458" s="28"/>
      <c r="D458" s="13">
        <v>0.10051556643292825</v>
      </c>
      <c r="E458" s="13">
        <v>-1.6560557655681207E-2</v>
      </c>
      <c r="F458" s="13">
        <v>-0.2077430702254337</v>
      </c>
      <c r="G458" s="13" t="s">
        <v>683</v>
      </c>
      <c r="H458" s="13">
        <v>-1.6560557655681207E-2</v>
      </c>
      <c r="I458" s="13">
        <v>-1.6560557655681207E-2</v>
      </c>
      <c r="J458" s="13">
        <v>0.10051556643292803</v>
      </c>
      <c r="K458" s="13">
        <v>7.0075774169889637E-2</v>
      </c>
      <c r="L458" s="13">
        <v>0.14500449358659973</v>
      </c>
      <c r="M458" s="13">
        <v>1.8562279570901508E-2</v>
      </c>
      <c r="N458" s="13">
        <v>0.17778580833141011</v>
      </c>
      <c r="O458" s="13" t="s">
        <v>683</v>
      </c>
      <c r="P458" s="13">
        <v>-6.3391007291125123E-2</v>
      </c>
      <c r="Q458" s="13">
        <v>-8.680623210884697E-2</v>
      </c>
      <c r="R458" s="13">
        <v>-7.1944677285925573E-3</v>
      </c>
      <c r="S458" s="13">
        <v>462.34046869308037</v>
      </c>
      <c r="T458" s="13" t="s">
        <v>683</v>
      </c>
      <c r="U458" s="13">
        <v>-0.10015291025494832</v>
      </c>
      <c r="V458" s="13">
        <v>-0.27178650816884975</v>
      </c>
      <c r="W458" s="13">
        <v>0.17380522011239741</v>
      </c>
      <c r="X458" s="13">
        <v>-2.1243602619225643E-2</v>
      </c>
      <c r="Y458" s="13">
        <v>6.8546671620406396E-3</v>
      </c>
      <c r="Z458" s="13">
        <v>3.729445942507903E-2</v>
      </c>
      <c r="AA458" s="13">
        <v>-0.1078799344447966</v>
      </c>
      <c r="AB458" s="15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A459" s="29"/>
      <c r="B459" s="45" t="s">
        <v>275</v>
      </c>
      <c r="C459" s="46"/>
      <c r="D459" s="44">
        <v>0.82</v>
      </c>
      <c r="E459" s="44">
        <v>0.03</v>
      </c>
      <c r="F459" s="44">
        <v>1.43</v>
      </c>
      <c r="G459" s="44">
        <v>2.09</v>
      </c>
      <c r="H459" s="44">
        <v>0.03</v>
      </c>
      <c r="I459" s="44">
        <v>0.03</v>
      </c>
      <c r="J459" s="44">
        <v>0.82</v>
      </c>
      <c r="K459" s="44">
        <v>0.6</v>
      </c>
      <c r="L459" s="44">
        <v>1.1499999999999999</v>
      </c>
      <c r="M459" s="44">
        <v>0.22</v>
      </c>
      <c r="N459" s="44">
        <v>1.39</v>
      </c>
      <c r="O459" s="44">
        <v>506.85</v>
      </c>
      <c r="P459" s="44">
        <v>0.38</v>
      </c>
      <c r="Q459" s="44">
        <v>0.55000000000000004</v>
      </c>
      <c r="R459" s="44">
        <v>0.03</v>
      </c>
      <c r="S459" s="44">
        <v>3383.68</v>
      </c>
      <c r="T459" s="44">
        <v>2.09</v>
      </c>
      <c r="U459" s="44">
        <v>0.65</v>
      </c>
      <c r="V459" s="44">
        <v>1.9</v>
      </c>
      <c r="W459" s="44">
        <v>1.36</v>
      </c>
      <c r="X459" s="44">
        <v>7.0000000000000007E-2</v>
      </c>
      <c r="Y459" s="44">
        <v>0.14000000000000001</v>
      </c>
      <c r="Z459" s="44">
        <v>0.36</v>
      </c>
      <c r="AA459" s="44">
        <v>0.7</v>
      </c>
      <c r="AB459" s="15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B460" s="3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BM460" s="55"/>
    </row>
    <row r="461" spans="1:65" ht="15">
      <c r="B461" s="8" t="s">
        <v>516</v>
      </c>
      <c r="BM461" s="27" t="s">
        <v>67</v>
      </c>
    </row>
    <row r="462" spans="1:65" ht="15">
      <c r="A462" s="24" t="s">
        <v>54</v>
      </c>
      <c r="B462" s="18" t="s">
        <v>112</v>
      </c>
      <c r="C462" s="15" t="s">
        <v>113</v>
      </c>
      <c r="D462" s="16" t="s">
        <v>230</v>
      </c>
      <c r="E462" s="17" t="s">
        <v>230</v>
      </c>
      <c r="F462" s="17" t="s">
        <v>230</v>
      </c>
      <c r="G462" s="17" t="s">
        <v>230</v>
      </c>
      <c r="H462" s="17" t="s">
        <v>230</v>
      </c>
      <c r="I462" s="17" t="s">
        <v>230</v>
      </c>
      <c r="J462" s="17" t="s">
        <v>230</v>
      </c>
      <c r="K462" s="17" t="s">
        <v>230</v>
      </c>
      <c r="L462" s="17" t="s">
        <v>230</v>
      </c>
      <c r="M462" s="17" t="s">
        <v>230</v>
      </c>
      <c r="N462" s="17" t="s">
        <v>230</v>
      </c>
      <c r="O462" s="17" t="s">
        <v>230</v>
      </c>
      <c r="P462" s="17" t="s">
        <v>230</v>
      </c>
      <c r="Q462" s="17" t="s">
        <v>230</v>
      </c>
      <c r="R462" s="17" t="s">
        <v>230</v>
      </c>
      <c r="S462" s="17" t="s">
        <v>230</v>
      </c>
      <c r="T462" s="17" t="s">
        <v>230</v>
      </c>
      <c r="U462" s="17" t="s">
        <v>230</v>
      </c>
      <c r="V462" s="17" t="s">
        <v>230</v>
      </c>
      <c r="W462" s="17" t="s">
        <v>230</v>
      </c>
      <c r="X462" s="17" t="s">
        <v>230</v>
      </c>
      <c r="Y462" s="17" t="s">
        <v>230</v>
      </c>
      <c r="Z462" s="17" t="s">
        <v>230</v>
      </c>
      <c r="AA462" s="17" t="s">
        <v>230</v>
      </c>
      <c r="AB462" s="17" t="s">
        <v>230</v>
      </c>
      <c r="AC462" s="17" t="s">
        <v>230</v>
      </c>
      <c r="AD462" s="17" t="s">
        <v>230</v>
      </c>
      <c r="AE462" s="15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1</v>
      </c>
    </row>
    <row r="463" spans="1:65">
      <c r="A463" s="29"/>
      <c r="B463" s="19" t="s">
        <v>231</v>
      </c>
      <c r="C463" s="9" t="s">
        <v>231</v>
      </c>
      <c r="D463" s="151" t="s">
        <v>233</v>
      </c>
      <c r="E463" s="152" t="s">
        <v>234</v>
      </c>
      <c r="F463" s="152" t="s">
        <v>236</v>
      </c>
      <c r="G463" s="152" t="s">
        <v>237</v>
      </c>
      <c r="H463" s="152" t="s">
        <v>239</v>
      </c>
      <c r="I463" s="152" t="s">
        <v>240</v>
      </c>
      <c r="J463" s="152" t="s">
        <v>242</v>
      </c>
      <c r="K463" s="152" t="s">
        <v>243</v>
      </c>
      <c r="L463" s="152" t="s">
        <v>244</v>
      </c>
      <c r="M463" s="152" t="s">
        <v>245</v>
      </c>
      <c r="N463" s="152" t="s">
        <v>246</v>
      </c>
      <c r="O463" s="152" t="s">
        <v>247</v>
      </c>
      <c r="P463" s="152" t="s">
        <v>248</v>
      </c>
      <c r="Q463" s="152" t="s">
        <v>250</v>
      </c>
      <c r="R463" s="152" t="s">
        <v>251</v>
      </c>
      <c r="S463" s="152" t="s">
        <v>252</v>
      </c>
      <c r="T463" s="152" t="s">
        <v>253</v>
      </c>
      <c r="U463" s="152" t="s">
        <v>254</v>
      </c>
      <c r="V463" s="152" t="s">
        <v>255</v>
      </c>
      <c r="W463" s="152" t="s">
        <v>256</v>
      </c>
      <c r="X463" s="152" t="s">
        <v>257</v>
      </c>
      <c r="Y463" s="152" t="s">
        <v>278</v>
      </c>
      <c r="Z463" s="152" t="s">
        <v>259</v>
      </c>
      <c r="AA463" s="152" t="s">
        <v>260</v>
      </c>
      <c r="AB463" s="152" t="s">
        <v>261</v>
      </c>
      <c r="AC463" s="152" t="s">
        <v>262</v>
      </c>
      <c r="AD463" s="152" t="s">
        <v>263</v>
      </c>
      <c r="AE463" s="15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 t="s">
        <v>1</v>
      </c>
    </row>
    <row r="464" spans="1:65">
      <c r="A464" s="29"/>
      <c r="B464" s="19"/>
      <c r="C464" s="9"/>
      <c r="D464" s="10" t="s">
        <v>293</v>
      </c>
      <c r="E464" s="11" t="s">
        <v>294</v>
      </c>
      <c r="F464" s="11" t="s">
        <v>116</v>
      </c>
      <c r="G464" s="11" t="s">
        <v>294</v>
      </c>
      <c r="H464" s="11" t="s">
        <v>293</v>
      </c>
      <c r="I464" s="11" t="s">
        <v>116</v>
      </c>
      <c r="J464" s="11" t="s">
        <v>116</v>
      </c>
      <c r="K464" s="11" t="s">
        <v>294</v>
      </c>
      <c r="L464" s="11" t="s">
        <v>116</v>
      </c>
      <c r="M464" s="11" t="s">
        <v>293</v>
      </c>
      <c r="N464" s="11" t="s">
        <v>293</v>
      </c>
      <c r="O464" s="11" t="s">
        <v>293</v>
      </c>
      <c r="P464" s="11" t="s">
        <v>293</v>
      </c>
      <c r="Q464" s="11" t="s">
        <v>293</v>
      </c>
      <c r="R464" s="11" t="s">
        <v>116</v>
      </c>
      <c r="S464" s="11" t="s">
        <v>116</v>
      </c>
      <c r="T464" s="11" t="s">
        <v>294</v>
      </c>
      <c r="U464" s="11" t="s">
        <v>293</v>
      </c>
      <c r="V464" s="11" t="s">
        <v>293</v>
      </c>
      <c r="W464" s="11" t="s">
        <v>293</v>
      </c>
      <c r="X464" s="11" t="s">
        <v>293</v>
      </c>
      <c r="Y464" s="11" t="s">
        <v>293</v>
      </c>
      <c r="Z464" s="11" t="s">
        <v>293</v>
      </c>
      <c r="AA464" s="11" t="s">
        <v>294</v>
      </c>
      <c r="AB464" s="11" t="s">
        <v>293</v>
      </c>
      <c r="AC464" s="11" t="s">
        <v>293</v>
      </c>
      <c r="AD464" s="11" t="s">
        <v>293</v>
      </c>
      <c r="AE464" s="15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3</v>
      </c>
    </row>
    <row r="465" spans="1:65">
      <c r="A465" s="29"/>
      <c r="B465" s="19"/>
      <c r="C465" s="9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15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>
        <v>3</v>
      </c>
    </row>
    <row r="466" spans="1:65">
      <c r="A466" s="29"/>
      <c r="B466" s="18">
        <v>1</v>
      </c>
      <c r="C466" s="14">
        <v>1</v>
      </c>
      <c r="D466" s="203">
        <v>0.49</v>
      </c>
      <c r="E466" s="203">
        <v>0.46649999999999997</v>
      </c>
      <c r="F466" s="203">
        <v>0.46503450000000002</v>
      </c>
      <c r="G466" s="203">
        <v>0.46390012903490357</v>
      </c>
      <c r="H466" s="203">
        <v>0.44</v>
      </c>
      <c r="I466" s="203">
        <v>0.50470000000000004</v>
      </c>
      <c r="J466" s="203">
        <v>0.45799999999999996</v>
      </c>
      <c r="K466" s="203">
        <v>0.45860000000000001</v>
      </c>
      <c r="L466" s="203">
        <v>0.48</v>
      </c>
      <c r="M466" s="203">
        <v>0.51</v>
      </c>
      <c r="N466" s="203">
        <v>0.5</v>
      </c>
      <c r="O466" s="203">
        <v>0.45999999999999996</v>
      </c>
      <c r="P466" s="203">
        <v>0.45000000000000007</v>
      </c>
      <c r="Q466" s="203">
        <v>0.45000000000000007</v>
      </c>
      <c r="R466" s="203">
        <v>0.48</v>
      </c>
      <c r="S466" s="203">
        <v>0.47699999999999998</v>
      </c>
      <c r="T466" s="203">
        <v>0.43</v>
      </c>
      <c r="U466" s="203">
        <v>0.51</v>
      </c>
      <c r="V466" s="204">
        <v>0.59499999999999997</v>
      </c>
      <c r="W466" s="203">
        <v>0.46266570000000001</v>
      </c>
      <c r="X466" s="203">
        <v>0.45500000000000002</v>
      </c>
      <c r="Y466" s="203">
        <v>0.48</v>
      </c>
      <c r="Z466" s="203">
        <v>0.49479990468719998</v>
      </c>
      <c r="AA466" s="203">
        <v>0.46999999999999992</v>
      </c>
      <c r="AB466" s="203">
        <v>0.51</v>
      </c>
      <c r="AC466" s="203">
        <v>0.5</v>
      </c>
      <c r="AD466" s="203">
        <v>0.49</v>
      </c>
      <c r="AE466" s="206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08">
        <v>1</v>
      </c>
    </row>
    <row r="467" spans="1:65">
      <c r="A467" s="29"/>
      <c r="B467" s="19">
        <v>1</v>
      </c>
      <c r="C467" s="9">
        <v>2</v>
      </c>
      <c r="D467" s="23">
        <v>0.48</v>
      </c>
      <c r="E467" s="23">
        <v>0.46529999999999999</v>
      </c>
      <c r="F467" s="23">
        <v>0.46020450000000002</v>
      </c>
      <c r="G467" s="23">
        <v>0.46754032449459759</v>
      </c>
      <c r="H467" s="23">
        <v>0.45000000000000007</v>
      </c>
      <c r="I467" s="23">
        <v>0.5081</v>
      </c>
      <c r="J467" s="23">
        <v>0.45399999999999996</v>
      </c>
      <c r="K467" s="23">
        <v>0.45100000000000001</v>
      </c>
      <c r="L467" s="23">
        <v>0.49</v>
      </c>
      <c r="M467" s="23">
        <v>0.52</v>
      </c>
      <c r="N467" s="23">
        <v>0.5</v>
      </c>
      <c r="O467" s="23">
        <v>0.46999999999999992</v>
      </c>
      <c r="P467" s="23">
        <v>0.45999999999999996</v>
      </c>
      <c r="Q467" s="23">
        <v>0.48</v>
      </c>
      <c r="R467" s="23">
        <v>0.46999999999999992</v>
      </c>
      <c r="S467" s="23">
        <v>0.47899999999999998</v>
      </c>
      <c r="T467" s="23">
        <v>0.43</v>
      </c>
      <c r="U467" s="23">
        <v>0.49</v>
      </c>
      <c r="V467" s="210">
        <v>0.60199999999999998</v>
      </c>
      <c r="W467" s="23">
        <v>0.47808480000000009</v>
      </c>
      <c r="X467" s="23">
        <v>0.45500000000000002</v>
      </c>
      <c r="Y467" s="23">
        <v>0.45000000000000007</v>
      </c>
      <c r="Z467" s="23">
        <v>0.50369723114560028</v>
      </c>
      <c r="AA467" s="23">
        <v>0.46999999999999992</v>
      </c>
      <c r="AB467" s="23">
        <v>0.54</v>
      </c>
      <c r="AC467" s="23">
        <v>0.5</v>
      </c>
      <c r="AD467" s="23">
        <v>0.48</v>
      </c>
      <c r="AE467" s="206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08" t="e">
        <v>#N/A</v>
      </c>
    </row>
    <row r="468" spans="1:65">
      <c r="A468" s="29"/>
      <c r="B468" s="19">
        <v>1</v>
      </c>
      <c r="C468" s="9">
        <v>3</v>
      </c>
      <c r="D468" s="23">
        <v>0.51</v>
      </c>
      <c r="E468" s="23">
        <v>0.47959999999999997</v>
      </c>
      <c r="F468" s="23">
        <v>0.46113500000000002</v>
      </c>
      <c r="G468" s="23">
        <v>0.46978418500174646</v>
      </c>
      <c r="H468" s="23">
        <v>0.48</v>
      </c>
      <c r="I468" s="23">
        <v>0.51139999999999997</v>
      </c>
      <c r="J468" s="23">
        <v>0.45300000000000001</v>
      </c>
      <c r="K468" s="23">
        <v>0.45539999999999997</v>
      </c>
      <c r="L468" s="23">
        <v>0.48</v>
      </c>
      <c r="M468" s="23">
        <v>0.52</v>
      </c>
      <c r="N468" s="23">
        <v>0.49</v>
      </c>
      <c r="O468" s="23">
        <v>0.45999999999999996</v>
      </c>
      <c r="P468" s="23">
        <v>0.45999999999999996</v>
      </c>
      <c r="Q468" s="23">
        <v>0.44</v>
      </c>
      <c r="R468" s="23">
        <v>0.48</v>
      </c>
      <c r="S468" s="23">
        <v>0.47399999999999992</v>
      </c>
      <c r="T468" s="23">
        <v>0.44</v>
      </c>
      <c r="U468" s="23">
        <v>0.5</v>
      </c>
      <c r="V468" s="210">
        <v>0.60399999999999998</v>
      </c>
      <c r="W468" s="23">
        <v>0.47968130000000003</v>
      </c>
      <c r="X468" s="23">
        <v>0.45500000000000002</v>
      </c>
      <c r="Y468" s="23">
        <v>0.46999999999999992</v>
      </c>
      <c r="Z468" s="23">
        <v>0.50879615298079994</v>
      </c>
      <c r="AA468" s="23">
        <v>0.46999999999999992</v>
      </c>
      <c r="AB468" s="23">
        <v>0.49</v>
      </c>
      <c r="AC468" s="23">
        <v>0.5</v>
      </c>
      <c r="AD468" s="23">
        <v>0.46999999999999992</v>
      </c>
      <c r="AE468" s="206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08">
        <v>16</v>
      </c>
    </row>
    <row r="469" spans="1:65">
      <c r="A469" s="29"/>
      <c r="B469" s="19">
        <v>1</v>
      </c>
      <c r="C469" s="9">
        <v>4</v>
      </c>
      <c r="D469" s="23">
        <v>0.51</v>
      </c>
      <c r="E469" s="23">
        <v>0.46360000000000001</v>
      </c>
      <c r="F469" s="23">
        <v>0.46330850000000001</v>
      </c>
      <c r="G469" s="23">
        <v>0.4691989429734007</v>
      </c>
      <c r="H469" s="23">
        <v>0.48</v>
      </c>
      <c r="I469" s="23">
        <v>0.51049999999999995</v>
      </c>
      <c r="J469" s="23">
        <v>0.45999999999999996</v>
      </c>
      <c r="K469" s="23">
        <v>0.45610000000000001</v>
      </c>
      <c r="L469" s="23">
        <v>0.48</v>
      </c>
      <c r="M469" s="23">
        <v>0.51</v>
      </c>
      <c r="N469" s="23">
        <v>0.5</v>
      </c>
      <c r="O469" s="23">
        <v>0.45999999999999996</v>
      </c>
      <c r="P469" s="23">
        <v>0.44</v>
      </c>
      <c r="Q469" s="23">
        <v>0.45000000000000007</v>
      </c>
      <c r="R469" s="23">
        <v>0.46999999999999992</v>
      </c>
      <c r="S469" s="23">
        <v>0.47399999999999992</v>
      </c>
      <c r="T469" s="23">
        <v>0.44</v>
      </c>
      <c r="U469" s="23">
        <v>0.52</v>
      </c>
      <c r="V469" s="210">
        <v>0.63700000000000001</v>
      </c>
      <c r="W469" s="23">
        <v>0.47343950000000007</v>
      </c>
      <c r="X469" s="23">
        <v>0.45500000000000002</v>
      </c>
      <c r="Y469" s="23">
        <v>0.46999999999999992</v>
      </c>
      <c r="Z469" s="23">
        <v>0.52249500492826007</v>
      </c>
      <c r="AA469" s="23">
        <v>0.46999999999999992</v>
      </c>
      <c r="AB469" s="23">
        <v>0.51</v>
      </c>
      <c r="AC469" s="23">
        <v>0.5</v>
      </c>
      <c r="AD469" s="23">
        <v>0.46999999999999992</v>
      </c>
      <c r="AE469" s="206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08">
        <v>0.47692955523304492</v>
      </c>
    </row>
    <row r="470" spans="1:65">
      <c r="A470" s="29"/>
      <c r="B470" s="19">
        <v>1</v>
      </c>
      <c r="C470" s="9">
        <v>5</v>
      </c>
      <c r="D470" s="23">
        <v>0.5</v>
      </c>
      <c r="E470" s="23">
        <v>0.47660000000000002</v>
      </c>
      <c r="F470" s="23">
        <v>0.46467750000000008</v>
      </c>
      <c r="G470" s="23">
        <v>0.46979605072527808</v>
      </c>
      <c r="H470" s="23">
        <v>0.44</v>
      </c>
      <c r="I470" s="23">
        <v>0.51300000000000001</v>
      </c>
      <c r="J470" s="23">
        <v>0.46100000000000002</v>
      </c>
      <c r="K470" s="23">
        <v>0.44400000000000006</v>
      </c>
      <c r="L470" s="23">
        <v>0.48</v>
      </c>
      <c r="M470" s="23">
        <v>0.51</v>
      </c>
      <c r="N470" s="23">
        <v>0.46999999999999992</v>
      </c>
      <c r="O470" s="23">
        <v>0.44</v>
      </c>
      <c r="P470" s="23">
        <v>0.44</v>
      </c>
      <c r="Q470" s="23">
        <v>0.45999999999999996</v>
      </c>
      <c r="R470" s="23">
        <v>0.46999999999999992</v>
      </c>
      <c r="S470" s="23">
        <v>0.47499999999999998</v>
      </c>
      <c r="T470" s="23">
        <v>0.44</v>
      </c>
      <c r="U470" s="23">
        <v>0.53</v>
      </c>
      <c r="V470" s="210">
        <v>0.66100000000000003</v>
      </c>
      <c r="W470" s="23">
        <v>0.46497290000000002</v>
      </c>
      <c r="X470" s="23">
        <v>0.45500000000000002</v>
      </c>
      <c r="Y470" s="23">
        <v>0.46999999999999992</v>
      </c>
      <c r="Z470" s="23">
        <v>0.5294934883636</v>
      </c>
      <c r="AA470" s="23">
        <v>0.46999999999999992</v>
      </c>
      <c r="AB470" s="23">
        <v>0.51</v>
      </c>
      <c r="AC470" s="23">
        <v>0.51</v>
      </c>
      <c r="AD470" s="23">
        <v>0.48</v>
      </c>
      <c r="AE470" s="206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08">
        <v>35</v>
      </c>
    </row>
    <row r="471" spans="1:65">
      <c r="A471" s="29"/>
      <c r="B471" s="19">
        <v>1</v>
      </c>
      <c r="C471" s="9">
        <v>6</v>
      </c>
      <c r="D471" s="23">
        <v>0.51</v>
      </c>
      <c r="E471" s="23">
        <v>0.47099999999999997</v>
      </c>
      <c r="F471" s="23">
        <v>0.46389649999999999</v>
      </c>
      <c r="G471" s="23">
        <v>0.47209554010875571</v>
      </c>
      <c r="H471" s="23">
        <v>0.48</v>
      </c>
      <c r="I471" s="23">
        <v>0.50639999999999996</v>
      </c>
      <c r="J471" s="23">
        <v>0.44500000000000001</v>
      </c>
      <c r="K471" s="23">
        <v>0.44869999999999999</v>
      </c>
      <c r="L471" s="23">
        <v>0.49</v>
      </c>
      <c r="M471" s="23">
        <v>0.5</v>
      </c>
      <c r="N471" s="23">
        <v>0.48</v>
      </c>
      <c r="O471" s="23">
        <v>0.46999999999999992</v>
      </c>
      <c r="P471" s="23">
        <v>0.45999999999999996</v>
      </c>
      <c r="Q471" s="23">
        <v>0.45999999999999996</v>
      </c>
      <c r="R471" s="23">
        <v>0.46999999999999992</v>
      </c>
      <c r="S471" s="23">
        <v>0.47799999999999998</v>
      </c>
      <c r="T471" s="23">
        <v>0.44</v>
      </c>
      <c r="U471" s="23">
        <v>0.5</v>
      </c>
      <c r="V471" s="211">
        <v>0.77500000000000002</v>
      </c>
      <c r="W471" s="23">
        <v>0.46119280000000001</v>
      </c>
      <c r="X471" s="23">
        <v>0.45500000000000002</v>
      </c>
      <c r="Y471" s="23">
        <v>0.48</v>
      </c>
      <c r="Z471" s="23">
        <v>0.52259431100600007</v>
      </c>
      <c r="AA471" s="23">
        <v>0.48</v>
      </c>
      <c r="AB471" s="23">
        <v>0.53</v>
      </c>
      <c r="AC471" s="23">
        <v>0.5</v>
      </c>
      <c r="AD471" s="23">
        <v>0.45999999999999996</v>
      </c>
      <c r="AE471" s="206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29"/>
      <c r="B472" s="20" t="s">
        <v>271</v>
      </c>
      <c r="C472" s="12"/>
      <c r="D472" s="212">
        <v>0.5</v>
      </c>
      <c r="E472" s="212">
        <v>0.47043333333333331</v>
      </c>
      <c r="F472" s="212">
        <v>0.46304275000000006</v>
      </c>
      <c r="G472" s="212">
        <v>0.46871919538978041</v>
      </c>
      <c r="H472" s="212">
        <v>0.46166666666666667</v>
      </c>
      <c r="I472" s="212">
        <v>0.50901666666666667</v>
      </c>
      <c r="J472" s="212">
        <v>0.45516666666666666</v>
      </c>
      <c r="K472" s="212">
        <v>0.45229999999999998</v>
      </c>
      <c r="L472" s="212">
        <v>0.48333333333333339</v>
      </c>
      <c r="M472" s="212">
        <v>0.51166666666666671</v>
      </c>
      <c r="N472" s="212">
        <v>0.49</v>
      </c>
      <c r="O472" s="212">
        <v>0.45999999999999996</v>
      </c>
      <c r="P472" s="212">
        <v>0.45166666666666666</v>
      </c>
      <c r="Q472" s="212">
        <v>0.45666666666666672</v>
      </c>
      <c r="R472" s="212">
        <v>0.47333333333333322</v>
      </c>
      <c r="S472" s="212">
        <v>0.47616666666666668</v>
      </c>
      <c r="T472" s="212">
        <v>0.4366666666666667</v>
      </c>
      <c r="U472" s="212">
        <v>0.5083333333333333</v>
      </c>
      <c r="V472" s="212">
        <v>0.64566666666666672</v>
      </c>
      <c r="W472" s="212">
        <v>0.47000616666666667</v>
      </c>
      <c r="X472" s="212">
        <v>0.45500000000000002</v>
      </c>
      <c r="Y472" s="212">
        <v>0.47</v>
      </c>
      <c r="Z472" s="212">
        <v>0.5136460155185768</v>
      </c>
      <c r="AA472" s="212">
        <v>0.47166666666666662</v>
      </c>
      <c r="AB472" s="212">
        <v>0.51500000000000001</v>
      </c>
      <c r="AC472" s="212">
        <v>0.50166666666666659</v>
      </c>
      <c r="AD472" s="212">
        <v>0.47499999999999992</v>
      </c>
      <c r="AE472" s="206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29"/>
      <c r="B473" s="3" t="s">
        <v>272</v>
      </c>
      <c r="C473" s="28"/>
      <c r="D473" s="23">
        <v>0.505</v>
      </c>
      <c r="E473" s="23">
        <v>0.46875</v>
      </c>
      <c r="F473" s="23">
        <v>0.46360250000000003</v>
      </c>
      <c r="G473" s="23">
        <v>0.46949156398757358</v>
      </c>
      <c r="H473" s="23">
        <v>0.46500000000000002</v>
      </c>
      <c r="I473" s="23">
        <v>0.50929999999999997</v>
      </c>
      <c r="J473" s="23">
        <v>0.45599999999999996</v>
      </c>
      <c r="K473" s="23">
        <v>0.45319999999999999</v>
      </c>
      <c r="L473" s="23">
        <v>0.48</v>
      </c>
      <c r="M473" s="23">
        <v>0.51</v>
      </c>
      <c r="N473" s="23">
        <v>0.495</v>
      </c>
      <c r="O473" s="23">
        <v>0.45999999999999996</v>
      </c>
      <c r="P473" s="23">
        <v>0.45500000000000002</v>
      </c>
      <c r="Q473" s="23">
        <v>0.45500000000000002</v>
      </c>
      <c r="R473" s="23">
        <v>0.46999999999999992</v>
      </c>
      <c r="S473" s="23">
        <v>0.47599999999999998</v>
      </c>
      <c r="T473" s="23">
        <v>0.44</v>
      </c>
      <c r="U473" s="23">
        <v>0.505</v>
      </c>
      <c r="V473" s="23">
        <v>0.62050000000000005</v>
      </c>
      <c r="W473" s="23">
        <v>0.46920620000000002</v>
      </c>
      <c r="X473" s="23">
        <v>0.45500000000000002</v>
      </c>
      <c r="Y473" s="23">
        <v>0.46999999999999992</v>
      </c>
      <c r="Z473" s="23">
        <v>0.51564557895453</v>
      </c>
      <c r="AA473" s="23">
        <v>0.46999999999999992</v>
      </c>
      <c r="AB473" s="23">
        <v>0.51</v>
      </c>
      <c r="AC473" s="23">
        <v>0.5</v>
      </c>
      <c r="AD473" s="23">
        <v>0.47499999999999998</v>
      </c>
      <c r="AE473" s="206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29"/>
      <c r="B474" s="3" t="s">
        <v>273</v>
      </c>
      <c r="C474" s="28"/>
      <c r="D474" s="23">
        <v>1.2649110640673528E-2</v>
      </c>
      <c r="E474" s="23">
        <v>6.4945105024679598E-3</v>
      </c>
      <c r="F474" s="23">
        <v>1.956229070175584E-3</v>
      </c>
      <c r="G474" s="23">
        <v>2.7762139259337464E-3</v>
      </c>
      <c r="H474" s="23">
        <v>2.0412414523193131E-2</v>
      </c>
      <c r="I474" s="23">
        <v>3.1644378121029023E-3</v>
      </c>
      <c r="J474" s="23">
        <v>5.9132619311735709E-3</v>
      </c>
      <c r="K474" s="23">
        <v>5.4273382057874187E-3</v>
      </c>
      <c r="L474" s="23">
        <v>5.1639777949432277E-3</v>
      </c>
      <c r="M474" s="23">
        <v>7.5277265270908156E-3</v>
      </c>
      <c r="N474" s="23">
        <v>1.2649110640673547E-2</v>
      </c>
      <c r="O474" s="23">
        <v>1.0954451150103291E-2</v>
      </c>
      <c r="P474" s="23">
        <v>9.8319208025017292E-3</v>
      </c>
      <c r="Q474" s="23">
        <v>1.3662601021279442E-2</v>
      </c>
      <c r="R474" s="23">
        <v>5.1639777949432555E-3</v>
      </c>
      <c r="S474" s="23">
        <v>2.1369760566433051E-3</v>
      </c>
      <c r="T474" s="23">
        <v>5.1639777949432268E-3</v>
      </c>
      <c r="U474" s="23">
        <v>1.4719601443879758E-2</v>
      </c>
      <c r="V474" s="23">
        <v>6.8186997783057354E-2</v>
      </c>
      <c r="W474" s="23">
        <v>8.0938489676214646E-3</v>
      </c>
      <c r="X474" s="23">
        <v>0</v>
      </c>
      <c r="Y474" s="23">
        <v>1.0954451150103291E-2</v>
      </c>
      <c r="Z474" s="23">
        <v>1.3320618393156724E-2</v>
      </c>
      <c r="AA474" s="23">
        <v>4.0824829046386566E-3</v>
      </c>
      <c r="AB474" s="23">
        <v>1.7606816861659026E-2</v>
      </c>
      <c r="AC474" s="23">
        <v>4.0824829046386332E-3</v>
      </c>
      <c r="AD474" s="23">
        <v>1.0488088481701536E-2</v>
      </c>
      <c r="AE474" s="206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7"/>
      <c r="AT474" s="207"/>
      <c r="AU474" s="207"/>
      <c r="AV474" s="207"/>
      <c r="AW474" s="207"/>
      <c r="AX474" s="207"/>
      <c r="AY474" s="207"/>
      <c r="AZ474" s="207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56"/>
    </row>
    <row r="475" spans="1:65">
      <c r="A475" s="29"/>
      <c r="B475" s="3" t="s">
        <v>87</v>
      </c>
      <c r="C475" s="28"/>
      <c r="D475" s="13">
        <v>2.5298221281347056E-2</v>
      </c>
      <c r="E475" s="13">
        <v>1.3805379088361E-2</v>
      </c>
      <c r="F475" s="13">
        <v>4.2247267021794073E-3</v>
      </c>
      <c r="G475" s="13">
        <v>5.9229789461152432E-3</v>
      </c>
      <c r="H475" s="13">
        <v>4.4214616295725193E-2</v>
      </c>
      <c r="I475" s="13">
        <v>6.2167665998550843E-3</v>
      </c>
      <c r="J475" s="13">
        <v>1.2991421306130145E-2</v>
      </c>
      <c r="K475" s="13">
        <v>1.1999421193427855E-2</v>
      </c>
      <c r="L475" s="13">
        <v>1.0684091989537712E-2</v>
      </c>
      <c r="M475" s="13">
        <v>1.4712169108320811E-2</v>
      </c>
      <c r="N475" s="13">
        <v>2.5814511511578667E-2</v>
      </c>
      <c r="O475" s="13">
        <v>2.3814024239354983E-2</v>
      </c>
      <c r="P475" s="13">
        <v>2.1768090337642206E-2</v>
      </c>
      <c r="Q475" s="13">
        <v>2.9918104426159359E-2</v>
      </c>
      <c r="R475" s="13">
        <v>1.0909812242837866E-2</v>
      </c>
      <c r="S475" s="13">
        <v>4.4878741126565735E-3</v>
      </c>
      <c r="T475" s="13">
        <v>1.1825903347198229E-2</v>
      </c>
      <c r="U475" s="13">
        <v>2.8956593004353624E-2</v>
      </c>
      <c r="V475" s="13">
        <v>0.10560712098563348</v>
      </c>
      <c r="W475" s="13">
        <v>1.7220729304519334E-2</v>
      </c>
      <c r="X475" s="13">
        <v>0</v>
      </c>
      <c r="Y475" s="13">
        <v>2.3307342872560196E-2</v>
      </c>
      <c r="Z475" s="13">
        <v>2.5933459991329306E-2</v>
      </c>
      <c r="AA475" s="13">
        <v>8.6554407872197672E-3</v>
      </c>
      <c r="AB475" s="13">
        <v>3.4187993906134029E-2</v>
      </c>
      <c r="AC475" s="13">
        <v>8.1378396770205325E-3</v>
      </c>
      <c r="AD475" s="13">
        <v>2.2080186277266396E-2</v>
      </c>
      <c r="AE475" s="15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29"/>
      <c r="B476" s="3" t="s">
        <v>274</v>
      </c>
      <c r="C476" s="28"/>
      <c r="D476" s="13">
        <v>4.8372856145771914E-2</v>
      </c>
      <c r="E476" s="13">
        <v>-1.36209254143147E-2</v>
      </c>
      <c r="F476" s="13">
        <v>-2.9117099329814544E-2</v>
      </c>
      <c r="G476" s="13">
        <v>-1.7215036797735506E-2</v>
      </c>
      <c r="H476" s="13">
        <v>-3.2002396158737234E-2</v>
      </c>
      <c r="I476" s="13">
        <v>6.7278513318267397E-2</v>
      </c>
      <c r="J476" s="13">
        <v>-4.5631243288632328E-2</v>
      </c>
      <c r="K476" s="13">
        <v>-5.1641914330534777E-2</v>
      </c>
      <c r="L476" s="13">
        <v>1.3427094274246265E-2</v>
      </c>
      <c r="M476" s="13">
        <v>7.2834889455840157E-2</v>
      </c>
      <c r="N476" s="13">
        <v>2.7405399022856436E-2</v>
      </c>
      <c r="O476" s="13">
        <v>-3.5496972345889888E-2</v>
      </c>
      <c r="P476" s="13">
        <v>-5.2969853281652712E-2</v>
      </c>
      <c r="Q476" s="13">
        <v>-4.2486124720194862E-2</v>
      </c>
      <c r="R476" s="13">
        <v>-7.5403628486694352E-3</v>
      </c>
      <c r="S476" s="13">
        <v>-1.5995833305098017E-3</v>
      </c>
      <c r="T476" s="13">
        <v>-8.4421038966025708E-2</v>
      </c>
      <c r="U476" s="13">
        <v>6.584573708153485E-2</v>
      </c>
      <c r="V476" s="13">
        <v>0.35379881490290699</v>
      </c>
      <c r="W476" s="13">
        <v>-1.4516585291081907E-2</v>
      </c>
      <c r="X476" s="13">
        <v>-4.5980700907347516E-2</v>
      </c>
      <c r="Y476" s="13">
        <v>-1.452951522297441E-2</v>
      </c>
      <c r="Z476" s="13">
        <v>7.6985080674211837E-2</v>
      </c>
      <c r="AA476" s="13">
        <v>-1.1034939035821867E-2</v>
      </c>
      <c r="AB476" s="13">
        <v>7.9824041830145243E-2</v>
      </c>
      <c r="AC476" s="13">
        <v>5.1867432332924457E-2</v>
      </c>
      <c r="AD476" s="13">
        <v>-4.0457866615167815E-3</v>
      </c>
      <c r="AE476" s="15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29"/>
      <c r="B477" s="45" t="s">
        <v>275</v>
      </c>
      <c r="C477" s="46"/>
      <c r="D477" s="44">
        <v>1.1599999999999999</v>
      </c>
      <c r="E477" s="44">
        <v>0.05</v>
      </c>
      <c r="F477" s="44">
        <v>0.35</v>
      </c>
      <c r="G477" s="44">
        <v>0.12</v>
      </c>
      <c r="H477" s="44">
        <v>0.41</v>
      </c>
      <c r="I477" s="44">
        <v>1.53</v>
      </c>
      <c r="J477" s="44">
        <v>0.67</v>
      </c>
      <c r="K477" s="44">
        <v>0.79</v>
      </c>
      <c r="L477" s="44">
        <v>0.48</v>
      </c>
      <c r="M477" s="44">
        <v>1.63</v>
      </c>
      <c r="N477" s="44">
        <v>0.75</v>
      </c>
      <c r="O477" s="44">
        <v>0.48</v>
      </c>
      <c r="P477" s="44">
        <v>0.82</v>
      </c>
      <c r="Q477" s="44">
        <v>0.61</v>
      </c>
      <c r="R477" s="44">
        <v>7.0000000000000007E-2</v>
      </c>
      <c r="S477" s="44">
        <v>0.18</v>
      </c>
      <c r="T477" s="44">
        <v>1.43</v>
      </c>
      <c r="U477" s="44">
        <v>1.5</v>
      </c>
      <c r="V477" s="44">
        <v>7.11</v>
      </c>
      <c r="W477" s="44">
        <v>7.0000000000000007E-2</v>
      </c>
      <c r="X477" s="44">
        <v>0.68</v>
      </c>
      <c r="Y477" s="44">
        <v>7.0000000000000007E-2</v>
      </c>
      <c r="Z477" s="44">
        <v>1.72</v>
      </c>
      <c r="AA477" s="44">
        <v>0</v>
      </c>
      <c r="AB477" s="44">
        <v>1.77</v>
      </c>
      <c r="AC477" s="44">
        <v>1.23</v>
      </c>
      <c r="AD477" s="44">
        <v>0.14000000000000001</v>
      </c>
      <c r="AE477" s="15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B478" s="3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BM478" s="55"/>
    </row>
    <row r="479" spans="1:65" ht="15">
      <c r="B479" s="8" t="s">
        <v>517</v>
      </c>
      <c r="BM479" s="27" t="s">
        <v>67</v>
      </c>
    </row>
    <row r="480" spans="1:65" ht="15">
      <c r="A480" s="24" t="s">
        <v>17</v>
      </c>
      <c r="B480" s="18" t="s">
        <v>112</v>
      </c>
      <c r="C480" s="15" t="s">
        <v>113</v>
      </c>
      <c r="D480" s="16" t="s">
        <v>230</v>
      </c>
      <c r="E480" s="17" t="s">
        <v>230</v>
      </c>
      <c r="F480" s="17" t="s">
        <v>230</v>
      </c>
      <c r="G480" s="17" t="s">
        <v>230</v>
      </c>
      <c r="H480" s="17" t="s">
        <v>230</v>
      </c>
      <c r="I480" s="17" t="s">
        <v>230</v>
      </c>
      <c r="J480" s="17" t="s">
        <v>230</v>
      </c>
      <c r="K480" s="17" t="s">
        <v>230</v>
      </c>
      <c r="L480" s="17" t="s">
        <v>230</v>
      </c>
      <c r="M480" s="17" t="s">
        <v>230</v>
      </c>
      <c r="N480" s="17" t="s">
        <v>230</v>
      </c>
      <c r="O480" s="17" t="s">
        <v>230</v>
      </c>
      <c r="P480" s="17" t="s">
        <v>230</v>
      </c>
      <c r="Q480" s="17" t="s">
        <v>230</v>
      </c>
      <c r="R480" s="17" t="s">
        <v>230</v>
      </c>
      <c r="S480" s="17" t="s">
        <v>230</v>
      </c>
      <c r="T480" s="17" t="s">
        <v>230</v>
      </c>
      <c r="U480" s="17" t="s">
        <v>230</v>
      </c>
      <c r="V480" s="17" t="s">
        <v>230</v>
      </c>
      <c r="W480" s="17" t="s">
        <v>230</v>
      </c>
      <c r="X480" s="17" t="s">
        <v>230</v>
      </c>
      <c r="Y480" s="17" t="s">
        <v>230</v>
      </c>
      <c r="Z480" s="17" t="s">
        <v>230</v>
      </c>
      <c r="AA480" s="17" t="s">
        <v>230</v>
      </c>
      <c r="AB480" s="17" t="s">
        <v>230</v>
      </c>
      <c r="AC480" s="15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1</v>
      </c>
    </row>
    <row r="481" spans="1:65">
      <c r="A481" s="29"/>
      <c r="B481" s="19" t="s">
        <v>231</v>
      </c>
      <c r="C481" s="9" t="s">
        <v>231</v>
      </c>
      <c r="D481" s="151" t="s">
        <v>233</v>
      </c>
      <c r="E481" s="152" t="s">
        <v>234</v>
      </c>
      <c r="F481" s="152" t="s">
        <v>235</v>
      </c>
      <c r="G481" s="152" t="s">
        <v>236</v>
      </c>
      <c r="H481" s="152" t="s">
        <v>237</v>
      </c>
      <c r="I481" s="152" t="s">
        <v>239</v>
      </c>
      <c r="J481" s="152" t="s">
        <v>240</v>
      </c>
      <c r="K481" s="152" t="s">
        <v>243</v>
      </c>
      <c r="L481" s="152" t="s">
        <v>244</v>
      </c>
      <c r="M481" s="152" t="s">
        <v>245</v>
      </c>
      <c r="N481" s="152" t="s">
        <v>246</v>
      </c>
      <c r="O481" s="152" t="s">
        <v>247</v>
      </c>
      <c r="P481" s="152" t="s">
        <v>248</v>
      </c>
      <c r="Q481" s="152" t="s">
        <v>250</v>
      </c>
      <c r="R481" s="152" t="s">
        <v>251</v>
      </c>
      <c r="S481" s="152" t="s">
        <v>253</v>
      </c>
      <c r="T481" s="152" t="s">
        <v>254</v>
      </c>
      <c r="U481" s="152" t="s">
        <v>257</v>
      </c>
      <c r="V481" s="152" t="s">
        <v>258</v>
      </c>
      <c r="W481" s="152" t="s">
        <v>278</v>
      </c>
      <c r="X481" s="152" t="s">
        <v>259</v>
      </c>
      <c r="Y481" s="152" t="s">
        <v>260</v>
      </c>
      <c r="Z481" s="152" t="s">
        <v>261</v>
      </c>
      <c r="AA481" s="152" t="s">
        <v>262</v>
      </c>
      <c r="AB481" s="152" t="s">
        <v>263</v>
      </c>
      <c r="AC481" s="15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 t="s">
        <v>3</v>
      </c>
    </row>
    <row r="482" spans="1:65">
      <c r="A482" s="29"/>
      <c r="B482" s="19"/>
      <c r="C482" s="9"/>
      <c r="D482" s="10" t="s">
        <v>293</v>
      </c>
      <c r="E482" s="11" t="s">
        <v>294</v>
      </c>
      <c r="F482" s="11" t="s">
        <v>294</v>
      </c>
      <c r="G482" s="11" t="s">
        <v>294</v>
      </c>
      <c r="H482" s="11" t="s">
        <v>294</v>
      </c>
      <c r="I482" s="11" t="s">
        <v>293</v>
      </c>
      <c r="J482" s="11" t="s">
        <v>116</v>
      </c>
      <c r="K482" s="11" t="s">
        <v>294</v>
      </c>
      <c r="L482" s="11" t="s">
        <v>116</v>
      </c>
      <c r="M482" s="11" t="s">
        <v>293</v>
      </c>
      <c r="N482" s="11" t="s">
        <v>293</v>
      </c>
      <c r="O482" s="11" t="s">
        <v>293</v>
      </c>
      <c r="P482" s="11" t="s">
        <v>293</v>
      </c>
      <c r="Q482" s="11" t="s">
        <v>293</v>
      </c>
      <c r="R482" s="11" t="s">
        <v>116</v>
      </c>
      <c r="S482" s="11" t="s">
        <v>294</v>
      </c>
      <c r="T482" s="11" t="s">
        <v>293</v>
      </c>
      <c r="U482" s="11" t="s">
        <v>293</v>
      </c>
      <c r="V482" s="11" t="s">
        <v>294</v>
      </c>
      <c r="W482" s="11" t="s">
        <v>293</v>
      </c>
      <c r="X482" s="11" t="s">
        <v>293</v>
      </c>
      <c r="Y482" s="11" t="s">
        <v>294</v>
      </c>
      <c r="Z482" s="11" t="s">
        <v>293</v>
      </c>
      <c r="AA482" s="11" t="s">
        <v>293</v>
      </c>
      <c r="AB482" s="11" t="s">
        <v>293</v>
      </c>
      <c r="AC482" s="15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2</v>
      </c>
    </row>
    <row r="483" spans="1:65">
      <c r="A483" s="29"/>
      <c r="B483" s="19"/>
      <c r="C483" s="9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15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3</v>
      </c>
    </row>
    <row r="484" spans="1:65">
      <c r="A484" s="29"/>
      <c r="B484" s="18">
        <v>1</v>
      </c>
      <c r="C484" s="14">
        <v>1</v>
      </c>
      <c r="D484" s="21">
        <v>4.4000000000000004</v>
      </c>
      <c r="E484" s="21">
        <v>4.5</v>
      </c>
      <c r="F484" s="21">
        <v>4.09</v>
      </c>
      <c r="G484" s="21">
        <v>4.3632096570926997</v>
      </c>
      <c r="H484" s="21">
        <v>4.4137613808080873</v>
      </c>
      <c r="I484" s="21">
        <v>4.2</v>
      </c>
      <c r="J484" s="146">
        <v>5</v>
      </c>
      <c r="K484" s="21">
        <v>4.6500000000000004</v>
      </c>
      <c r="L484" s="146" t="s">
        <v>106</v>
      </c>
      <c r="M484" s="146">
        <v>8</v>
      </c>
      <c r="N484" s="21">
        <v>4.5</v>
      </c>
      <c r="O484" s="21">
        <v>4.9000000000000004</v>
      </c>
      <c r="P484" s="21">
        <v>4.2</v>
      </c>
      <c r="Q484" s="21">
        <v>4.3</v>
      </c>
      <c r="R484" s="146">
        <v>5</v>
      </c>
      <c r="S484" s="21">
        <v>4.2</v>
      </c>
      <c r="T484" s="21">
        <v>4.4000000000000004</v>
      </c>
      <c r="U484" s="146">
        <v>5</v>
      </c>
      <c r="V484" s="21">
        <v>4.6126899999999997</v>
      </c>
      <c r="W484" s="21">
        <v>4.8</v>
      </c>
      <c r="X484" s="21">
        <v>4.7062999999999997</v>
      </c>
      <c r="Y484" s="146">
        <v>5.4</v>
      </c>
      <c r="Z484" s="21">
        <v>4.7</v>
      </c>
      <c r="AA484" s="146">
        <v>5.4</v>
      </c>
      <c r="AB484" s="21">
        <v>4.7</v>
      </c>
      <c r="AC484" s="15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</v>
      </c>
    </row>
    <row r="485" spans="1:65">
      <c r="A485" s="29"/>
      <c r="B485" s="19">
        <v>1</v>
      </c>
      <c r="C485" s="9">
        <v>2</v>
      </c>
      <c r="D485" s="11">
        <v>4.5999999999999996</v>
      </c>
      <c r="E485" s="11">
        <v>4.51</v>
      </c>
      <c r="F485" s="11">
        <v>4.3499999999999996</v>
      </c>
      <c r="G485" s="11">
        <v>4.3042661392985702</v>
      </c>
      <c r="H485" s="11">
        <v>4.4988738547289211</v>
      </c>
      <c r="I485" s="11">
        <v>4.3</v>
      </c>
      <c r="J485" s="148">
        <v>5</v>
      </c>
      <c r="K485" s="11">
        <v>4.4400000000000004</v>
      </c>
      <c r="L485" s="148" t="s">
        <v>106</v>
      </c>
      <c r="M485" s="148">
        <v>8</v>
      </c>
      <c r="N485" s="11">
        <v>4.5999999999999996</v>
      </c>
      <c r="O485" s="11">
        <v>4.9000000000000004</v>
      </c>
      <c r="P485" s="11">
        <v>4.5</v>
      </c>
      <c r="Q485" s="11">
        <v>4.7</v>
      </c>
      <c r="R485" s="148">
        <v>5</v>
      </c>
      <c r="S485" s="11">
        <v>4.3</v>
      </c>
      <c r="T485" s="11">
        <v>4.5</v>
      </c>
      <c r="U485" s="148">
        <v>5</v>
      </c>
      <c r="V485" s="11">
        <v>4.7454900000000002</v>
      </c>
      <c r="W485" s="11">
        <v>4.5999999999999996</v>
      </c>
      <c r="X485" s="11">
        <v>4.8135000000000003</v>
      </c>
      <c r="Y485" s="148">
        <v>5.4</v>
      </c>
      <c r="Z485" s="11">
        <v>4.9000000000000004</v>
      </c>
      <c r="AA485" s="148">
        <v>5.3</v>
      </c>
      <c r="AB485" s="11">
        <v>4.4000000000000004</v>
      </c>
      <c r="AC485" s="15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22</v>
      </c>
    </row>
    <row r="486" spans="1:65">
      <c r="A486" s="29"/>
      <c r="B486" s="19">
        <v>1</v>
      </c>
      <c r="C486" s="9">
        <v>3</v>
      </c>
      <c r="D486" s="11">
        <v>4.5</v>
      </c>
      <c r="E486" s="11">
        <v>4.5199999999999996</v>
      </c>
      <c r="F486" s="11">
        <v>4.45</v>
      </c>
      <c r="G486" s="11">
        <v>4.3503968110087099</v>
      </c>
      <c r="H486" s="11">
        <v>4.4574137554065913</v>
      </c>
      <c r="I486" s="11">
        <v>4.5999999999999996</v>
      </c>
      <c r="J486" s="148">
        <v>5</v>
      </c>
      <c r="K486" s="11">
        <v>4.58</v>
      </c>
      <c r="L486" s="148" t="s">
        <v>106</v>
      </c>
      <c r="M486" s="148">
        <v>7</v>
      </c>
      <c r="N486" s="11">
        <v>4.7</v>
      </c>
      <c r="O486" s="11">
        <v>4.5999999999999996</v>
      </c>
      <c r="P486" s="11">
        <v>4.9000000000000004</v>
      </c>
      <c r="Q486" s="11">
        <v>4.5</v>
      </c>
      <c r="R486" s="148">
        <v>5</v>
      </c>
      <c r="S486" s="11">
        <v>4.0999999999999996</v>
      </c>
      <c r="T486" s="11">
        <v>4.4000000000000004</v>
      </c>
      <c r="U486" s="148">
        <v>7</v>
      </c>
      <c r="V486" s="11">
        <v>4.6740599999999999</v>
      </c>
      <c r="W486" s="11">
        <v>4.7</v>
      </c>
      <c r="X486" s="11">
        <v>4.8510999999999997</v>
      </c>
      <c r="Y486" s="148">
        <v>5.4</v>
      </c>
      <c r="Z486" s="11">
        <v>4.5999999999999996</v>
      </c>
      <c r="AA486" s="148">
        <v>5.4</v>
      </c>
      <c r="AB486" s="11">
        <v>4.5</v>
      </c>
      <c r="AC486" s="15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16</v>
      </c>
    </row>
    <row r="487" spans="1:65">
      <c r="A487" s="29"/>
      <c r="B487" s="19">
        <v>1</v>
      </c>
      <c r="C487" s="9">
        <v>4</v>
      </c>
      <c r="D487" s="11">
        <v>4.5</v>
      </c>
      <c r="E487" s="11">
        <v>4.41</v>
      </c>
      <c r="F487" s="11">
        <v>4.2699999999999996</v>
      </c>
      <c r="G487" s="11">
        <v>4.3376374981778696</v>
      </c>
      <c r="H487" s="11">
        <v>4.4912888341940551</v>
      </c>
      <c r="I487" s="11">
        <v>4.5</v>
      </c>
      <c r="J487" s="148">
        <v>5</v>
      </c>
      <c r="K487" s="11">
        <v>4.5</v>
      </c>
      <c r="L487" s="148" t="s">
        <v>106</v>
      </c>
      <c r="M487" s="148">
        <v>8</v>
      </c>
      <c r="N487" s="11">
        <v>4.5999999999999996</v>
      </c>
      <c r="O487" s="11">
        <v>4.5999999999999996</v>
      </c>
      <c r="P487" s="11">
        <v>4.5999999999999996</v>
      </c>
      <c r="Q487" s="11">
        <v>4.5</v>
      </c>
      <c r="R487" s="148">
        <v>5</v>
      </c>
      <c r="S487" s="11">
        <v>4.2</v>
      </c>
      <c r="T487" s="11">
        <v>4.5</v>
      </c>
      <c r="U487" s="148">
        <v>5</v>
      </c>
      <c r="V487" s="11">
        <v>4.5786800000000003</v>
      </c>
      <c r="W487" s="11">
        <v>4.7</v>
      </c>
      <c r="X487" s="11">
        <v>4.8597999999999999</v>
      </c>
      <c r="Y487" s="148">
        <v>5.4</v>
      </c>
      <c r="Z487" s="11">
        <v>4.5999999999999996</v>
      </c>
      <c r="AA487" s="148">
        <v>5.0999999999999996</v>
      </c>
      <c r="AB487" s="11">
        <v>4.3</v>
      </c>
      <c r="AC487" s="15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7">
        <v>4.5247526681800592</v>
      </c>
    </row>
    <row r="488" spans="1:65">
      <c r="A488" s="29"/>
      <c r="B488" s="19">
        <v>1</v>
      </c>
      <c r="C488" s="9">
        <v>5</v>
      </c>
      <c r="D488" s="149">
        <v>5.4</v>
      </c>
      <c r="E488" s="11">
        <v>4.47</v>
      </c>
      <c r="F488" s="11">
        <v>4.25</v>
      </c>
      <c r="G488" s="11">
        <v>4.2992100013253696</v>
      </c>
      <c r="H488" s="11">
        <v>4.5276513073016691</v>
      </c>
      <c r="I488" s="11">
        <v>4.3</v>
      </c>
      <c r="J488" s="148">
        <v>5</v>
      </c>
      <c r="K488" s="11">
        <v>4.58</v>
      </c>
      <c r="L488" s="148" t="s">
        <v>106</v>
      </c>
      <c r="M488" s="148">
        <v>8</v>
      </c>
      <c r="N488" s="11">
        <v>4.5</v>
      </c>
      <c r="O488" s="11">
        <v>4.5999999999999996</v>
      </c>
      <c r="P488" s="11">
        <v>4.4000000000000004</v>
      </c>
      <c r="Q488" s="11">
        <v>4.7</v>
      </c>
      <c r="R488" s="148">
        <v>5</v>
      </c>
      <c r="S488" s="11">
        <v>4.2</v>
      </c>
      <c r="T488" s="11">
        <v>4.7</v>
      </c>
      <c r="U488" s="148">
        <v>5</v>
      </c>
      <c r="V488" s="11">
        <v>4.5435100000000004</v>
      </c>
      <c r="W488" s="11">
        <v>4.5</v>
      </c>
      <c r="X488" s="11">
        <v>4.8998999999999997</v>
      </c>
      <c r="Y488" s="148">
        <v>5.6</v>
      </c>
      <c r="Z488" s="11">
        <v>4.5</v>
      </c>
      <c r="AA488" s="148">
        <v>5.4</v>
      </c>
      <c r="AB488" s="11">
        <v>4.7</v>
      </c>
      <c r="AC488" s="15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7">
        <v>36</v>
      </c>
    </row>
    <row r="489" spans="1:65">
      <c r="A489" s="29"/>
      <c r="B489" s="19">
        <v>1</v>
      </c>
      <c r="C489" s="9">
        <v>6</v>
      </c>
      <c r="D489" s="149">
        <v>5.6</v>
      </c>
      <c r="E489" s="11">
        <v>4.47</v>
      </c>
      <c r="F489" s="11">
        <v>4.24</v>
      </c>
      <c r="G489" s="11">
        <v>4.3666704589183301</v>
      </c>
      <c r="H489" s="11">
        <v>4.5700084651853237</v>
      </c>
      <c r="I489" s="11">
        <v>4.5999999999999996</v>
      </c>
      <c r="J489" s="148">
        <v>5</v>
      </c>
      <c r="K489" s="11">
        <v>4.57</v>
      </c>
      <c r="L489" s="148">
        <v>5</v>
      </c>
      <c r="M489" s="148">
        <v>8</v>
      </c>
      <c r="N489" s="11">
        <v>4.5999999999999996</v>
      </c>
      <c r="O489" s="11">
        <v>4.8</v>
      </c>
      <c r="P489" s="11">
        <v>4.5999999999999996</v>
      </c>
      <c r="Q489" s="11">
        <v>4.5999999999999996</v>
      </c>
      <c r="R489" s="148">
        <v>5</v>
      </c>
      <c r="S489" s="11">
        <v>4.2</v>
      </c>
      <c r="T489" s="11">
        <v>4.4000000000000004</v>
      </c>
      <c r="U489" s="148">
        <v>5</v>
      </c>
      <c r="V489" s="11">
        <v>4.56637</v>
      </c>
      <c r="W489" s="11">
        <v>4.9000000000000004</v>
      </c>
      <c r="X489" s="11">
        <v>4.6914999999999996</v>
      </c>
      <c r="Y489" s="149">
        <v>5.7</v>
      </c>
      <c r="Z489" s="11">
        <v>4.7</v>
      </c>
      <c r="AA489" s="148">
        <v>5.3</v>
      </c>
      <c r="AB489" s="11">
        <v>4.5</v>
      </c>
      <c r="AC489" s="15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20" t="s">
        <v>271</v>
      </c>
      <c r="C490" s="12"/>
      <c r="D490" s="22">
        <v>4.833333333333333</v>
      </c>
      <c r="E490" s="22">
        <v>4.4799999999999995</v>
      </c>
      <c r="F490" s="22">
        <v>4.2749999999999995</v>
      </c>
      <c r="G490" s="22">
        <v>4.3368984276369247</v>
      </c>
      <c r="H490" s="22">
        <v>4.4931662662707739</v>
      </c>
      <c r="I490" s="22">
        <v>4.416666666666667</v>
      </c>
      <c r="J490" s="22">
        <v>5</v>
      </c>
      <c r="K490" s="22">
        <v>4.5533333333333337</v>
      </c>
      <c r="L490" s="22">
        <v>5</v>
      </c>
      <c r="M490" s="22">
        <v>7.833333333333333</v>
      </c>
      <c r="N490" s="22">
        <v>4.583333333333333</v>
      </c>
      <c r="O490" s="22">
        <v>4.7333333333333334</v>
      </c>
      <c r="P490" s="22">
        <v>4.5333333333333341</v>
      </c>
      <c r="Q490" s="22">
        <v>4.55</v>
      </c>
      <c r="R490" s="22">
        <v>5</v>
      </c>
      <c r="S490" s="22">
        <v>4.2</v>
      </c>
      <c r="T490" s="22">
        <v>4.4833333333333334</v>
      </c>
      <c r="U490" s="22">
        <v>5.333333333333333</v>
      </c>
      <c r="V490" s="22">
        <v>4.6201333333333334</v>
      </c>
      <c r="W490" s="22">
        <v>4.6999999999999993</v>
      </c>
      <c r="X490" s="22">
        <v>4.8036833333333329</v>
      </c>
      <c r="Y490" s="22">
        <v>5.4833333333333343</v>
      </c>
      <c r="Z490" s="22">
        <v>4.666666666666667</v>
      </c>
      <c r="AA490" s="22">
        <v>5.3166666666666673</v>
      </c>
      <c r="AB490" s="22">
        <v>4.5166666666666666</v>
      </c>
      <c r="AC490" s="15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3" t="s">
        <v>272</v>
      </c>
      <c r="C491" s="28"/>
      <c r="D491" s="11">
        <v>4.55</v>
      </c>
      <c r="E491" s="11">
        <v>4.4849999999999994</v>
      </c>
      <c r="F491" s="11">
        <v>4.26</v>
      </c>
      <c r="G491" s="11">
        <v>4.3440171545932902</v>
      </c>
      <c r="H491" s="11">
        <v>4.4950813444614877</v>
      </c>
      <c r="I491" s="11">
        <v>4.4000000000000004</v>
      </c>
      <c r="J491" s="11">
        <v>5</v>
      </c>
      <c r="K491" s="11">
        <v>4.5750000000000002</v>
      </c>
      <c r="L491" s="11">
        <v>5</v>
      </c>
      <c r="M491" s="11">
        <v>8</v>
      </c>
      <c r="N491" s="11">
        <v>4.5999999999999996</v>
      </c>
      <c r="O491" s="11">
        <v>4.6999999999999993</v>
      </c>
      <c r="P491" s="11">
        <v>4.55</v>
      </c>
      <c r="Q491" s="11">
        <v>4.55</v>
      </c>
      <c r="R491" s="11">
        <v>5</v>
      </c>
      <c r="S491" s="11">
        <v>4.2</v>
      </c>
      <c r="T491" s="11">
        <v>4.45</v>
      </c>
      <c r="U491" s="11">
        <v>5</v>
      </c>
      <c r="V491" s="11">
        <v>4.5956849999999996</v>
      </c>
      <c r="W491" s="11">
        <v>4.7</v>
      </c>
      <c r="X491" s="11">
        <v>4.8323</v>
      </c>
      <c r="Y491" s="11">
        <v>5.4</v>
      </c>
      <c r="Z491" s="11">
        <v>4.6500000000000004</v>
      </c>
      <c r="AA491" s="11">
        <v>5.35</v>
      </c>
      <c r="AB491" s="11">
        <v>4.5</v>
      </c>
      <c r="AC491" s="15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29"/>
      <c r="B492" s="3" t="s">
        <v>273</v>
      </c>
      <c r="C492" s="28"/>
      <c r="D492" s="23">
        <v>0.52408650685422786</v>
      </c>
      <c r="E492" s="23">
        <v>3.9999999999999855E-2</v>
      </c>
      <c r="F492" s="23">
        <v>0.12029131306956461</v>
      </c>
      <c r="G492" s="23">
        <v>2.914340728552731E-2</v>
      </c>
      <c r="H492" s="23">
        <v>5.4246512836443023E-2</v>
      </c>
      <c r="I492" s="23">
        <v>0.17224014243685071</v>
      </c>
      <c r="J492" s="23">
        <v>0</v>
      </c>
      <c r="K492" s="23">
        <v>7.31209044437134E-2</v>
      </c>
      <c r="L492" s="23" t="s">
        <v>683</v>
      </c>
      <c r="M492" s="23">
        <v>0.40824829046386302</v>
      </c>
      <c r="N492" s="23">
        <v>7.5277265270908111E-2</v>
      </c>
      <c r="O492" s="23">
        <v>0.15055453054181653</v>
      </c>
      <c r="P492" s="23">
        <v>0.2338090388900024</v>
      </c>
      <c r="Q492" s="23">
        <v>0.15165750888103113</v>
      </c>
      <c r="R492" s="23">
        <v>0</v>
      </c>
      <c r="S492" s="23">
        <v>6.3245553203367638E-2</v>
      </c>
      <c r="T492" s="23">
        <v>0.11690451944500113</v>
      </c>
      <c r="U492" s="23">
        <v>0.81649658092772714</v>
      </c>
      <c r="V492" s="23">
        <v>7.6364641730755592E-2</v>
      </c>
      <c r="W492" s="23">
        <v>0.14142135623730964</v>
      </c>
      <c r="X492" s="23">
        <v>8.5813808135210265E-2</v>
      </c>
      <c r="Y492" s="23">
        <v>0.13291601358251237</v>
      </c>
      <c r="Z492" s="23">
        <v>0.13662601021279486</v>
      </c>
      <c r="AA492" s="23">
        <v>0.11690451944500151</v>
      </c>
      <c r="AB492" s="23">
        <v>0.16020819787597229</v>
      </c>
      <c r="AC492" s="206"/>
      <c r="AD492" s="207"/>
      <c r="AE492" s="207"/>
      <c r="AF492" s="207"/>
      <c r="AG492" s="207"/>
      <c r="AH492" s="207"/>
      <c r="AI492" s="207"/>
      <c r="AJ492" s="207"/>
      <c r="AK492" s="207"/>
      <c r="AL492" s="207"/>
      <c r="AM492" s="207"/>
      <c r="AN492" s="207"/>
      <c r="AO492" s="207"/>
      <c r="AP492" s="207"/>
      <c r="AQ492" s="207"/>
      <c r="AR492" s="207"/>
      <c r="AS492" s="207"/>
      <c r="AT492" s="207"/>
      <c r="AU492" s="207"/>
      <c r="AV492" s="207"/>
      <c r="AW492" s="207"/>
      <c r="AX492" s="207"/>
      <c r="AY492" s="207"/>
      <c r="AZ492" s="207"/>
      <c r="BA492" s="207"/>
      <c r="BB492" s="207"/>
      <c r="BC492" s="207"/>
      <c r="BD492" s="207"/>
      <c r="BE492" s="207"/>
      <c r="BF492" s="207"/>
      <c r="BG492" s="207"/>
      <c r="BH492" s="207"/>
      <c r="BI492" s="207"/>
      <c r="BJ492" s="207"/>
      <c r="BK492" s="207"/>
      <c r="BL492" s="207"/>
      <c r="BM492" s="56"/>
    </row>
    <row r="493" spans="1:65">
      <c r="A493" s="29"/>
      <c r="B493" s="3" t="s">
        <v>87</v>
      </c>
      <c r="C493" s="28"/>
      <c r="D493" s="13">
        <v>0.10843169107328852</v>
      </c>
      <c r="E493" s="13">
        <v>8.9285714285713969E-3</v>
      </c>
      <c r="F493" s="13">
        <v>2.8138318846681786E-2</v>
      </c>
      <c r="G493" s="13">
        <v>6.7198731470884078E-3</v>
      </c>
      <c r="H493" s="13">
        <v>1.20731149531812E-2</v>
      </c>
      <c r="I493" s="13">
        <v>3.8997768098909591E-2</v>
      </c>
      <c r="J493" s="13">
        <v>0</v>
      </c>
      <c r="K493" s="13">
        <v>1.6058763787052722E-2</v>
      </c>
      <c r="L493" s="13" t="s">
        <v>683</v>
      </c>
      <c r="M493" s="13">
        <v>5.211680303793996E-2</v>
      </c>
      <c r="N493" s="13">
        <v>1.6424130604561771E-2</v>
      </c>
      <c r="O493" s="13">
        <v>3.1807295184890817E-2</v>
      </c>
      <c r="P493" s="13">
        <v>5.1575523284559346E-2</v>
      </c>
      <c r="Q493" s="13">
        <v>3.3331320633193655E-2</v>
      </c>
      <c r="R493" s="13">
        <v>0</v>
      </c>
      <c r="S493" s="13">
        <v>1.5058465048420866E-2</v>
      </c>
      <c r="T493" s="13">
        <v>2.6075357497026275E-2</v>
      </c>
      <c r="U493" s="13">
        <v>0.15309310892394884</v>
      </c>
      <c r="V493" s="13">
        <v>1.6528666213981327E-2</v>
      </c>
      <c r="W493" s="13">
        <v>3.0089650263257377E-2</v>
      </c>
      <c r="X493" s="13">
        <v>1.7864168426702482E-2</v>
      </c>
      <c r="Y493" s="13">
        <v>2.4240002477053924E-2</v>
      </c>
      <c r="Z493" s="13">
        <v>2.9277002188456039E-2</v>
      </c>
      <c r="AA493" s="13">
        <v>2.19883108673984E-2</v>
      </c>
      <c r="AB493" s="13">
        <v>3.5470449714237406E-2</v>
      </c>
      <c r="AC493" s="15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29"/>
      <c r="B494" s="3" t="s">
        <v>274</v>
      </c>
      <c r="C494" s="28"/>
      <c r="D494" s="13">
        <v>6.8198349784584167E-2</v>
      </c>
      <c r="E494" s="13">
        <v>-9.8906330272544585E-3</v>
      </c>
      <c r="F494" s="13">
        <v>-5.5196976828462696E-2</v>
      </c>
      <c r="G494" s="13">
        <v>-4.1517018568595687E-2</v>
      </c>
      <c r="H494" s="13">
        <v>-6.9808018748547251E-3</v>
      </c>
      <c r="I494" s="13">
        <v>-2.3887714852017905E-2</v>
      </c>
      <c r="J494" s="13">
        <v>0.10503277563922508</v>
      </c>
      <c r="K494" s="13">
        <v>6.3165143487875497E-3</v>
      </c>
      <c r="L494" s="13">
        <v>0.10503277563922508</v>
      </c>
      <c r="M494" s="13">
        <v>0.73121801516811913</v>
      </c>
      <c r="N494" s="13">
        <v>1.2946711002622902E-2</v>
      </c>
      <c r="O494" s="13">
        <v>4.6097694271799661E-2</v>
      </c>
      <c r="P494" s="13">
        <v>1.8963832462308705E-3</v>
      </c>
      <c r="Q494" s="13">
        <v>5.5798258316948068E-3</v>
      </c>
      <c r="R494" s="13">
        <v>0.10503277563922508</v>
      </c>
      <c r="S494" s="13">
        <v>-7.1772468463050965E-2</v>
      </c>
      <c r="T494" s="13">
        <v>-9.1539445101616046E-3</v>
      </c>
      <c r="U494" s="13">
        <v>0.1787016273485067</v>
      </c>
      <c r="V494" s="13">
        <v>2.1079752231327742E-2</v>
      </c>
      <c r="W494" s="13">
        <v>3.8730809100871344E-2</v>
      </c>
      <c r="X494" s="13">
        <v>6.1645505425043545E-2</v>
      </c>
      <c r="Y494" s="13">
        <v>0.21185261061768368</v>
      </c>
      <c r="Z494" s="13">
        <v>3.1363923929943471E-2</v>
      </c>
      <c r="AA494" s="13">
        <v>0.17501818476304276</v>
      </c>
      <c r="AB494" s="13">
        <v>-1.7870593392333989E-3</v>
      </c>
      <c r="AC494" s="15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29"/>
      <c r="B495" s="45" t="s">
        <v>275</v>
      </c>
      <c r="C495" s="46"/>
      <c r="D495" s="44">
        <v>1.52</v>
      </c>
      <c r="E495" s="44">
        <v>0.39</v>
      </c>
      <c r="F495" s="44">
        <v>1.49</v>
      </c>
      <c r="G495" s="44">
        <v>1.1599999999999999</v>
      </c>
      <c r="H495" s="44">
        <v>0.32</v>
      </c>
      <c r="I495" s="44">
        <v>0.73</v>
      </c>
      <c r="J495" s="44" t="s">
        <v>276</v>
      </c>
      <c r="K495" s="44">
        <v>0.01</v>
      </c>
      <c r="L495" s="44" t="s">
        <v>276</v>
      </c>
      <c r="M495" s="44" t="s">
        <v>276</v>
      </c>
      <c r="N495" s="44">
        <v>0.17</v>
      </c>
      <c r="O495" s="44">
        <v>0.98</v>
      </c>
      <c r="P495" s="44">
        <v>0.1</v>
      </c>
      <c r="Q495" s="44">
        <v>0.01</v>
      </c>
      <c r="R495" s="44" t="s">
        <v>276</v>
      </c>
      <c r="S495" s="44">
        <v>1.9</v>
      </c>
      <c r="T495" s="44">
        <v>0.37</v>
      </c>
      <c r="U495" s="44" t="s">
        <v>276</v>
      </c>
      <c r="V495" s="44">
        <v>0.37</v>
      </c>
      <c r="W495" s="44">
        <v>0.8</v>
      </c>
      <c r="X495" s="44">
        <v>1.36</v>
      </c>
      <c r="Y495" s="44">
        <v>5.03</v>
      </c>
      <c r="Z495" s="44">
        <v>0.62</v>
      </c>
      <c r="AA495" s="44">
        <v>4.13</v>
      </c>
      <c r="AB495" s="44">
        <v>0.19</v>
      </c>
      <c r="AC495" s="15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B496" s="30" t="s">
        <v>312</v>
      </c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BM496" s="55"/>
    </row>
    <row r="497" spans="1:65">
      <c r="BM497" s="55"/>
    </row>
    <row r="498" spans="1:65" ht="15">
      <c r="B498" s="8" t="s">
        <v>518</v>
      </c>
      <c r="BM498" s="27" t="s">
        <v>67</v>
      </c>
    </row>
    <row r="499" spans="1:65" ht="15">
      <c r="A499" s="24" t="s">
        <v>20</v>
      </c>
      <c r="B499" s="18" t="s">
        <v>112</v>
      </c>
      <c r="C499" s="15" t="s">
        <v>113</v>
      </c>
      <c r="D499" s="16" t="s">
        <v>230</v>
      </c>
      <c r="E499" s="17" t="s">
        <v>230</v>
      </c>
      <c r="F499" s="17" t="s">
        <v>230</v>
      </c>
      <c r="G499" s="17" t="s">
        <v>230</v>
      </c>
      <c r="H499" s="17" t="s">
        <v>230</v>
      </c>
      <c r="I499" s="17" t="s">
        <v>230</v>
      </c>
      <c r="J499" s="17" t="s">
        <v>230</v>
      </c>
      <c r="K499" s="17" t="s">
        <v>230</v>
      </c>
      <c r="L499" s="17" t="s">
        <v>230</v>
      </c>
      <c r="M499" s="17" t="s">
        <v>230</v>
      </c>
      <c r="N499" s="17" t="s">
        <v>230</v>
      </c>
      <c r="O499" s="17" t="s">
        <v>230</v>
      </c>
      <c r="P499" s="17" t="s">
        <v>230</v>
      </c>
      <c r="Q499" s="17" t="s">
        <v>230</v>
      </c>
      <c r="R499" s="17" t="s">
        <v>230</v>
      </c>
      <c r="S499" s="17" t="s">
        <v>230</v>
      </c>
      <c r="T499" s="17" t="s">
        <v>230</v>
      </c>
      <c r="U499" s="17" t="s">
        <v>230</v>
      </c>
      <c r="V499" s="17" t="s">
        <v>230</v>
      </c>
      <c r="W499" s="17" t="s">
        <v>230</v>
      </c>
      <c r="X499" s="17" t="s">
        <v>230</v>
      </c>
      <c r="Y499" s="17" t="s">
        <v>230</v>
      </c>
      <c r="Z499" s="17" t="s">
        <v>230</v>
      </c>
      <c r="AA499" s="17" t="s">
        <v>230</v>
      </c>
      <c r="AB499" s="17" t="s">
        <v>230</v>
      </c>
      <c r="AC499" s="17" t="s">
        <v>230</v>
      </c>
      <c r="AD499" s="17" t="s">
        <v>230</v>
      </c>
      <c r="AE499" s="15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1</v>
      </c>
    </row>
    <row r="500" spans="1:65">
      <c r="A500" s="29"/>
      <c r="B500" s="19" t="s">
        <v>231</v>
      </c>
      <c r="C500" s="9" t="s">
        <v>231</v>
      </c>
      <c r="D500" s="151" t="s">
        <v>233</v>
      </c>
      <c r="E500" s="152" t="s">
        <v>234</v>
      </c>
      <c r="F500" s="152" t="s">
        <v>235</v>
      </c>
      <c r="G500" s="152" t="s">
        <v>236</v>
      </c>
      <c r="H500" s="152" t="s">
        <v>237</v>
      </c>
      <c r="I500" s="152" t="s">
        <v>239</v>
      </c>
      <c r="J500" s="152" t="s">
        <v>240</v>
      </c>
      <c r="K500" s="152" t="s">
        <v>242</v>
      </c>
      <c r="L500" s="152" t="s">
        <v>243</v>
      </c>
      <c r="M500" s="152" t="s">
        <v>244</v>
      </c>
      <c r="N500" s="152" t="s">
        <v>245</v>
      </c>
      <c r="O500" s="152" t="s">
        <v>246</v>
      </c>
      <c r="P500" s="152" t="s">
        <v>247</v>
      </c>
      <c r="Q500" s="152" t="s">
        <v>248</v>
      </c>
      <c r="R500" s="152" t="s">
        <v>250</v>
      </c>
      <c r="S500" s="152" t="s">
        <v>251</v>
      </c>
      <c r="T500" s="152" t="s">
        <v>252</v>
      </c>
      <c r="U500" s="152" t="s">
        <v>253</v>
      </c>
      <c r="V500" s="152" t="s">
        <v>254</v>
      </c>
      <c r="W500" s="152" t="s">
        <v>257</v>
      </c>
      <c r="X500" s="152" t="s">
        <v>258</v>
      </c>
      <c r="Y500" s="152" t="s">
        <v>278</v>
      </c>
      <c r="Z500" s="152" t="s">
        <v>259</v>
      </c>
      <c r="AA500" s="152" t="s">
        <v>260</v>
      </c>
      <c r="AB500" s="152" t="s">
        <v>261</v>
      </c>
      <c r="AC500" s="152" t="s">
        <v>262</v>
      </c>
      <c r="AD500" s="152" t="s">
        <v>263</v>
      </c>
      <c r="AE500" s="15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 t="s">
        <v>3</v>
      </c>
    </row>
    <row r="501" spans="1:65">
      <c r="A501" s="29"/>
      <c r="B501" s="19"/>
      <c r="C501" s="9"/>
      <c r="D501" s="10" t="s">
        <v>293</v>
      </c>
      <c r="E501" s="11" t="s">
        <v>294</v>
      </c>
      <c r="F501" s="11" t="s">
        <v>293</v>
      </c>
      <c r="G501" s="11" t="s">
        <v>294</v>
      </c>
      <c r="H501" s="11" t="s">
        <v>294</v>
      </c>
      <c r="I501" s="11" t="s">
        <v>293</v>
      </c>
      <c r="J501" s="11" t="s">
        <v>116</v>
      </c>
      <c r="K501" s="11" t="s">
        <v>294</v>
      </c>
      <c r="L501" s="11" t="s">
        <v>294</v>
      </c>
      <c r="M501" s="11" t="s">
        <v>116</v>
      </c>
      <c r="N501" s="11" t="s">
        <v>293</v>
      </c>
      <c r="O501" s="11" t="s">
        <v>293</v>
      </c>
      <c r="P501" s="11" t="s">
        <v>293</v>
      </c>
      <c r="Q501" s="11" t="s">
        <v>293</v>
      </c>
      <c r="R501" s="11" t="s">
        <v>293</v>
      </c>
      <c r="S501" s="11" t="s">
        <v>116</v>
      </c>
      <c r="T501" s="11" t="s">
        <v>116</v>
      </c>
      <c r="U501" s="11" t="s">
        <v>294</v>
      </c>
      <c r="V501" s="11" t="s">
        <v>294</v>
      </c>
      <c r="W501" s="11" t="s">
        <v>293</v>
      </c>
      <c r="X501" s="11" t="s">
        <v>294</v>
      </c>
      <c r="Y501" s="11" t="s">
        <v>293</v>
      </c>
      <c r="Z501" s="11" t="s">
        <v>293</v>
      </c>
      <c r="AA501" s="11" t="s">
        <v>294</v>
      </c>
      <c r="AB501" s="11" t="s">
        <v>293</v>
      </c>
      <c r="AC501" s="11" t="s">
        <v>293</v>
      </c>
      <c r="AD501" s="11" t="s">
        <v>293</v>
      </c>
      <c r="AE501" s="15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7">
        <v>1</v>
      </c>
    </row>
    <row r="502" spans="1:65">
      <c r="A502" s="29"/>
      <c r="B502" s="19"/>
      <c r="C502" s="9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15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7">
        <v>1</v>
      </c>
    </row>
    <row r="503" spans="1:65">
      <c r="A503" s="29"/>
      <c r="B503" s="18">
        <v>1</v>
      </c>
      <c r="C503" s="14">
        <v>1</v>
      </c>
      <c r="D503" s="220" t="s">
        <v>104</v>
      </c>
      <c r="E503" s="213">
        <v>12.2</v>
      </c>
      <c r="F503" s="213">
        <v>11.7</v>
      </c>
      <c r="G503" s="213">
        <v>9.5240894666593992</v>
      </c>
      <c r="H503" s="213">
        <v>14.2928754783016</v>
      </c>
      <c r="I503" s="220">
        <v>11</v>
      </c>
      <c r="J503" s="220">
        <v>6</v>
      </c>
      <c r="K503" s="213">
        <v>14.9</v>
      </c>
      <c r="L503" s="213">
        <v>12.2</v>
      </c>
      <c r="M503" s="220">
        <v>12</v>
      </c>
      <c r="N503" s="220">
        <v>14.9</v>
      </c>
      <c r="O503" s="213">
        <v>14.4</v>
      </c>
      <c r="P503" s="213">
        <v>11.9</v>
      </c>
      <c r="Q503" s="213">
        <v>12.6</v>
      </c>
      <c r="R503" s="213">
        <v>12.4</v>
      </c>
      <c r="S503" s="220" t="s">
        <v>106</v>
      </c>
      <c r="T503" s="213">
        <v>11</v>
      </c>
      <c r="U503" s="213">
        <v>10.3</v>
      </c>
      <c r="V503" s="213">
        <v>11.9</v>
      </c>
      <c r="W503" s="220">
        <v>13</v>
      </c>
      <c r="X503" s="213">
        <v>9.6905599999999996</v>
      </c>
      <c r="Y503" s="213">
        <v>13</v>
      </c>
      <c r="Z503" s="213">
        <v>9.8670000000000009</v>
      </c>
      <c r="AA503" s="213">
        <v>12.4</v>
      </c>
      <c r="AB503" s="220">
        <v>16</v>
      </c>
      <c r="AC503" s="234">
        <v>13.6</v>
      </c>
      <c r="AD503" s="213">
        <v>12.7</v>
      </c>
      <c r="AE503" s="214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6">
        <v>1</v>
      </c>
    </row>
    <row r="504" spans="1:65">
      <c r="A504" s="29"/>
      <c r="B504" s="19">
        <v>1</v>
      </c>
      <c r="C504" s="9">
        <v>2</v>
      </c>
      <c r="D504" s="221" t="s">
        <v>104</v>
      </c>
      <c r="E504" s="217">
        <v>11.9</v>
      </c>
      <c r="F504" s="217">
        <v>11.12</v>
      </c>
      <c r="G504" s="217">
        <v>9.4917858319795005</v>
      </c>
      <c r="H504" s="217">
        <v>13.94330760258396</v>
      </c>
      <c r="I504" s="221">
        <v>12</v>
      </c>
      <c r="J504" s="221">
        <v>6</v>
      </c>
      <c r="K504" s="217">
        <v>14</v>
      </c>
      <c r="L504" s="217">
        <v>11.8</v>
      </c>
      <c r="M504" s="221">
        <v>12</v>
      </c>
      <c r="N504" s="221">
        <v>13.4</v>
      </c>
      <c r="O504" s="217">
        <v>14.4</v>
      </c>
      <c r="P504" s="217">
        <v>12.3</v>
      </c>
      <c r="Q504" s="217">
        <v>12.5</v>
      </c>
      <c r="R504" s="232">
        <v>13.4</v>
      </c>
      <c r="S504" s="221" t="s">
        <v>106</v>
      </c>
      <c r="T504" s="217">
        <v>12.2</v>
      </c>
      <c r="U504" s="217">
        <v>10.199999999999999</v>
      </c>
      <c r="V504" s="217">
        <v>10.5</v>
      </c>
      <c r="W504" s="221">
        <v>12</v>
      </c>
      <c r="X504" s="217">
        <v>9.5859199999999998</v>
      </c>
      <c r="Y504" s="217">
        <v>12.4</v>
      </c>
      <c r="Z504" s="217">
        <v>10.0854</v>
      </c>
      <c r="AA504" s="217">
        <v>12.5</v>
      </c>
      <c r="AB504" s="221">
        <v>16</v>
      </c>
      <c r="AC504" s="217">
        <v>12.9</v>
      </c>
      <c r="AD504" s="217">
        <v>11.5</v>
      </c>
      <c r="AE504" s="214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6" t="e">
        <v>#N/A</v>
      </c>
    </row>
    <row r="505" spans="1:65">
      <c r="A505" s="29"/>
      <c r="B505" s="19">
        <v>1</v>
      </c>
      <c r="C505" s="9">
        <v>3</v>
      </c>
      <c r="D505" s="221" t="s">
        <v>104</v>
      </c>
      <c r="E505" s="217">
        <v>12.4</v>
      </c>
      <c r="F505" s="217">
        <v>11.04</v>
      </c>
      <c r="G505" s="217">
        <v>9.5644759654691995</v>
      </c>
      <c r="H505" s="217">
        <v>13.552762661398686</v>
      </c>
      <c r="I505" s="221">
        <v>12</v>
      </c>
      <c r="J505" s="221">
        <v>6</v>
      </c>
      <c r="K505" s="217">
        <v>13.8</v>
      </c>
      <c r="L505" s="217">
        <v>12.1</v>
      </c>
      <c r="M505" s="221">
        <v>12</v>
      </c>
      <c r="N505" s="221">
        <v>13.8</v>
      </c>
      <c r="O505" s="217">
        <v>14.6</v>
      </c>
      <c r="P505" s="217">
        <v>11.7</v>
      </c>
      <c r="Q505" s="217">
        <v>13</v>
      </c>
      <c r="R505" s="217">
        <v>12.2</v>
      </c>
      <c r="S505" s="221" t="s">
        <v>106</v>
      </c>
      <c r="T505" s="217">
        <v>13.1</v>
      </c>
      <c r="U505" s="217">
        <v>10.3</v>
      </c>
      <c r="V505" s="217">
        <v>11.3</v>
      </c>
      <c r="W505" s="221">
        <v>13</v>
      </c>
      <c r="X505" s="217">
        <v>9.4217700000000004</v>
      </c>
      <c r="Y505" s="217">
        <v>13</v>
      </c>
      <c r="Z505" s="217">
        <v>10.241400000000001</v>
      </c>
      <c r="AA505" s="217">
        <v>12.5</v>
      </c>
      <c r="AB505" s="221">
        <v>14</v>
      </c>
      <c r="AC505" s="217">
        <v>12.9</v>
      </c>
      <c r="AD505" s="217">
        <v>11.9</v>
      </c>
      <c r="AE505" s="214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6">
        <v>16</v>
      </c>
    </row>
    <row r="506" spans="1:65">
      <c r="A506" s="29"/>
      <c r="B506" s="19">
        <v>1</v>
      </c>
      <c r="C506" s="9">
        <v>4</v>
      </c>
      <c r="D506" s="221" t="s">
        <v>104</v>
      </c>
      <c r="E506" s="217">
        <v>12</v>
      </c>
      <c r="F506" s="217">
        <v>10.78</v>
      </c>
      <c r="G506" s="217">
        <v>9.4060467786807003</v>
      </c>
      <c r="H506" s="217">
        <v>13.436355717360559</v>
      </c>
      <c r="I506" s="221">
        <v>11</v>
      </c>
      <c r="J506" s="221">
        <v>6</v>
      </c>
      <c r="K506" s="217">
        <v>13.6</v>
      </c>
      <c r="L506" s="217">
        <v>11.9</v>
      </c>
      <c r="M506" s="221">
        <v>11</v>
      </c>
      <c r="N506" s="221">
        <v>15</v>
      </c>
      <c r="O506" s="217">
        <v>14.6</v>
      </c>
      <c r="P506" s="217">
        <v>11.9</v>
      </c>
      <c r="Q506" s="217">
        <v>12.6</v>
      </c>
      <c r="R506" s="217">
        <v>12.4</v>
      </c>
      <c r="S506" s="221" t="s">
        <v>106</v>
      </c>
      <c r="T506" s="217">
        <v>12.2</v>
      </c>
      <c r="U506" s="217">
        <v>10.4</v>
      </c>
      <c r="V506" s="217">
        <v>11.8</v>
      </c>
      <c r="W506" s="221">
        <v>12</v>
      </c>
      <c r="X506" s="217">
        <v>9.5349500000000003</v>
      </c>
      <c r="Y506" s="217">
        <v>12.8</v>
      </c>
      <c r="Z506" s="217">
        <v>10.4208</v>
      </c>
      <c r="AA506" s="217">
        <v>12.4</v>
      </c>
      <c r="AB506" s="221">
        <v>15</v>
      </c>
      <c r="AC506" s="217">
        <v>12.5</v>
      </c>
      <c r="AD506" s="217">
        <v>11.8</v>
      </c>
      <c r="AE506" s="214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6">
        <v>11.961750227890672</v>
      </c>
    </row>
    <row r="507" spans="1:65">
      <c r="A507" s="29"/>
      <c r="B507" s="19">
        <v>1</v>
      </c>
      <c r="C507" s="9">
        <v>5</v>
      </c>
      <c r="D507" s="221" t="s">
        <v>104</v>
      </c>
      <c r="E507" s="217">
        <v>12.1</v>
      </c>
      <c r="F507" s="217">
        <v>10.76</v>
      </c>
      <c r="G507" s="232">
        <v>8.9852469943801996</v>
      </c>
      <c r="H507" s="217">
        <v>13.326132680055451</v>
      </c>
      <c r="I507" s="221">
        <v>12</v>
      </c>
      <c r="J507" s="221">
        <v>6</v>
      </c>
      <c r="K507" s="217">
        <v>14</v>
      </c>
      <c r="L507" s="217">
        <v>11.9</v>
      </c>
      <c r="M507" s="221">
        <v>12</v>
      </c>
      <c r="N507" s="221">
        <v>16.899999999999999</v>
      </c>
      <c r="O507" s="232">
        <v>13.2</v>
      </c>
      <c r="P507" s="217">
        <v>11.5</v>
      </c>
      <c r="Q507" s="217">
        <v>12.4</v>
      </c>
      <c r="R507" s="217">
        <v>12.7</v>
      </c>
      <c r="S507" s="221" t="s">
        <v>106</v>
      </c>
      <c r="T507" s="217">
        <v>12.5</v>
      </c>
      <c r="U507" s="217">
        <v>10.6</v>
      </c>
      <c r="V507" s="217">
        <v>11.1</v>
      </c>
      <c r="W507" s="221">
        <v>12</v>
      </c>
      <c r="X507" s="217">
        <v>9.6866299999999992</v>
      </c>
      <c r="Y507" s="217">
        <v>12.8</v>
      </c>
      <c r="Z507" s="217">
        <v>10.561199999999999</v>
      </c>
      <c r="AA507" s="217">
        <v>12.3</v>
      </c>
      <c r="AB507" s="221">
        <v>15</v>
      </c>
      <c r="AC507" s="217">
        <v>12.9</v>
      </c>
      <c r="AD507" s="217">
        <v>12</v>
      </c>
      <c r="AE507" s="214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6">
        <v>37</v>
      </c>
    </row>
    <row r="508" spans="1:65">
      <c r="A508" s="29"/>
      <c r="B508" s="19">
        <v>1</v>
      </c>
      <c r="C508" s="9">
        <v>6</v>
      </c>
      <c r="D508" s="221" t="s">
        <v>104</v>
      </c>
      <c r="E508" s="217">
        <v>12.5</v>
      </c>
      <c r="F508" s="217">
        <v>10.48</v>
      </c>
      <c r="G508" s="217">
        <v>9.3579709811787009</v>
      </c>
      <c r="H508" s="217">
        <v>13.362629011075047</v>
      </c>
      <c r="I508" s="221">
        <v>12</v>
      </c>
      <c r="J508" s="221">
        <v>6</v>
      </c>
      <c r="K508" s="217">
        <v>13.1</v>
      </c>
      <c r="L508" s="217">
        <v>12.1</v>
      </c>
      <c r="M508" s="221">
        <v>12</v>
      </c>
      <c r="N508" s="221">
        <v>15.400000000000002</v>
      </c>
      <c r="O508" s="217">
        <v>14.4</v>
      </c>
      <c r="P508" s="217">
        <v>12</v>
      </c>
      <c r="Q508" s="217">
        <v>12.8</v>
      </c>
      <c r="R508" s="217">
        <v>12.3</v>
      </c>
      <c r="S508" s="221" t="s">
        <v>106</v>
      </c>
      <c r="T508" s="217">
        <v>10.9</v>
      </c>
      <c r="U508" s="217">
        <v>10.6</v>
      </c>
      <c r="V508" s="217">
        <v>11.5</v>
      </c>
      <c r="W508" s="221">
        <v>12</v>
      </c>
      <c r="X508" s="217">
        <v>9.6265900000000002</v>
      </c>
      <c r="Y508" s="217">
        <v>13.1</v>
      </c>
      <c r="Z508" s="217">
        <v>10.530000000000001</v>
      </c>
      <c r="AA508" s="217">
        <v>12.3</v>
      </c>
      <c r="AB508" s="221">
        <v>15</v>
      </c>
      <c r="AC508" s="217">
        <v>12.8</v>
      </c>
      <c r="AD508" s="217">
        <v>12.2</v>
      </c>
      <c r="AE508" s="214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8"/>
    </row>
    <row r="509" spans="1:65">
      <c r="A509" s="29"/>
      <c r="B509" s="20" t="s">
        <v>271</v>
      </c>
      <c r="C509" s="12"/>
      <c r="D509" s="219" t="s">
        <v>683</v>
      </c>
      <c r="E509" s="219">
        <v>12.183333333333332</v>
      </c>
      <c r="F509" s="219">
        <v>10.979999999999999</v>
      </c>
      <c r="G509" s="219">
        <v>9.3882693363912839</v>
      </c>
      <c r="H509" s="219">
        <v>13.652343858462551</v>
      </c>
      <c r="I509" s="219">
        <v>11.666666666666666</v>
      </c>
      <c r="J509" s="219">
        <v>6</v>
      </c>
      <c r="K509" s="219">
        <v>13.9</v>
      </c>
      <c r="L509" s="219">
        <v>12</v>
      </c>
      <c r="M509" s="219">
        <v>11.833333333333334</v>
      </c>
      <c r="N509" s="219">
        <v>14.9</v>
      </c>
      <c r="O509" s="219">
        <v>14.266666666666667</v>
      </c>
      <c r="P509" s="219">
        <v>11.883333333333335</v>
      </c>
      <c r="Q509" s="219">
        <v>12.65</v>
      </c>
      <c r="R509" s="219">
        <v>12.566666666666665</v>
      </c>
      <c r="S509" s="219" t="s">
        <v>683</v>
      </c>
      <c r="T509" s="219">
        <v>11.983333333333334</v>
      </c>
      <c r="U509" s="219">
        <v>10.4</v>
      </c>
      <c r="V509" s="219">
        <v>11.35</v>
      </c>
      <c r="W509" s="219">
        <v>12.333333333333334</v>
      </c>
      <c r="X509" s="219">
        <v>9.5910700000000002</v>
      </c>
      <c r="Y509" s="219">
        <v>12.85</v>
      </c>
      <c r="Z509" s="219">
        <v>10.2843</v>
      </c>
      <c r="AA509" s="219">
        <v>12.399999999999999</v>
      </c>
      <c r="AB509" s="219">
        <v>15.166666666666666</v>
      </c>
      <c r="AC509" s="219">
        <v>12.933333333333332</v>
      </c>
      <c r="AD509" s="219">
        <v>12.016666666666667</v>
      </c>
      <c r="AE509" s="214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8"/>
    </row>
    <row r="510" spans="1:65">
      <c r="A510" s="29"/>
      <c r="B510" s="3" t="s">
        <v>272</v>
      </c>
      <c r="C510" s="28"/>
      <c r="D510" s="217" t="s">
        <v>683</v>
      </c>
      <c r="E510" s="217">
        <v>12.149999999999999</v>
      </c>
      <c r="F510" s="217">
        <v>10.91</v>
      </c>
      <c r="G510" s="217">
        <v>9.4489163053301013</v>
      </c>
      <c r="H510" s="217">
        <v>13.494559189379622</v>
      </c>
      <c r="I510" s="217">
        <v>12</v>
      </c>
      <c r="J510" s="217">
        <v>6</v>
      </c>
      <c r="K510" s="217">
        <v>13.9</v>
      </c>
      <c r="L510" s="217">
        <v>12</v>
      </c>
      <c r="M510" s="217">
        <v>12</v>
      </c>
      <c r="N510" s="217">
        <v>14.95</v>
      </c>
      <c r="O510" s="217">
        <v>14.4</v>
      </c>
      <c r="P510" s="217">
        <v>11.9</v>
      </c>
      <c r="Q510" s="217">
        <v>12.6</v>
      </c>
      <c r="R510" s="217">
        <v>12.4</v>
      </c>
      <c r="S510" s="217" t="s">
        <v>683</v>
      </c>
      <c r="T510" s="217">
        <v>12.2</v>
      </c>
      <c r="U510" s="217">
        <v>10.350000000000001</v>
      </c>
      <c r="V510" s="217">
        <v>11.4</v>
      </c>
      <c r="W510" s="217">
        <v>12</v>
      </c>
      <c r="X510" s="217">
        <v>9.6062550000000009</v>
      </c>
      <c r="Y510" s="217">
        <v>12.9</v>
      </c>
      <c r="Z510" s="217">
        <v>10.331099999999999</v>
      </c>
      <c r="AA510" s="217">
        <v>12.4</v>
      </c>
      <c r="AB510" s="217">
        <v>15</v>
      </c>
      <c r="AC510" s="217">
        <v>12.9</v>
      </c>
      <c r="AD510" s="217">
        <v>11.95</v>
      </c>
      <c r="AE510" s="214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8"/>
    </row>
    <row r="511" spans="1:65">
      <c r="A511" s="29"/>
      <c r="B511" s="3" t="s">
        <v>273</v>
      </c>
      <c r="C511" s="28"/>
      <c r="D511" s="217" t="s">
        <v>683</v>
      </c>
      <c r="E511" s="217">
        <v>0.23166067138525404</v>
      </c>
      <c r="F511" s="217">
        <v>0.4195235392680603</v>
      </c>
      <c r="G511" s="217">
        <v>0.21159989826035175</v>
      </c>
      <c r="H511" s="217">
        <v>0.38518992043579336</v>
      </c>
      <c r="I511" s="217">
        <v>0.51639777949432231</v>
      </c>
      <c r="J511" s="217">
        <v>0</v>
      </c>
      <c r="K511" s="217">
        <v>0.59329587896765335</v>
      </c>
      <c r="L511" s="217">
        <v>0.15491933384829612</v>
      </c>
      <c r="M511" s="217">
        <v>0.40824829046386302</v>
      </c>
      <c r="N511" s="217">
        <v>1.2425779653607247</v>
      </c>
      <c r="O511" s="217">
        <v>0.53166405433005059</v>
      </c>
      <c r="P511" s="217">
        <v>0.27141603981096407</v>
      </c>
      <c r="Q511" s="217">
        <v>0.21679483388678805</v>
      </c>
      <c r="R511" s="217">
        <v>0.44121045620731469</v>
      </c>
      <c r="S511" s="217" t="s">
        <v>683</v>
      </c>
      <c r="T511" s="217">
        <v>0.86583293230661207</v>
      </c>
      <c r="U511" s="217">
        <v>0.16733200530681494</v>
      </c>
      <c r="V511" s="217">
        <v>0.5128352561983236</v>
      </c>
      <c r="W511" s="217">
        <v>0.51639777949432231</v>
      </c>
      <c r="X511" s="217">
        <v>0.10210789489554627</v>
      </c>
      <c r="Y511" s="217">
        <v>0.25099800796022237</v>
      </c>
      <c r="Z511" s="217">
        <v>0.27247578241010684</v>
      </c>
      <c r="AA511" s="217">
        <v>8.9442719099991269E-2</v>
      </c>
      <c r="AB511" s="217">
        <v>0.75277265270908111</v>
      </c>
      <c r="AC511" s="217">
        <v>0.36147844564602538</v>
      </c>
      <c r="AD511" s="217">
        <v>0.40702170294305728</v>
      </c>
      <c r="AE511" s="214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8"/>
    </row>
    <row r="512" spans="1:65">
      <c r="A512" s="29"/>
      <c r="B512" s="3" t="s">
        <v>87</v>
      </c>
      <c r="C512" s="28"/>
      <c r="D512" s="13" t="s">
        <v>683</v>
      </c>
      <c r="E512" s="13">
        <v>1.9014555790855328E-2</v>
      </c>
      <c r="F512" s="13">
        <v>3.8207972610934456E-2</v>
      </c>
      <c r="G512" s="13">
        <v>2.2538754554062221E-2</v>
      </c>
      <c r="H512" s="13">
        <v>2.821419709532362E-2</v>
      </c>
      <c r="I512" s="13">
        <v>4.4262666813799055E-2</v>
      </c>
      <c r="J512" s="13">
        <v>0</v>
      </c>
      <c r="K512" s="13">
        <v>4.2683156760262832E-2</v>
      </c>
      <c r="L512" s="13">
        <v>1.2909944487358009E-2</v>
      </c>
      <c r="M512" s="13">
        <v>3.4499855532157439E-2</v>
      </c>
      <c r="N512" s="13">
        <v>8.3394494319511722E-2</v>
      </c>
      <c r="O512" s="13">
        <v>3.7266172032480178E-2</v>
      </c>
      <c r="P512" s="13">
        <v>2.2840059451133019E-2</v>
      </c>
      <c r="Q512" s="13">
        <v>1.7137931532552414E-2</v>
      </c>
      <c r="R512" s="13">
        <v>3.5109585374587381E-2</v>
      </c>
      <c r="S512" s="13" t="s">
        <v>683</v>
      </c>
      <c r="T512" s="13">
        <v>7.2253095880941198E-2</v>
      </c>
      <c r="U512" s="13">
        <v>1.6089615894886052E-2</v>
      </c>
      <c r="V512" s="13">
        <v>4.518372301306816E-2</v>
      </c>
      <c r="W512" s="13">
        <v>4.1870090229269373E-2</v>
      </c>
      <c r="X512" s="13">
        <v>1.0646142181794759E-2</v>
      </c>
      <c r="Y512" s="13">
        <v>1.9532918907410303E-2</v>
      </c>
      <c r="Z512" s="13">
        <v>2.6494344039954768E-2</v>
      </c>
      <c r="AA512" s="13">
        <v>7.213122508063813E-3</v>
      </c>
      <c r="AB512" s="13">
        <v>4.9633361717082276E-2</v>
      </c>
      <c r="AC512" s="13">
        <v>2.7949364354074132E-2</v>
      </c>
      <c r="AD512" s="13">
        <v>3.3871431590268286E-2</v>
      </c>
      <c r="AE512" s="15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29"/>
      <c r="B513" s="3" t="s">
        <v>274</v>
      </c>
      <c r="C513" s="28"/>
      <c r="D513" s="13" t="s">
        <v>683</v>
      </c>
      <c r="E513" s="13">
        <v>1.852430465618693E-2</v>
      </c>
      <c r="F513" s="13">
        <v>-8.2074128717515848E-2</v>
      </c>
      <c r="G513" s="13">
        <v>-0.21514250360276865</v>
      </c>
      <c r="H513" s="13">
        <v>0.14133329975658571</v>
      </c>
      <c r="I513" s="13">
        <v>-2.4668928509807286E-2</v>
      </c>
      <c r="J513" s="13">
        <v>-0.49840116323361516</v>
      </c>
      <c r="K513" s="13">
        <v>0.16203730517545822</v>
      </c>
      <c r="L513" s="13">
        <v>3.1976735327696737E-3</v>
      </c>
      <c r="M513" s="13">
        <v>-1.0735627488518751E-2</v>
      </c>
      <c r="N513" s="13">
        <v>0.24563711130318899</v>
      </c>
      <c r="O513" s="13">
        <v>0.19269056742229296</v>
      </c>
      <c r="P513" s="13">
        <v>-6.5556371821321457E-3</v>
      </c>
      <c r="Q513" s="13">
        <v>5.7537547515794651E-2</v>
      </c>
      <c r="R513" s="13">
        <v>5.0570897005150384E-2</v>
      </c>
      <c r="S513" s="13" t="s">
        <v>683</v>
      </c>
      <c r="T513" s="13">
        <v>1.8043434306409534E-3</v>
      </c>
      <c r="U513" s="13">
        <v>-0.13056201627159958</v>
      </c>
      <c r="V513" s="13">
        <v>-5.1142200450255304E-2</v>
      </c>
      <c r="W513" s="13">
        <v>3.1064275575346745E-2</v>
      </c>
      <c r="X513" s="13">
        <v>-0.19818840744250488</v>
      </c>
      <c r="Y513" s="13">
        <v>7.425750874134085E-2</v>
      </c>
      <c r="Z513" s="13">
        <v>-0.14023451384057806</v>
      </c>
      <c r="AA513" s="13">
        <v>3.6637595983861848E-2</v>
      </c>
      <c r="AB513" s="13">
        <v>0.26793039293725052</v>
      </c>
      <c r="AC513" s="13">
        <v>8.1224159251984895E-2</v>
      </c>
      <c r="AD513" s="13">
        <v>4.5910036348986161E-3</v>
      </c>
      <c r="AE513" s="15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29"/>
      <c r="B514" s="45" t="s">
        <v>275</v>
      </c>
      <c r="C514" s="46"/>
      <c r="D514" s="44">
        <v>7.95</v>
      </c>
      <c r="E514" s="44">
        <v>0.12</v>
      </c>
      <c r="F514" s="44">
        <v>0.71</v>
      </c>
      <c r="G514" s="44">
        <v>1.81</v>
      </c>
      <c r="H514" s="44">
        <v>1.1399999999999999</v>
      </c>
      <c r="I514" s="44" t="s">
        <v>276</v>
      </c>
      <c r="J514" s="44" t="s">
        <v>276</v>
      </c>
      <c r="K514" s="44">
        <v>1.31</v>
      </c>
      <c r="L514" s="44">
        <v>0.01</v>
      </c>
      <c r="M514" s="44" t="s">
        <v>276</v>
      </c>
      <c r="N514" s="44">
        <v>2</v>
      </c>
      <c r="O514" s="44">
        <v>1.56</v>
      </c>
      <c r="P514" s="44">
        <v>0.09</v>
      </c>
      <c r="Q514" s="44">
        <v>0.44</v>
      </c>
      <c r="R514" s="44">
        <v>0.39</v>
      </c>
      <c r="S514" s="44">
        <v>6.56</v>
      </c>
      <c r="T514" s="44">
        <v>0.02</v>
      </c>
      <c r="U514" s="44">
        <v>1.1100000000000001</v>
      </c>
      <c r="V514" s="44">
        <v>0.45</v>
      </c>
      <c r="W514" s="44" t="s">
        <v>276</v>
      </c>
      <c r="X514" s="44">
        <v>1.67</v>
      </c>
      <c r="Y514" s="44">
        <v>0.57999999999999996</v>
      </c>
      <c r="Z514" s="44">
        <v>1.19</v>
      </c>
      <c r="AA514" s="44">
        <v>0.27</v>
      </c>
      <c r="AB514" s="44" t="s">
        <v>276</v>
      </c>
      <c r="AC514" s="44">
        <v>0.64</v>
      </c>
      <c r="AD514" s="44">
        <v>0.01</v>
      </c>
      <c r="AE514" s="15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B515" s="30" t="s">
        <v>313</v>
      </c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BM515" s="55"/>
    </row>
    <row r="516" spans="1:65">
      <c r="BM516" s="55"/>
    </row>
    <row r="517" spans="1:65" ht="15">
      <c r="B517" s="8" t="s">
        <v>519</v>
      </c>
      <c r="BM517" s="27" t="s">
        <v>67</v>
      </c>
    </row>
    <row r="518" spans="1:65" ht="15">
      <c r="A518" s="24" t="s">
        <v>23</v>
      </c>
      <c r="B518" s="18" t="s">
        <v>112</v>
      </c>
      <c r="C518" s="15" t="s">
        <v>113</v>
      </c>
      <c r="D518" s="16" t="s">
        <v>230</v>
      </c>
      <c r="E518" s="17" t="s">
        <v>230</v>
      </c>
      <c r="F518" s="17" t="s">
        <v>230</v>
      </c>
      <c r="G518" s="17" t="s">
        <v>230</v>
      </c>
      <c r="H518" s="17" t="s">
        <v>230</v>
      </c>
      <c r="I518" s="17" t="s">
        <v>230</v>
      </c>
      <c r="J518" s="17" t="s">
        <v>230</v>
      </c>
      <c r="K518" s="17" t="s">
        <v>230</v>
      </c>
      <c r="L518" s="17" t="s">
        <v>230</v>
      </c>
      <c r="M518" s="15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1</v>
      </c>
    </row>
    <row r="519" spans="1:65">
      <c r="A519" s="29"/>
      <c r="B519" s="19" t="s">
        <v>231</v>
      </c>
      <c r="C519" s="9" t="s">
        <v>231</v>
      </c>
      <c r="D519" s="151" t="s">
        <v>233</v>
      </c>
      <c r="E519" s="152" t="s">
        <v>234</v>
      </c>
      <c r="F519" s="152" t="s">
        <v>235</v>
      </c>
      <c r="G519" s="152" t="s">
        <v>236</v>
      </c>
      <c r="H519" s="152" t="s">
        <v>239</v>
      </c>
      <c r="I519" s="152" t="s">
        <v>254</v>
      </c>
      <c r="J519" s="152" t="s">
        <v>257</v>
      </c>
      <c r="K519" s="152" t="s">
        <v>258</v>
      </c>
      <c r="L519" s="152" t="s">
        <v>261</v>
      </c>
      <c r="M519" s="15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 t="s">
        <v>3</v>
      </c>
    </row>
    <row r="520" spans="1:65">
      <c r="A520" s="29"/>
      <c r="B520" s="19"/>
      <c r="C520" s="9"/>
      <c r="D520" s="10" t="s">
        <v>293</v>
      </c>
      <c r="E520" s="11" t="s">
        <v>294</v>
      </c>
      <c r="F520" s="11" t="s">
        <v>294</v>
      </c>
      <c r="G520" s="11" t="s">
        <v>294</v>
      </c>
      <c r="H520" s="11" t="s">
        <v>293</v>
      </c>
      <c r="I520" s="11" t="s">
        <v>294</v>
      </c>
      <c r="J520" s="11" t="s">
        <v>293</v>
      </c>
      <c r="K520" s="11" t="s">
        <v>294</v>
      </c>
      <c r="L520" s="11" t="s">
        <v>293</v>
      </c>
      <c r="M520" s="15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2</v>
      </c>
    </row>
    <row r="521" spans="1:65">
      <c r="A521" s="29"/>
      <c r="B521" s="19"/>
      <c r="C521" s="9"/>
      <c r="D521" s="25"/>
      <c r="E521" s="25"/>
      <c r="F521" s="25"/>
      <c r="G521" s="25"/>
      <c r="H521" s="25"/>
      <c r="I521" s="25"/>
      <c r="J521" s="25"/>
      <c r="K521" s="25"/>
      <c r="L521" s="25"/>
      <c r="M521" s="15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>
        <v>3</v>
      </c>
    </row>
    <row r="522" spans="1:65">
      <c r="A522" s="29"/>
      <c r="B522" s="18">
        <v>1</v>
      </c>
      <c r="C522" s="14">
        <v>1</v>
      </c>
      <c r="D522" s="21">
        <v>0.34</v>
      </c>
      <c r="E522" s="21">
        <v>0.32</v>
      </c>
      <c r="F522" s="21">
        <v>0.28000000000000003</v>
      </c>
      <c r="G522" s="146">
        <v>4.2751770094177601</v>
      </c>
      <c r="H522" s="146">
        <v>0.3</v>
      </c>
      <c r="I522" s="21">
        <v>0.34</v>
      </c>
      <c r="J522" s="146">
        <v>0.5</v>
      </c>
      <c r="K522" s="21">
        <v>0.35459000000000002</v>
      </c>
      <c r="L522" s="21">
        <v>0.31</v>
      </c>
      <c r="M522" s="15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1</v>
      </c>
    </row>
    <row r="523" spans="1:65">
      <c r="A523" s="29"/>
      <c r="B523" s="19">
        <v>1</v>
      </c>
      <c r="C523" s="9">
        <v>2</v>
      </c>
      <c r="D523" s="11">
        <v>0.35</v>
      </c>
      <c r="E523" s="11">
        <v>0.32</v>
      </c>
      <c r="F523" s="11">
        <v>0.3</v>
      </c>
      <c r="G523" s="148">
        <v>4.24780699655983</v>
      </c>
      <c r="H523" s="148">
        <v>0.3</v>
      </c>
      <c r="I523" s="11">
        <v>0.34</v>
      </c>
      <c r="J523" s="148">
        <v>0.5</v>
      </c>
      <c r="K523" s="11">
        <v>0.35659999999999997</v>
      </c>
      <c r="L523" s="11">
        <v>0.32</v>
      </c>
      <c r="M523" s="15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23</v>
      </c>
    </row>
    <row r="524" spans="1:65">
      <c r="A524" s="29"/>
      <c r="B524" s="19">
        <v>1</v>
      </c>
      <c r="C524" s="9">
        <v>3</v>
      </c>
      <c r="D524" s="11">
        <v>0.35</v>
      </c>
      <c r="E524" s="11">
        <v>0.33</v>
      </c>
      <c r="F524" s="11">
        <v>0.31</v>
      </c>
      <c r="G524" s="148">
        <v>4.2612214311424603</v>
      </c>
      <c r="H524" s="148">
        <v>0.3</v>
      </c>
      <c r="I524" s="11">
        <v>0.35</v>
      </c>
      <c r="J524" s="148">
        <v>0.6</v>
      </c>
      <c r="K524" s="11">
        <v>0.35332000000000002</v>
      </c>
      <c r="L524" s="11">
        <v>0.28999999999999998</v>
      </c>
      <c r="M524" s="15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16</v>
      </c>
    </row>
    <row r="525" spans="1:65">
      <c r="A525" s="29"/>
      <c r="B525" s="19">
        <v>1</v>
      </c>
      <c r="C525" s="9">
        <v>4</v>
      </c>
      <c r="D525" s="11">
        <v>0.36</v>
      </c>
      <c r="E525" s="11">
        <v>0.32</v>
      </c>
      <c r="F525" s="11">
        <v>0.27</v>
      </c>
      <c r="G525" s="148">
        <v>4.3008288059848399</v>
      </c>
      <c r="H525" s="148">
        <v>0.4</v>
      </c>
      <c r="I525" s="11">
        <v>0.35</v>
      </c>
      <c r="J525" s="148">
        <v>0.5</v>
      </c>
      <c r="K525" s="11">
        <v>0.35481000000000001</v>
      </c>
      <c r="L525" s="11">
        <v>0.31</v>
      </c>
      <c r="M525" s="15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0.33031855555555556</v>
      </c>
    </row>
    <row r="526" spans="1:65">
      <c r="A526" s="29"/>
      <c r="B526" s="19">
        <v>1</v>
      </c>
      <c r="C526" s="9">
        <v>5</v>
      </c>
      <c r="D526" s="11">
        <v>0.37</v>
      </c>
      <c r="E526" s="11">
        <v>0.33</v>
      </c>
      <c r="F526" s="11">
        <v>0.28999999999999998</v>
      </c>
      <c r="G526" s="148">
        <v>4.2886816892106401</v>
      </c>
      <c r="H526" s="148">
        <v>0.3</v>
      </c>
      <c r="I526" s="11">
        <v>0.34</v>
      </c>
      <c r="J526" s="148">
        <v>0.5</v>
      </c>
      <c r="K526" s="149">
        <v>0.33756000000000003</v>
      </c>
      <c r="L526" s="11">
        <v>0.3</v>
      </c>
      <c r="M526" s="15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38</v>
      </c>
    </row>
    <row r="527" spans="1:65">
      <c r="A527" s="29"/>
      <c r="B527" s="19">
        <v>1</v>
      </c>
      <c r="C527" s="9">
        <v>6</v>
      </c>
      <c r="D527" s="11">
        <v>0.38</v>
      </c>
      <c r="E527" s="11">
        <v>0.35</v>
      </c>
      <c r="F527" s="11">
        <v>0.28999999999999998</v>
      </c>
      <c r="G527" s="148">
        <v>4.2946578547851697</v>
      </c>
      <c r="H527" s="148">
        <v>0.3</v>
      </c>
      <c r="I527" s="11">
        <v>0.36</v>
      </c>
      <c r="J527" s="148">
        <v>0.5</v>
      </c>
      <c r="K527" s="11">
        <v>0.34856999999999999</v>
      </c>
      <c r="L527" s="11">
        <v>0.3</v>
      </c>
      <c r="M527" s="15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20" t="s">
        <v>271</v>
      </c>
      <c r="C528" s="12"/>
      <c r="D528" s="22">
        <v>0.35833333333333334</v>
      </c>
      <c r="E528" s="22">
        <v>0.32833333333333337</v>
      </c>
      <c r="F528" s="22">
        <v>0.29000000000000004</v>
      </c>
      <c r="G528" s="22">
        <v>4.2780622978501164</v>
      </c>
      <c r="H528" s="22">
        <v>0.31666666666666665</v>
      </c>
      <c r="I528" s="22">
        <v>0.34666666666666668</v>
      </c>
      <c r="J528" s="22">
        <v>0.51666666666666672</v>
      </c>
      <c r="K528" s="22">
        <v>0.35090833333333338</v>
      </c>
      <c r="L528" s="22">
        <v>0.30499999999999999</v>
      </c>
      <c r="M528" s="15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29"/>
      <c r="B529" s="3" t="s">
        <v>272</v>
      </c>
      <c r="C529" s="28"/>
      <c r="D529" s="11">
        <v>0.35499999999999998</v>
      </c>
      <c r="E529" s="11">
        <v>0.32500000000000001</v>
      </c>
      <c r="F529" s="11">
        <v>0.28999999999999998</v>
      </c>
      <c r="G529" s="11">
        <v>4.2819293493142006</v>
      </c>
      <c r="H529" s="11">
        <v>0.3</v>
      </c>
      <c r="I529" s="11">
        <v>0.34499999999999997</v>
      </c>
      <c r="J529" s="11">
        <v>0.5</v>
      </c>
      <c r="K529" s="11">
        <v>0.35395500000000002</v>
      </c>
      <c r="L529" s="11">
        <v>0.30499999999999999</v>
      </c>
      <c r="M529" s="15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273</v>
      </c>
      <c r="C530" s="28"/>
      <c r="D530" s="23">
        <v>1.4719601443879744E-2</v>
      </c>
      <c r="E530" s="23">
        <v>1.1690451944500111E-2</v>
      </c>
      <c r="F530" s="23">
        <v>1.414213562373094E-2</v>
      </c>
      <c r="G530" s="23">
        <v>2.0561229595867685E-2</v>
      </c>
      <c r="H530" s="23">
        <v>4.0824829046386228E-2</v>
      </c>
      <c r="I530" s="23">
        <v>8.1649658092772404E-3</v>
      </c>
      <c r="J530" s="23">
        <v>4.0824829046386291E-2</v>
      </c>
      <c r="K530" s="23">
        <v>7.0800379000868731E-3</v>
      </c>
      <c r="L530" s="23">
        <v>1.0488088481701525E-2</v>
      </c>
      <c r="M530" s="206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  <c r="AG530" s="207"/>
      <c r="AH530" s="207"/>
      <c r="AI530" s="207"/>
      <c r="AJ530" s="207"/>
      <c r="AK530" s="207"/>
      <c r="AL530" s="207"/>
      <c r="AM530" s="207"/>
      <c r="AN530" s="207"/>
      <c r="AO530" s="207"/>
      <c r="AP530" s="207"/>
      <c r="AQ530" s="207"/>
      <c r="AR530" s="207"/>
      <c r="AS530" s="207"/>
      <c r="AT530" s="207"/>
      <c r="AU530" s="207"/>
      <c r="AV530" s="207"/>
      <c r="AW530" s="207"/>
      <c r="AX530" s="207"/>
      <c r="AY530" s="207"/>
      <c r="AZ530" s="207"/>
      <c r="BA530" s="207"/>
      <c r="BB530" s="207"/>
      <c r="BC530" s="207"/>
      <c r="BD530" s="207"/>
      <c r="BE530" s="207"/>
      <c r="BF530" s="207"/>
      <c r="BG530" s="207"/>
      <c r="BH530" s="207"/>
      <c r="BI530" s="207"/>
      <c r="BJ530" s="207"/>
      <c r="BK530" s="207"/>
      <c r="BL530" s="207"/>
      <c r="BM530" s="56"/>
    </row>
    <row r="531" spans="1:65">
      <c r="A531" s="29"/>
      <c r="B531" s="3" t="s">
        <v>87</v>
      </c>
      <c r="C531" s="28"/>
      <c r="D531" s="13">
        <v>4.1077957517803937E-2</v>
      </c>
      <c r="E531" s="13">
        <v>3.5605437394416579E-2</v>
      </c>
      <c r="F531" s="13">
        <v>4.8765984909417026E-2</v>
      </c>
      <c r="G531" s="13">
        <v>4.8062015380656003E-3</v>
      </c>
      <c r="H531" s="13">
        <v>0.12892051277806177</v>
      </c>
      <c r="I531" s="13">
        <v>2.355278598829973E-2</v>
      </c>
      <c r="J531" s="13">
        <v>7.9015798154296032E-2</v>
      </c>
      <c r="K531" s="13">
        <v>2.0176317367081257E-2</v>
      </c>
      <c r="L531" s="13">
        <v>3.4387175349841065E-2</v>
      </c>
      <c r="M531" s="15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29"/>
      <c r="B532" s="3" t="s">
        <v>274</v>
      </c>
      <c r="C532" s="28"/>
      <c r="D532" s="13">
        <v>8.4811395868028994E-2</v>
      </c>
      <c r="E532" s="13">
        <v>-6.0100233209221532E-3</v>
      </c>
      <c r="F532" s="13">
        <v>-0.12205961450680425</v>
      </c>
      <c r="G532" s="13">
        <v>11.951322975649784</v>
      </c>
      <c r="H532" s="13">
        <v>-4.1329464116625525E-2</v>
      </c>
      <c r="I532" s="13">
        <v>4.9491955072325844E-2</v>
      </c>
      <c r="J532" s="13">
        <v>0.56414666380971656</v>
      </c>
      <c r="K532" s="13">
        <v>6.2333094618763685E-2</v>
      </c>
      <c r="L532" s="13">
        <v>-7.6648904912328786E-2</v>
      </c>
      <c r="M532" s="15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A533" s="29"/>
      <c r="B533" s="45" t="s">
        <v>275</v>
      </c>
      <c r="C533" s="46"/>
      <c r="D533" s="44">
        <v>0.43</v>
      </c>
      <c r="E533" s="44">
        <v>0.67</v>
      </c>
      <c r="F533" s="44">
        <v>2.08</v>
      </c>
      <c r="G533" s="44">
        <v>144.6</v>
      </c>
      <c r="H533" s="44" t="s">
        <v>276</v>
      </c>
      <c r="I533" s="44">
        <v>0</v>
      </c>
      <c r="J533" s="44" t="s">
        <v>276</v>
      </c>
      <c r="K533" s="44">
        <v>0.16</v>
      </c>
      <c r="L533" s="44">
        <v>1.53</v>
      </c>
      <c r="M533" s="15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B534" s="30" t="s">
        <v>306</v>
      </c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BM534" s="55"/>
    </row>
    <row r="535" spans="1:65">
      <c r="BM535" s="55"/>
    </row>
    <row r="536" spans="1:65" ht="15">
      <c r="B536" s="8" t="s">
        <v>520</v>
      </c>
      <c r="BM536" s="27" t="s">
        <v>67</v>
      </c>
    </row>
    <row r="537" spans="1:65" ht="15">
      <c r="A537" s="24" t="s">
        <v>55</v>
      </c>
      <c r="B537" s="18" t="s">
        <v>112</v>
      </c>
      <c r="C537" s="15" t="s">
        <v>113</v>
      </c>
      <c r="D537" s="16" t="s">
        <v>230</v>
      </c>
      <c r="E537" s="17" t="s">
        <v>230</v>
      </c>
      <c r="F537" s="17" t="s">
        <v>230</v>
      </c>
      <c r="G537" s="17" t="s">
        <v>230</v>
      </c>
      <c r="H537" s="17" t="s">
        <v>230</v>
      </c>
      <c r="I537" s="17" t="s">
        <v>230</v>
      </c>
      <c r="J537" s="17" t="s">
        <v>230</v>
      </c>
      <c r="K537" s="17" t="s">
        <v>230</v>
      </c>
      <c r="L537" s="17" t="s">
        <v>230</v>
      </c>
      <c r="M537" s="17" t="s">
        <v>230</v>
      </c>
      <c r="N537" s="17" t="s">
        <v>230</v>
      </c>
      <c r="O537" s="17" t="s">
        <v>230</v>
      </c>
      <c r="P537" s="17" t="s">
        <v>230</v>
      </c>
      <c r="Q537" s="17" t="s">
        <v>230</v>
      </c>
      <c r="R537" s="17" t="s">
        <v>230</v>
      </c>
      <c r="S537" s="17" t="s">
        <v>230</v>
      </c>
      <c r="T537" s="17" t="s">
        <v>230</v>
      </c>
      <c r="U537" s="17" t="s">
        <v>230</v>
      </c>
      <c r="V537" s="17" t="s">
        <v>230</v>
      </c>
      <c r="W537" s="17" t="s">
        <v>230</v>
      </c>
      <c r="X537" s="17" t="s">
        <v>230</v>
      </c>
      <c r="Y537" s="17" t="s">
        <v>230</v>
      </c>
      <c r="Z537" s="17" t="s">
        <v>230</v>
      </c>
      <c r="AA537" s="17" t="s">
        <v>230</v>
      </c>
      <c r="AB537" s="17" t="s">
        <v>230</v>
      </c>
      <c r="AC537" s="17" t="s">
        <v>230</v>
      </c>
      <c r="AD537" s="17" t="s">
        <v>230</v>
      </c>
      <c r="AE537" s="15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1</v>
      </c>
    </row>
    <row r="538" spans="1:65">
      <c r="A538" s="29"/>
      <c r="B538" s="19" t="s">
        <v>231</v>
      </c>
      <c r="C538" s="9" t="s">
        <v>231</v>
      </c>
      <c r="D538" s="151" t="s">
        <v>233</v>
      </c>
      <c r="E538" s="152" t="s">
        <v>234</v>
      </c>
      <c r="F538" s="152" t="s">
        <v>236</v>
      </c>
      <c r="G538" s="152" t="s">
        <v>237</v>
      </c>
      <c r="H538" s="152" t="s">
        <v>239</v>
      </c>
      <c r="I538" s="152" t="s">
        <v>240</v>
      </c>
      <c r="J538" s="152" t="s">
        <v>242</v>
      </c>
      <c r="K538" s="152" t="s">
        <v>243</v>
      </c>
      <c r="L538" s="152" t="s">
        <v>244</v>
      </c>
      <c r="M538" s="152" t="s">
        <v>245</v>
      </c>
      <c r="N538" s="152" t="s">
        <v>246</v>
      </c>
      <c r="O538" s="152" t="s">
        <v>247</v>
      </c>
      <c r="P538" s="152" t="s">
        <v>248</v>
      </c>
      <c r="Q538" s="152" t="s">
        <v>250</v>
      </c>
      <c r="R538" s="152" t="s">
        <v>251</v>
      </c>
      <c r="S538" s="152" t="s">
        <v>252</v>
      </c>
      <c r="T538" s="152" t="s">
        <v>253</v>
      </c>
      <c r="U538" s="152" t="s">
        <v>254</v>
      </c>
      <c r="V538" s="152" t="s">
        <v>255</v>
      </c>
      <c r="W538" s="152" t="s">
        <v>256</v>
      </c>
      <c r="X538" s="152" t="s">
        <v>257</v>
      </c>
      <c r="Y538" s="152" t="s">
        <v>278</v>
      </c>
      <c r="Z538" s="152" t="s">
        <v>259</v>
      </c>
      <c r="AA538" s="152" t="s">
        <v>260</v>
      </c>
      <c r="AB538" s="152" t="s">
        <v>261</v>
      </c>
      <c r="AC538" s="152" t="s">
        <v>262</v>
      </c>
      <c r="AD538" s="152" t="s">
        <v>263</v>
      </c>
      <c r="AE538" s="15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 t="s">
        <v>1</v>
      </c>
    </row>
    <row r="539" spans="1:65">
      <c r="A539" s="29"/>
      <c r="B539" s="19"/>
      <c r="C539" s="9"/>
      <c r="D539" s="10" t="s">
        <v>293</v>
      </c>
      <c r="E539" s="11" t="s">
        <v>294</v>
      </c>
      <c r="F539" s="11" t="s">
        <v>116</v>
      </c>
      <c r="G539" s="11" t="s">
        <v>294</v>
      </c>
      <c r="H539" s="11" t="s">
        <v>293</v>
      </c>
      <c r="I539" s="11" t="s">
        <v>116</v>
      </c>
      <c r="J539" s="11" t="s">
        <v>116</v>
      </c>
      <c r="K539" s="11" t="s">
        <v>294</v>
      </c>
      <c r="L539" s="11" t="s">
        <v>116</v>
      </c>
      <c r="M539" s="11" t="s">
        <v>293</v>
      </c>
      <c r="N539" s="11" t="s">
        <v>293</v>
      </c>
      <c r="O539" s="11" t="s">
        <v>293</v>
      </c>
      <c r="P539" s="11" t="s">
        <v>293</v>
      </c>
      <c r="Q539" s="11" t="s">
        <v>293</v>
      </c>
      <c r="R539" s="11" t="s">
        <v>116</v>
      </c>
      <c r="S539" s="11" t="s">
        <v>116</v>
      </c>
      <c r="T539" s="11" t="s">
        <v>294</v>
      </c>
      <c r="U539" s="11" t="s">
        <v>293</v>
      </c>
      <c r="V539" s="11" t="s">
        <v>293</v>
      </c>
      <c r="W539" s="11" t="s">
        <v>293</v>
      </c>
      <c r="X539" s="11" t="s">
        <v>293</v>
      </c>
      <c r="Y539" s="11" t="s">
        <v>293</v>
      </c>
      <c r="Z539" s="11" t="s">
        <v>293</v>
      </c>
      <c r="AA539" s="11" t="s">
        <v>294</v>
      </c>
      <c r="AB539" s="11" t="s">
        <v>293</v>
      </c>
      <c r="AC539" s="11" t="s">
        <v>293</v>
      </c>
      <c r="AD539" s="11" t="s">
        <v>293</v>
      </c>
      <c r="AE539" s="15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</v>
      </c>
    </row>
    <row r="540" spans="1:65">
      <c r="A540" s="29"/>
      <c r="B540" s="19"/>
      <c r="C540" s="9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15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3</v>
      </c>
    </row>
    <row r="541" spans="1:65">
      <c r="A541" s="29"/>
      <c r="B541" s="18">
        <v>1</v>
      </c>
      <c r="C541" s="14">
        <v>1</v>
      </c>
      <c r="D541" s="21">
        <v>4.04</v>
      </c>
      <c r="E541" s="21">
        <v>4.077</v>
      </c>
      <c r="F541" s="21">
        <v>4.2468079999999997</v>
      </c>
      <c r="G541" s="21">
        <v>4.0081174384197782</v>
      </c>
      <c r="H541" s="147">
        <v>3.64</v>
      </c>
      <c r="I541" s="146">
        <v>4.4505999999999997</v>
      </c>
      <c r="J541" s="21">
        <v>4.16</v>
      </c>
      <c r="K541" s="21">
        <v>4.2070000000000007</v>
      </c>
      <c r="L541" s="21">
        <v>3.9699999999999998</v>
      </c>
      <c r="M541" s="146">
        <v>3.71</v>
      </c>
      <c r="N541" s="146">
        <v>4.51</v>
      </c>
      <c r="O541" s="21">
        <v>4.1399999999999997</v>
      </c>
      <c r="P541" s="21">
        <v>4.07</v>
      </c>
      <c r="Q541" s="21">
        <v>4.08</v>
      </c>
      <c r="R541" s="21">
        <v>4.2</v>
      </c>
      <c r="S541" s="21">
        <v>4.2350000000000003</v>
      </c>
      <c r="T541" s="21">
        <v>4.2699999999999996</v>
      </c>
      <c r="U541" s="21">
        <v>4.0229999999999997</v>
      </c>
      <c r="V541" s="146">
        <v>1.649</v>
      </c>
      <c r="W541" s="146">
        <v>3.3449400000000002</v>
      </c>
      <c r="X541" s="21">
        <v>4.3505000000000003</v>
      </c>
      <c r="Y541" s="21">
        <v>4.28</v>
      </c>
      <c r="Z541" s="21">
        <v>3.9526354189200008</v>
      </c>
      <c r="AA541" s="21">
        <v>4.2300000000000004</v>
      </c>
      <c r="AB541" s="146">
        <v>3.1300000000000003</v>
      </c>
      <c r="AC541" s="21">
        <v>4.13</v>
      </c>
      <c r="AD541" s="21">
        <v>3.9</v>
      </c>
      <c r="AE541" s="15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1</v>
      </c>
    </row>
    <row r="542" spans="1:65">
      <c r="A542" s="29"/>
      <c r="B542" s="19">
        <v>1</v>
      </c>
      <c r="C542" s="9">
        <v>2</v>
      </c>
      <c r="D542" s="11">
        <v>3.9900000000000007</v>
      </c>
      <c r="E542" s="11">
        <v>4.0606999999999998</v>
      </c>
      <c r="F542" s="11">
        <v>4.2237779999999994</v>
      </c>
      <c r="G542" s="11">
        <v>4.0447286145896912</v>
      </c>
      <c r="H542" s="11">
        <v>3.82</v>
      </c>
      <c r="I542" s="148">
        <v>4.4687000000000001</v>
      </c>
      <c r="J542" s="11">
        <v>4.18</v>
      </c>
      <c r="K542" s="11">
        <v>4.1384999999999996</v>
      </c>
      <c r="L542" s="11">
        <v>3.94</v>
      </c>
      <c r="M542" s="148">
        <v>3.6699999999999995</v>
      </c>
      <c r="N542" s="148">
        <v>4.51</v>
      </c>
      <c r="O542" s="11">
        <v>4.28</v>
      </c>
      <c r="P542" s="11">
        <v>4.0199999999999996</v>
      </c>
      <c r="Q542" s="149">
        <v>4.4000000000000004</v>
      </c>
      <c r="R542" s="11">
        <v>4.12</v>
      </c>
      <c r="S542" s="11">
        <v>4.2309999999999999</v>
      </c>
      <c r="T542" s="11">
        <v>4.1900000000000004</v>
      </c>
      <c r="U542" s="11">
        <v>3.9660000000000002</v>
      </c>
      <c r="V542" s="148">
        <v>1.3</v>
      </c>
      <c r="W542" s="148">
        <v>3.4823700000000004</v>
      </c>
      <c r="X542" s="11">
        <v>4.3549999999999995</v>
      </c>
      <c r="Y542" s="11">
        <v>4.0999999999999996</v>
      </c>
      <c r="Z542" s="11">
        <v>4.0388418665719987</v>
      </c>
      <c r="AA542" s="11">
        <v>4.2</v>
      </c>
      <c r="AB542" s="148">
        <v>3.29</v>
      </c>
      <c r="AC542" s="11">
        <v>4.17</v>
      </c>
      <c r="AD542" s="11">
        <v>4.5</v>
      </c>
      <c r="AE542" s="15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 t="e">
        <v>#N/A</v>
      </c>
    </row>
    <row r="543" spans="1:65">
      <c r="A543" s="29"/>
      <c r="B543" s="19">
        <v>1</v>
      </c>
      <c r="C543" s="9">
        <v>3</v>
      </c>
      <c r="D543" s="11">
        <v>4.09</v>
      </c>
      <c r="E543" s="11">
        <v>4.1333000000000002</v>
      </c>
      <c r="F543" s="11">
        <v>4.2165839999999992</v>
      </c>
      <c r="G543" s="11">
        <v>4.0129640288742277</v>
      </c>
      <c r="H543" s="11">
        <v>4.1100000000000003</v>
      </c>
      <c r="I543" s="148">
        <v>4.4927999999999999</v>
      </c>
      <c r="J543" s="11">
        <v>4.17</v>
      </c>
      <c r="K543" s="11">
        <v>4.2294</v>
      </c>
      <c r="L543" s="11">
        <v>3.9800000000000004</v>
      </c>
      <c r="M543" s="148">
        <v>3.6900000000000004</v>
      </c>
      <c r="N543" s="148">
        <v>4.55</v>
      </c>
      <c r="O543" s="11">
        <v>4.1399999999999997</v>
      </c>
      <c r="P543" s="11">
        <v>4.13</v>
      </c>
      <c r="Q543" s="11">
        <v>4.03</v>
      </c>
      <c r="R543" s="11">
        <v>4.1900000000000004</v>
      </c>
      <c r="S543" s="11">
        <v>4.2569999999999997</v>
      </c>
      <c r="T543" s="11">
        <v>4.1900000000000004</v>
      </c>
      <c r="U543" s="11">
        <v>4.03</v>
      </c>
      <c r="V543" s="148">
        <v>0.628</v>
      </c>
      <c r="W543" s="148">
        <v>3.5056800000000008</v>
      </c>
      <c r="X543" s="11">
        <v>4.3639999999999999</v>
      </c>
      <c r="Y543" s="11">
        <v>4.25</v>
      </c>
      <c r="Z543" s="11">
        <v>4.1050646260279997</v>
      </c>
      <c r="AA543" s="11">
        <v>4.2699999999999996</v>
      </c>
      <c r="AB543" s="148">
        <v>3.1300000000000003</v>
      </c>
      <c r="AC543" s="11">
        <v>4.18</v>
      </c>
      <c r="AD543" s="11">
        <v>3.9</v>
      </c>
      <c r="AE543" s="15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7">
        <v>16</v>
      </c>
    </row>
    <row r="544" spans="1:65">
      <c r="A544" s="29"/>
      <c r="B544" s="19">
        <v>1</v>
      </c>
      <c r="C544" s="9">
        <v>4</v>
      </c>
      <c r="D544" s="11">
        <v>4</v>
      </c>
      <c r="E544" s="11">
        <v>3.9895</v>
      </c>
      <c r="F544" s="11">
        <v>4.2190339999999997</v>
      </c>
      <c r="G544" s="11">
        <v>4.0148115353134886</v>
      </c>
      <c r="H544" s="11">
        <v>4.05</v>
      </c>
      <c r="I544" s="148">
        <v>4.5229999999999997</v>
      </c>
      <c r="J544" s="11">
        <v>4.22</v>
      </c>
      <c r="K544" s="11">
        <v>4.2122999999999999</v>
      </c>
      <c r="L544" s="11">
        <v>3.95</v>
      </c>
      <c r="M544" s="148">
        <v>3.66</v>
      </c>
      <c r="N544" s="148">
        <v>4.6100000000000003</v>
      </c>
      <c r="O544" s="11">
        <v>4.1399999999999997</v>
      </c>
      <c r="P544" s="11">
        <v>4.03</v>
      </c>
      <c r="Q544" s="11">
        <v>4.08</v>
      </c>
      <c r="R544" s="11">
        <v>4.13</v>
      </c>
      <c r="S544" s="11">
        <v>4.2690000000000001</v>
      </c>
      <c r="T544" s="11">
        <v>4.24</v>
      </c>
      <c r="U544" s="11">
        <v>4.2380000000000004</v>
      </c>
      <c r="V544" s="148">
        <v>1.59</v>
      </c>
      <c r="W544" s="148">
        <v>3.4325099999999997</v>
      </c>
      <c r="X544" s="11">
        <v>4.3360000000000003</v>
      </c>
      <c r="Y544" s="11">
        <v>4.18</v>
      </c>
      <c r="Z544" s="11">
        <v>4.1868423657097997</v>
      </c>
      <c r="AA544" s="11">
        <v>4.22</v>
      </c>
      <c r="AB544" s="148">
        <v>3.16</v>
      </c>
      <c r="AC544" s="11">
        <v>4.17</v>
      </c>
      <c r="AD544" s="11">
        <v>4.3</v>
      </c>
      <c r="AE544" s="15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7">
        <v>4.1413902054853171</v>
      </c>
    </row>
    <row r="545" spans="1:65">
      <c r="A545" s="29"/>
      <c r="B545" s="19">
        <v>1</v>
      </c>
      <c r="C545" s="9">
        <v>5</v>
      </c>
      <c r="D545" s="11">
        <v>4.0599999999999996</v>
      </c>
      <c r="E545" s="11">
        <v>4.1368</v>
      </c>
      <c r="F545" s="11">
        <v>4.235733999999999</v>
      </c>
      <c r="G545" s="11">
        <v>4.029157141304033</v>
      </c>
      <c r="H545" s="11">
        <v>3.81</v>
      </c>
      <c r="I545" s="148">
        <v>4.5168999999999997</v>
      </c>
      <c r="J545" s="11">
        <v>4.25</v>
      </c>
      <c r="K545" s="11">
        <v>4.0996999999999995</v>
      </c>
      <c r="L545" s="11">
        <v>3.9900000000000007</v>
      </c>
      <c r="M545" s="148">
        <v>3.66</v>
      </c>
      <c r="N545" s="149">
        <v>4.2699999999999996</v>
      </c>
      <c r="O545" s="11">
        <v>4.03</v>
      </c>
      <c r="P545" s="11">
        <v>4.0199999999999996</v>
      </c>
      <c r="Q545" s="11">
        <v>4.2</v>
      </c>
      <c r="R545" s="11">
        <v>4.13</v>
      </c>
      <c r="S545" s="11">
        <v>4.2889999999999997</v>
      </c>
      <c r="T545" s="11">
        <v>4.25</v>
      </c>
      <c r="U545" s="11">
        <v>4.2469999999999999</v>
      </c>
      <c r="V545" s="148">
        <v>1.21</v>
      </c>
      <c r="W545" s="148">
        <v>3.3390900000000001</v>
      </c>
      <c r="X545" s="11">
        <v>4.3724999999999996</v>
      </c>
      <c r="Y545" s="11">
        <v>4.22</v>
      </c>
      <c r="Z545" s="11">
        <v>4.2287454460259983</v>
      </c>
      <c r="AA545" s="11">
        <v>4.21</v>
      </c>
      <c r="AB545" s="148">
        <v>3.17</v>
      </c>
      <c r="AC545" s="11">
        <v>4.1900000000000004</v>
      </c>
      <c r="AD545" s="11">
        <v>4.2</v>
      </c>
      <c r="AE545" s="15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7">
        <v>39</v>
      </c>
    </row>
    <row r="546" spans="1:65">
      <c r="A546" s="29"/>
      <c r="B546" s="19">
        <v>1</v>
      </c>
      <c r="C546" s="9">
        <v>6</v>
      </c>
      <c r="D546" s="11">
        <v>4.09</v>
      </c>
      <c r="E546" s="11">
        <v>4.0793999999999997</v>
      </c>
      <c r="F546" s="11">
        <v>4.2730320000000006</v>
      </c>
      <c r="G546" s="11">
        <v>4.0493685191129245</v>
      </c>
      <c r="H546" s="11">
        <v>4.05</v>
      </c>
      <c r="I546" s="148">
        <v>4.4867999999999997</v>
      </c>
      <c r="J546" s="11">
        <v>4.08</v>
      </c>
      <c r="K546" s="11">
        <v>4.1734999999999998</v>
      </c>
      <c r="L546" s="11">
        <v>4.03</v>
      </c>
      <c r="M546" s="148">
        <v>3.62</v>
      </c>
      <c r="N546" s="148">
        <v>4.49</v>
      </c>
      <c r="O546" s="11">
        <v>4.21</v>
      </c>
      <c r="P546" s="11">
        <v>4.08</v>
      </c>
      <c r="Q546" s="11">
        <v>4.12</v>
      </c>
      <c r="R546" s="11">
        <v>4.07</v>
      </c>
      <c r="S546" s="11">
        <v>4.2910000000000004</v>
      </c>
      <c r="T546" s="11">
        <v>4.2</v>
      </c>
      <c r="U546" s="11">
        <v>3.9900000000000007</v>
      </c>
      <c r="V546" s="148">
        <v>1.01</v>
      </c>
      <c r="W546" s="148">
        <v>3.3547500000000001</v>
      </c>
      <c r="X546" s="11">
        <v>4.3694999999999995</v>
      </c>
      <c r="Y546" s="11">
        <v>4.32</v>
      </c>
      <c r="Z546" s="11">
        <v>4.2383188902799995</v>
      </c>
      <c r="AA546" s="11">
        <v>4.25</v>
      </c>
      <c r="AB546" s="148">
        <v>3.25</v>
      </c>
      <c r="AC546" s="11">
        <v>4.1900000000000004</v>
      </c>
      <c r="AD546" s="11">
        <v>4.0999999999999996</v>
      </c>
      <c r="AE546" s="15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29"/>
      <c r="B547" s="20" t="s">
        <v>271</v>
      </c>
      <c r="C547" s="12"/>
      <c r="D547" s="22">
        <v>4.0449999999999999</v>
      </c>
      <c r="E547" s="22">
        <v>4.0794500000000005</v>
      </c>
      <c r="F547" s="22">
        <v>4.2358283333333331</v>
      </c>
      <c r="G547" s="22">
        <v>4.026524546269024</v>
      </c>
      <c r="H547" s="22">
        <v>3.9133333333333336</v>
      </c>
      <c r="I547" s="22">
        <v>4.4897999999999998</v>
      </c>
      <c r="J547" s="22">
        <v>4.1766666666666667</v>
      </c>
      <c r="K547" s="22">
        <v>4.1767333333333339</v>
      </c>
      <c r="L547" s="22">
        <v>3.976666666666667</v>
      </c>
      <c r="M547" s="22">
        <v>3.6683333333333334</v>
      </c>
      <c r="N547" s="22">
        <v>4.4899999999999993</v>
      </c>
      <c r="O547" s="22">
        <v>4.1566666666666672</v>
      </c>
      <c r="P547" s="22">
        <v>4.0583333333333336</v>
      </c>
      <c r="Q547" s="22">
        <v>4.1516666666666673</v>
      </c>
      <c r="R547" s="22">
        <v>4.1399999999999997</v>
      </c>
      <c r="S547" s="22">
        <v>4.2619999999999996</v>
      </c>
      <c r="T547" s="22">
        <v>4.2233333333333336</v>
      </c>
      <c r="U547" s="22">
        <v>4.0823333333333336</v>
      </c>
      <c r="V547" s="22">
        <v>1.2311666666666665</v>
      </c>
      <c r="W547" s="22">
        <v>3.4098900000000003</v>
      </c>
      <c r="X547" s="22">
        <v>4.3579166666666671</v>
      </c>
      <c r="Y547" s="22">
        <v>4.2249999999999996</v>
      </c>
      <c r="Z547" s="22">
        <v>4.1250747689226328</v>
      </c>
      <c r="AA547" s="22">
        <v>4.2299999999999995</v>
      </c>
      <c r="AB547" s="22">
        <v>3.1883333333333339</v>
      </c>
      <c r="AC547" s="22">
        <v>4.1716666666666669</v>
      </c>
      <c r="AD547" s="22">
        <v>4.1499999999999995</v>
      </c>
      <c r="AE547" s="15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29"/>
      <c r="B548" s="3" t="s">
        <v>272</v>
      </c>
      <c r="C548" s="28"/>
      <c r="D548" s="11">
        <v>4.05</v>
      </c>
      <c r="E548" s="11">
        <v>4.0781999999999998</v>
      </c>
      <c r="F548" s="11">
        <v>4.2297559999999992</v>
      </c>
      <c r="G548" s="11">
        <v>4.0219843383087603</v>
      </c>
      <c r="H548" s="11">
        <v>3.9349999999999996</v>
      </c>
      <c r="I548" s="11">
        <v>4.4897999999999998</v>
      </c>
      <c r="J548" s="11">
        <v>4.1749999999999998</v>
      </c>
      <c r="K548" s="11">
        <v>4.1902500000000007</v>
      </c>
      <c r="L548" s="11">
        <v>3.9750000000000001</v>
      </c>
      <c r="M548" s="11">
        <v>3.665</v>
      </c>
      <c r="N548" s="11">
        <v>4.51</v>
      </c>
      <c r="O548" s="11">
        <v>4.1399999999999997</v>
      </c>
      <c r="P548" s="11">
        <v>4.0500000000000007</v>
      </c>
      <c r="Q548" s="11">
        <v>4.0999999999999996</v>
      </c>
      <c r="R548" s="11">
        <v>4.13</v>
      </c>
      <c r="S548" s="11">
        <v>4.2629999999999999</v>
      </c>
      <c r="T548" s="11">
        <v>4.2200000000000006</v>
      </c>
      <c r="U548" s="11">
        <v>4.0265000000000004</v>
      </c>
      <c r="V548" s="11">
        <v>1.2549999999999999</v>
      </c>
      <c r="W548" s="11">
        <v>3.3936299999999999</v>
      </c>
      <c r="X548" s="11">
        <v>4.3594999999999997</v>
      </c>
      <c r="Y548" s="11">
        <v>4.2349999999999994</v>
      </c>
      <c r="Z548" s="11">
        <v>4.1459534958689002</v>
      </c>
      <c r="AA548" s="11">
        <v>4.2249999999999996</v>
      </c>
      <c r="AB548" s="11">
        <v>3.165</v>
      </c>
      <c r="AC548" s="11">
        <v>4.1749999999999998</v>
      </c>
      <c r="AD548" s="11">
        <v>4.1500000000000004</v>
      </c>
      <c r="AE548" s="15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29"/>
      <c r="B549" s="3" t="s">
        <v>273</v>
      </c>
      <c r="C549" s="28"/>
      <c r="D549" s="23">
        <v>4.3243496620879056E-2</v>
      </c>
      <c r="E549" s="23">
        <v>5.4106219605513053E-2</v>
      </c>
      <c r="F549" s="23">
        <v>2.1458235357705566E-2</v>
      </c>
      <c r="G549" s="23">
        <v>1.7435995138606643E-2</v>
      </c>
      <c r="H549" s="23">
        <v>0.18446318512556012</v>
      </c>
      <c r="I549" s="23">
        <v>2.7700180504826987E-2</v>
      </c>
      <c r="J549" s="23">
        <v>5.8195074247453786E-2</v>
      </c>
      <c r="K549" s="23">
        <v>4.9721651889963372E-2</v>
      </c>
      <c r="L549" s="23">
        <v>3.2041639575194583E-2</v>
      </c>
      <c r="M549" s="23">
        <v>3.0605010483034736E-2</v>
      </c>
      <c r="N549" s="23">
        <v>0.1159310139695157</v>
      </c>
      <c r="O549" s="23">
        <v>8.3586282766173248E-2</v>
      </c>
      <c r="P549" s="23">
        <v>4.3550736694878946E-2</v>
      </c>
      <c r="Q549" s="23">
        <v>0.13422617727800598</v>
      </c>
      <c r="R549" s="23">
        <v>4.816637831516922E-2</v>
      </c>
      <c r="S549" s="23">
        <v>2.5822470834527052E-2</v>
      </c>
      <c r="T549" s="23">
        <v>3.44480284873699E-2</v>
      </c>
      <c r="U549" s="23">
        <v>0.12622625189185749</v>
      </c>
      <c r="V549" s="23">
        <v>0.37980437947273199</v>
      </c>
      <c r="W549" s="23">
        <v>7.3773031657917029E-2</v>
      </c>
      <c r="X549" s="23">
        <v>1.3621368017444463E-2</v>
      </c>
      <c r="Y549" s="23">
        <v>7.7910204723130067E-2</v>
      </c>
      <c r="Z549" s="23">
        <v>0.11398151167776478</v>
      </c>
      <c r="AA549" s="23">
        <v>2.6076809620810448E-2</v>
      </c>
      <c r="AB549" s="23">
        <v>6.6458006791256158E-2</v>
      </c>
      <c r="AC549" s="23">
        <v>2.228601953392919E-2</v>
      </c>
      <c r="AD549" s="23">
        <v>0.23452078799117154</v>
      </c>
      <c r="AE549" s="206"/>
      <c r="AF549" s="207"/>
      <c r="AG549" s="207"/>
      <c r="AH549" s="207"/>
      <c r="AI549" s="207"/>
      <c r="AJ549" s="207"/>
      <c r="AK549" s="207"/>
      <c r="AL549" s="207"/>
      <c r="AM549" s="207"/>
      <c r="AN549" s="207"/>
      <c r="AO549" s="207"/>
      <c r="AP549" s="207"/>
      <c r="AQ549" s="207"/>
      <c r="AR549" s="207"/>
      <c r="AS549" s="207"/>
      <c r="AT549" s="207"/>
      <c r="AU549" s="207"/>
      <c r="AV549" s="207"/>
      <c r="AW549" s="207"/>
      <c r="AX549" s="207"/>
      <c r="AY549" s="207"/>
      <c r="AZ549" s="207"/>
      <c r="BA549" s="207"/>
      <c r="BB549" s="207"/>
      <c r="BC549" s="207"/>
      <c r="BD549" s="207"/>
      <c r="BE549" s="207"/>
      <c r="BF549" s="207"/>
      <c r="BG549" s="207"/>
      <c r="BH549" s="207"/>
      <c r="BI549" s="207"/>
      <c r="BJ549" s="207"/>
      <c r="BK549" s="207"/>
      <c r="BL549" s="207"/>
      <c r="BM549" s="56"/>
    </row>
    <row r="550" spans="1:65">
      <c r="A550" s="29"/>
      <c r="B550" s="3" t="s">
        <v>87</v>
      </c>
      <c r="C550" s="28"/>
      <c r="D550" s="13">
        <v>1.0690604850649953E-2</v>
      </c>
      <c r="E550" s="13">
        <v>1.3263116254767934E-2</v>
      </c>
      <c r="F550" s="13">
        <v>5.0658888106589698E-3</v>
      </c>
      <c r="G550" s="13">
        <v>4.3302840795451823E-3</v>
      </c>
      <c r="H550" s="13">
        <v>4.7137100117264082E-2</v>
      </c>
      <c r="I550" s="13">
        <v>6.1695800491841481E-3</v>
      </c>
      <c r="J550" s="13">
        <v>1.3933377712878002E-2</v>
      </c>
      <c r="K550" s="13">
        <v>1.1904435337815046E-2</v>
      </c>
      <c r="L550" s="13">
        <v>8.0574114606524506E-3</v>
      </c>
      <c r="M550" s="13">
        <v>8.3430287550299142E-3</v>
      </c>
      <c r="N550" s="13">
        <v>2.5819824937531342E-2</v>
      </c>
      <c r="O550" s="13">
        <v>2.010896939041858E-2</v>
      </c>
      <c r="P550" s="13">
        <v>1.0731187686623149E-2</v>
      </c>
      <c r="Q550" s="13">
        <v>3.2330672969411313E-2</v>
      </c>
      <c r="R550" s="13">
        <v>1.163439089738387E-2</v>
      </c>
      <c r="S550" s="13">
        <v>6.0587683797576385E-3</v>
      </c>
      <c r="T550" s="13">
        <v>8.1565971161886106E-3</v>
      </c>
      <c r="U550" s="13">
        <v>3.0920123758926468E-2</v>
      </c>
      <c r="V550" s="13">
        <v>0.308491441293677</v>
      </c>
      <c r="W550" s="13">
        <v>2.1635018038094197E-2</v>
      </c>
      <c r="X550" s="13">
        <v>3.1256605069190846E-3</v>
      </c>
      <c r="Y550" s="13">
        <v>1.8440285141569247E-2</v>
      </c>
      <c r="Z550" s="13">
        <v>2.7631380777986221E-2</v>
      </c>
      <c r="AA550" s="13">
        <v>6.1647304068109809E-3</v>
      </c>
      <c r="AB550" s="13">
        <v>2.0844121314560211E-2</v>
      </c>
      <c r="AC550" s="13">
        <v>5.3422340073342039E-3</v>
      </c>
      <c r="AD550" s="13">
        <v>5.6511033250884718E-2</v>
      </c>
      <c r="AE550" s="15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29"/>
      <c r="B551" s="3" t="s">
        <v>274</v>
      </c>
      <c r="C551" s="28"/>
      <c r="D551" s="13">
        <v>-2.3274842674241958E-2</v>
      </c>
      <c r="E551" s="13">
        <v>-1.4956379962283273E-2</v>
      </c>
      <c r="F551" s="13">
        <v>2.2803484618023173E-2</v>
      </c>
      <c r="G551" s="13">
        <v>-2.7736014603055859E-2</v>
      </c>
      <c r="H551" s="13">
        <v>-5.5067709352748184E-2</v>
      </c>
      <c r="I551" s="13">
        <v>8.4128704910058971E-2</v>
      </c>
      <c r="J551" s="13">
        <v>8.5180240042643796E-3</v>
      </c>
      <c r="K551" s="13">
        <v>8.534121658279048E-3</v>
      </c>
      <c r="L551" s="13">
        <v>-3.9774938039036201E-2</v>
      </c>
      <c r="M551" s="13">
        <v>-0.11422658785579165</v>
      </c>
      <c r="N551" s="13">
        <v>8.4176997872102088E-2</v>
      </c>
      <c r="O551" s="13">
        <v>3.6887277999344548E-3</v>
      </c>
      <c r="P551" s="13">
        <v>-2.0055311871355119E-2</v>
      </c>
      <c r="Q551" s="13">
        <v>2.4814037488520846E-3</v>
      </c>
      <c r="R551" s="13">
        <v>-3.3568570367414896E-4</v>
      </c>
      <c r="S551" s="13">
        <v>2.9123021142739347E-2</v>
      </c>
      <c r="T551" s="13">
        <v>1.9786381814367981E-2</v>
      </c>
      <c r="U551" s="13">
        <v>-1.4260156426159076E-2</v>
      </c>
      <c r="V551" s="13">
        <v>-0.70271657448844771</v>
      </c>
      <c r="W551" s="13">
        <v>-0.17663155829084565</v>
      </c>
      <c r="X551" s="13">
        <v>5.2283520856005961E-2</v>
      </c>
      <c r="Y551" s="13">
        <v>2.0188823164728698E-2</v>
      </c>
      <c r="Z551" s="13">
        <v>-3.939603793208013E-3</v>
      </c>
      <c r="AA551" s="13">
        <v>2.139614721581129E-2</v>
      </c>
      <c r="AB551" s="13">
        <v>-0.2301296967597134</v>
      </c>
      <c r="AC551" s="13">
        <v>7.3106999531820094E-3</v>
      </c>
      <c r="AD551" s="13">
        <v>2.0789623984909245E-3</v>
      </c>
      <c r="AE551" s="15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A552" s="29"/>
      <c r="B552" s="45" t="s">
        <v>275</v>
      </c>
      <c r="C552" s="46"/>
      <c r="D552" s="44">
        <v>0.82</v>
      </c>
      <c r="E552" s="44">
        <v>0.55000000000000004</v>
      </c>
      <c r="F552" s="44">
        <v>0.67</v>
      </c>
      <c r="G552" s="44">
        <v>0.97</v>
      </c>
      <c r="H552" s="44">
        <v>1.86</v>
      </c>
      <c r="I552" s="44">
        <v>2.67</v>
      </c>
      <c r="J552" s="44">
        <v>0.21</v>
      </c>
      <c r="K552" s="44">
        <v>0.21</v>
      </c>
      <c r="L552" s="44">
        <v>1.36</v>
      </c>
      <c r="M552" s="44">
        <v>3.78</v>
      </c>
      <c r="N552" s="44">
        <v>2.67</v>
      </c>
      <c r="O552" s="44">
        <v>0.05</v>
      </c>
      <c r="P552" s="44">
        <v>0.72</v>
      </c>
      <c r="Q552" s="44">
        <v>0.01</v>
      </c>
      <c r="R552" s="44">
        <v>0.08</v>
      </c>
      <c r="S552" s="44">
        <v>0.88</v>
      </c>
      <c r="T552" s="44">
        <v>0.57999999999999996</v>
      </c>
      <c r="U552" s="44">
        <v>0.53</v>
      </c>
      <c r="V552" s="44">
        <v>22.93</v>
      </c>
      <c r="W552" s="44">
        <v>5.81</v>
      </c>
      <c r="X552" s="44">
        <v>1.63</v>
      </c>
      <c r="Y552" s="44">
        <v>0.59</v>
      </c>
      <c r="Z552" s="44">
        <v>0.2</v>
      </c>
      <c r="AA552" s="44">
        <v>0.63</v>
      </c>
      <c r="AB552" s="44">
        <v>7.56</v>
      </c>
      <c r="AC552" s="44">
        <v>0.17</v>
      </c>
      <c r="AD552" s="44">
        <v>0</v>
      </c>
      <c r="AE552" s="15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B553" s="3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BM553" s="55"/>
    </row>
    <row r="554" spans="1:65" ht="15">
      <c r="B554" s="8" t="s">
        <v>521</v>
      </c>
      <c r="BM554" s="27" t="s">
        <v>67</v>
      </c>
    </row>
    <row r="555" spans="1:65" ht="15">
      <c r="A555" s="24" t="s">
        <v>56</v>
      </c>
      <c r="B555" s="18" t="s">
        <v>112</v>
      </c>
      <c r="C555" s="15" t="s">
        <v>113</v>
      </c>
      <c r="D555" s="16" t="s">
        <v>230</v>
      </c>
      <c r="E555" s="17" t="s">
        <v>230</v>
      </c>
      <c r="F555" s="17" t="s">
        <v>230</v>
      </c>
      <c r="G555" s="17" t="s">
        <v>230</v>
      </c>
      <c r="H555" s="17" t="s">
        <v>230</v>
      </c>
      <c r="I555" s="17" t="s">
        <v>230</v>
      </c>
      <c r="J555" s="17" t="s">
        <v>230</v>
      </c>
      <c r="K555" s="17" t="s">
        <v>230</v>
      </c>
      <c r="L555" s="17" t="s">
        <v>230</v>
      </c>
      <c r="M555" s="17" t="s">
        <v>230</v>
      </c>
      <c r="N555" s="17" t="s">
        <v>230</v>
      </c>
      <c r="O555" s="17" t="s">
        <v>230</v>
      </c>
      <c r="P555" s="17" t="s">
        <v>230</v>
      </c>
      <c r="Q555" s="17" t="s">
        <v>230</v>
      </c>
      <c r="R555" s="17" t="s">
        <v>230</v>
      </c>
      <c r="S555" s="17" t="s">
        <v>230</v>
      </c>
      <c r="T555" s="17" t="s">
        <v>230</v>
      </c>
      <c r="U555" s="17" t="s">
        <v>230</v>
      </c>
      <c r="V555" s="17" t="s">
        <v>230</v>
      </c>
      <c r="W555" s="17" t="s">
        <v>230</v>
      </c>
      <c r="X555" s="17" t="s">
        <v>230</v>
      </c>
      <c r="Y555" s="17" t="s">
        <v>230</v>
      </c>
      <c r="Z555" s="17" t="s">
        <v>230</v>
      </c>
      <c r="AA555" s="17" t="s">
        <v>230</v>
      </c>
      <c r="AB555" s="17" t="s">
        <v>230</v>
      </c>
      <c r="AC555" s="17" t="s">
        <v>230</v>
      </c>
      <c r="AD555" s="17" t="s">
        <v>230</v>
      </c>
      <c r="AE555" s="15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1</v>
      </c>
    </row>
    <row r="556" spans="1:65">
      <c r="A556" s="29"/>
      <c r="B556" s="19" t="s">
        <v>231</v>
      </c>
      <c r="C556" s="9" t="s">
        <v>231</v>
      </c>
      <c r="D556" s="151" t="s">
        <v>233</v>
      </c>
      <c r="E556" s="152" t="s">
        <v>234</v>
      </c>
      <c r="F556" s="152" t="s">
        <v>236</v>
      </c>
      <c r="G556" s="152" t="s">
        <v>237</v>
      </c>
      <c r="H556" s="152" t="s">
        <v>239</v>
      </c>
      <c r="I556" s="152" t="s">
        <v>240</v>
      </c>
      <c r="J556" s="152" t="s">
        <v>242</v>
      </c>
      <c r="K556" s="152" t="s">
        <v>243</v>
      </c>
      <c r="L556" s="152" t="s">
        <v>244</v>
      </c>
      <c r="M556" s="152" t="s">
        <v>245</v>
      </c>
      <c r="N556" s="152" t="s">
        <v>246</v>
      </c>
      <c r="O556" s="152" t="s">
        <v>247</v>
      </c>
      <c r="P556" s="152" t="s">
        <v>248</v>
      </c>
      <c r="Q556" s="152" t="s">
        <v>250</v>
      </c>
      <c r="R556" s="152" t="s">
        <v>251</v>
      </c>
      <c r="S556" s="152" t="s">
        <v>252</v>
      </c>
      <c r="T556" s="152" t="s">
        <v>253</v>
      </c>
      <c r="U556" s="152" t="s">
        <v>254</v>
      </c>
      <c r="V556" s="152" t="s">
        <v>255</v>
      </c>
      <c r="W556" s="152" t="s">
        <v>256</v>
      </c>
      <c r="X556" s="152" t="s">
        <v>257</v>
      </c>
      <c r="Y556" s="152" t="s">
        <v>278</v>
      </c>
      <c r="Z556" s="152" t="s">
        <v>259</v>
      </c>
      <c r="AA556" s="152" t="s">
        <v>260</v>
      </c>
      <c r="AB556" s="152" t="s">
        <v>261</v>
      </c>
      <c r="AC556" s="152" t="s">
        <v>262</v>
      </c>
      <c r="AD556" s="152" t="s">
        <v>263</v>
      </c>
      <c r="AE556" s="15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 t="s">
        <v>1</v>
      </c>
    </row>
    <row r="557" spans="1:65">
      <c r="A557" s="29"/>
      <c r="B557" s="19"/>
      <c r="C557" s="9"/>
      <c r="D557" s="10" t="s">
        <v>293</v>
      </c>
      <c r="E557" s="11" t="s">
        <v>294</v>
      </c>
      <c r="F557" s="11" t="s">
        <v>116</v>
      </c>
      <c r="G557" s="11" t="s">
        <v>294</v>
      </c>
      <c r="H557" s="11" t="s">
        <v>293</v>
      </c>
      <c r="I557" s="11" t="s">
        <v>116</v>
      </c>
      <c r="J557" s="11" t="s">
        <v>116</v>
      </c>
      <c r="K557" s="11" t="s">
        <v>294</v>
      </c>
      <c r="L557" s="11" t="s">
        <v>116</v>
      </c>
      <c r="M557" s="11" t="s">
        <v>293</v>
      </c>
      <c r="N557" s="11" t="s">
        <v>293</v>
      </c>
      <c r="O557" s="11" t="s">
        <v>293</v>
      </c>
      <c r="P557" s="11" t="s">
        <v>293</v>
      </c>
      <c r="Q557" s="11" t="s">
        <v>293</v>
      </c>
      <c r="R557" s="11" t="s">
        <v>116</v>
      </c>
      <c r="S557" s="11" t="s">
        <v>116</v>
      </c>
      <c r="T557" s="11" t="s">
        <v>294</v>
      </c>
      <c r="U557" s="11" t="s">
        <v>293</v>
      </c>
      <c r="V557" s="11" t="s">
        <v>293</v>
      </c>
      <c r="W557" s="11" t="s">
        <v>293</v>
      </c>
      <c r="X557" s="11" t="s">
        <v>293</v>
      </c>
      <c r="Y557" s="11" t="s">
        <v>293</v>
      </c>
      <c r="Z557" s="11" t="s">
        <v>293</v>
      </c>
      <c r="AA557" s="11" t="s">
        <v>294</v>
      </c>
      <c r="AB557" s="11" t="s">
        <v>293</v>
      </c>
      <c r="AC557" s="11" t="s">
        <v>293</v>
      </c>
      <c r="AD557" s="11" t="s">
        <v>293</v>
      </c>
      <c r="AE557" s="15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7">
        <v>3</v>
      </c>
    </row>
    <row r="558" spans="1:65">
      <c r="A558" s="29"/>
      <c r="B558" s="19"/>
      <c r="C558" s="9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15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7">
        <v>3</v>
      </c>
    </row>
    <row r="559" spans="1:65">
      <c r="A559" s="29"/>
      <c r="B559" s="18">
        <v>1</v>
      </c>
      <c r="C559" s="14">
        <v>1</v>
      </c>
      <c r="D559" s="203">
        <v>0.17</v>
      </c>
      <c r="E559" s="203">
        <v>0.1638</v>
      </c>
      <c r="F559" s="203">
        <v>0.16696259999999999</v>
      </c>
      <c r="G559" s="203">
        <v>0.15519373150004687</v>
      </c>
      <c r="H559" s="203">
        <v>0.154</v>
      </c>
      <c r="I559" s="204">
        <v>0.17580000000000001</v>
      </c>
      <c r="J559" s="203">
        <v>0.157</v>
      </c>
      <c r="K559" s="203">
        <v>0.16289999999999999</v>
      </c>
      <c r="L559" s="203">
        <v>0.14419999999999999</v>
      </c>
      <c r="M559" s="204">
        <v>8.9200000000000002E-2</v>
      </c>
      <c r="N559" s="203">
        <v>0.16300000000000001</v>
      </c>
      <c r="O559" s="203">
        <v>0.157</v>
      </c>
      <c r="P559" s="203">
        <v>0.1595</v>
      </c>
      <c r="Q559" s="203">
        <v>0.154</v>
      </c>
      <c r="R559" s="203">
        <v>0.15870000000000001</v>
      </c>
      <c r="S559" s="203">
        <v>0.16059999999999999</v>
      </c>
      <c r="T559" s="203">
        <v>0.16350000000000001</v>
      </c>
      <c r="U559" s="203">
        <v>0.15679999999999999</v>
      </c>
      <c r="V559" s="204">
        <v>0.106</v>
      </c>
      <c r="W559" s="203">
        <v>0.14530499999999999</v>
      </c>
      <c r="X559" s="203">
        <v>0.157</v>
      </c>
      <c r="Y559" s="203">
        <v>0.1565</v>
      </c>
      <c r="Z559" s="204">
        <v>0.13312819323175001</v>
      </c>
      <c r="AA559" s="203">
        <v>0.16400000000000001</v>
      </c>
      <c r="AB559" s="203">
        <v>0.15229999999999999</v>
      </c>
      <c r="AC559" s="203">
        <v>0.15380000000000002</v>
      </c>
      <c r="AD559" s="203">
        <v>0.157</v>
      </c>
      <c r="AE559" s="206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07"/>
      <c r="AT559" s="207"/>
      <c r="AU559" s="207"/>
      <c r="AV559" s="207"/>
      <c r="AW559" s="207"/>
      <c r="AX559" s="207"/>
      <c r="AY559" s="207"/>
      <c r="AZ559" s="207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08">
        <v>1</v>
      </c>
    </row>
    <row r="560" spans="1:65">
      <c r="A560" s="29"/>
      <c r="B560" s="19">
        <v>1</v>
      </c>
      <c r="C560" s="9">
        <v>2</v>
      </c>
      <c r="D560" s="23">
        <v>0.16</v>
      </c>
      <c r="E560" s="23">
        <v>0.16370000000000001</v>
      </c>
      <c r="F560" s="23">
        <v>0.16426760000000001</v>
      </c>
      <c r="G560" s="23">
        <v>0.15663034636398102</v>
      </c>
      <c r="H560" s="23">
        <v>0.154</v>
      </c>
      <c r="I560" s="210">
        <v>0.17660000000000001</v>
      </c>
      <c r="J560" s="23">
        <v>0.156</v>
      </c>
      <c r="K560" s="23">
        <v>0.159</v>
      </c>
      <c r="L560" s="23">
        <v>0.1449</v>
      </c>
      <c r="M560" s="210">
        <v>8.8300000000000003E-2</v>
      </c>
      <c r="N560" s="23">
        <v>0.16400000000000001</v>
      </c>
      <c r="O560" s="23">
        <v>0.16300000000000001</v>
      </c>
      <c r="P560" s="23">
        <v>0.1565</v>
      </c>
      <c r="Q560" s="211">
        <v>0.16650000000000001</v>
      </c>
      <c r="R560" s="23">
        <v>0.156</v>
      </c>
      <c r="S560" s="23">
        <v>0.1633</v>
      </c>
      <c r="T560" s="23">
        <v>0.1605</v>
      </c>
      <c r="U560" s="23">
        <v>0.1547</v>
      </c>
      <c r="V560" s="210">
        <v>9.9000000000000005E-2</v>
      </c>
      <c r="W560" s="23">
        <v>0.15204599999999999</v>
      </c>
      <c r="X560" s="23">
        <v>0.156</v>
      </c>
      <c r="Y560" s="23">
        <v>0.153</v>
      </c>
      <c r="Z560" s="210">
        <v>0.13539820507480002</v>
      </c>
      <c r="AA560" s="23">
        <v>0.16199999999999998</v>
      </c>
      <c r="AB560" s="23">
        <v>0.15280000000000002</v>
      </c>
      <c r="AC560" s="23">
        <v>0.15440000000000001</v>
      </c>
      <c r="AD560" s="23">
        <v>0.154</v>
      </c>
      <c r="AE560" s="206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08">
        <v>24</v>
      </c>
    </row>
    <row r="561" spans="1:65">
      <c r="A561" s="29"/>
      <c r="B561" s="19">
        <v>1</v>
      </c>
      <c r="C561" s="9">
        <v>3</v>
      </c>
      <c r="D561" s="23">
        <v>0.17</v>
      </c>
      <c r="E561" s="23">
        <v>0.1658</v>
      </c>
      <c r="F561" s="23">
        <v>0.1680112</v>
      </c>
      <c r="G561" s="23">
        <v>0.15495738211321006</v>
      </c>
      <c r="H561" s="23">
        <v>0.16800000000000001</v>
      </c>
      <c r="I561" s="210">
        <v>0.17810000000000001</v>
      </c>
      <c r="J561" s="23">
        <v>0.156</v>
      </c>
      <c r="K561" s="23">
        <v>0.16289999999999999</v>
      </c>
      <c r="L561" s="23">
        <v>0.14480000000000001</v>
      </c>
      <c r="M561" s="210">
        <v>7.7700000000000005E-2</v>
      </c>
      <c r="N561" s="23">
        <v>0.16400000000000001</v>
      </c>
      <c r="O561" s="23">
        <v>0.1575</v>
      </c>
      <c r="P561" s="23">
        <v>0.1605</v>
      </c>
      <c r="Q561" s="23">
        <v>0.152</v>
      </c>
      <c r="R561" s="23">
        <v>0.15889999999999999</v>
      </c>
      <c r="S561" s="23">
        <v>0.161</v>
      </c>
      <c r="T561" s="23">
        <v>0.1603</v>
      </c>
      <c r="U561" s="23">
        <v>0.15670000000000001</v>
      </c>
      <c r="V561" s="210">
        <v>8.8999999999999996E-2</v>
      </c>
      <c r="W561" s="23">
        <v>0.15222600000000003</v>
      </c>
      <c r="X561" s="23">
        <v>0.157</v>
      </c>
      <c r="Y561" s="23">
        <v>0.1555</v>
      </c>
      <c r="Z561" s="210">
        <v>0.13691156639590002</v>
      </c>
      <c r="AA561" s="23">
        <v>0.16500000000000001</v>
      </c>
      <c r="AB561" s="23">
        <v>0.1527</v>
      </c>
      <c r="AC561" s="23">
        <v>0.1547</v>
      </c>
      <c r="AD561" s="23">
        <v>0.14899999999999999</v>
      </c>
      <c r="AE561" s="206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08">
        <v>16</v>
      </c>
    </row>
    <row r="562" spans="1:65">
      <c r="A562" s="29"/>
      <c r="B562" s="19">
        <v>1</v>
      </c>
      <c r="C562" s="9">
        <v>4</v>
      </c>
      <c r="D562" s="23">
        <v>0.16</v>
      </c>
      <c r="E562" s="23">
        <v>0.16400000000000001</v>
      </c>
      <c r="F562" s="23">
        <v>0.16719779999999998</v>
      </c>
      <c r="G562" s="23">
        <v>0.1551616929826812</v>
      </c>
      <c r="H562" s="23">
        <v>0.16500000000000001</v>
      </c>
      <c r="I562" s="210">
        <v>0.1789</v>
      </c>
      <c r="J562" s="23">
        <v>0.158</v>
      </c>
      <c r="K562" s="23">
        <v>0.16199999999999998</v>
      </c>
      <c r="L562" s="23">
        <v>0.14480000000000001</v>
      </c>
      <c r="M562" s="210">
        <v>8.2000000000000003E-2</v>
      </c>
      <c r="N562" s="23">
        <v>0.16550000000000001</v>
      </c>
      <c r="O562" s="23">
        <v>0.156</v>
      </c>
      <c r="P562" s="23">
        <v>0.1565</v>
      </c>
      <c r="Q562" s="23">
        <v>0.1545</v>
      </c>
      <c r="R562" s="23">
        <v>0.15709999999999999</v>
      </c>
      <c r="S562" s="23">
        <v>0.16169999999999998</v>
      </c>
      <c r="T562" s="23">
        <v>0.16239999999999999</v>
      </c>
      <c r="U562" s="23">
        <v>0.16400000000000001</v>
      </c>
      <c r="V562" s="210">
        <v>0.10100000000000001</v>
      </c>
      <c r="W562" s="23">
        <v>0.14780699999999999</v>
      </c>
      <c r="X562" s="23">
        <v>0.1565</v>
      </c>
      <c r="Y562" s="23">
        <v>0.1535</v>
      </c>
      <c r="Z562" s="210">
        <v>0.13961007098645004</v>
      </c>
      <c r="AA562" s="23">
        <v>0.16300000000000001</v>
      </c>
      <c r="AB562" s="23">
        <v>0.15210000000000001</v>
      </c>
      <c r="AC562" s="23">
        <v>0.1542</v>
      </c>
      <c r="AD562" s="23">
        <v>0.152</v>
      </c>
      <c r="AE562" s="206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08">
        <v>0.15793928333877871</v>
      </c>
    </row>
    <row r="563" spans="1:65">
      <c r="A563" s="29"/>
      <c r="B563" s="19">
        <v>1</v>
      </c>
      <c r="C563" s="9">
        <v>5</v>
      </c>
      <c r="D563" s="23">
        <v>0.16</v>
      </c>
      <c r="E563" s="23">
        <v>0.16400000000000001</v>
      </c>
      <c r="F563" s="23">
        <v>0.16649220000000001</v>
      </c>
      <c r="G563" s="23">
        <v>0.15527866247107991</v>
      </c>
      <c r="H563" s="23">
        <v>0.155</v>
      </c>
      <c r="I563" s="210">
        <v>0.1797</v>
      </c>
      <c r="J563" s="23">
        <v>0.159</v>
      </c>
      <c r="K563" s="23">
        <v>0.1578</v>
      </c>
      <c r="L563" s="23">
        <v>0.14510000000000001</v>
      </c>
      <c r="M563" s="210">
        <v>8.5300000000000001E-2</v>
      </c>
      <c r="N563" s="211">
        <v>0.155</v>
      </c>
      <c r="O563" s="23">
        <v>0.154</v>
      </c>
      <c r="P563" s="23">
        <v>0.1575</v>
      </c>
      <c r="Q563" s="23">
        <v>0.1605</v>
      </c>
      <c r="R563" s="23">
        <v>0.15720000000000001</v>
      </c>
      <c r="S563" s="23">
        <v>0.16339999999999999</v>
      </c>
      <c r="T563" s="23">
        <v>0.16209999999999999</v>
      </c>
      <c r="U563" s="23">
        <v>0.1646</v>
      </c>
      <c r="V563" s="210">
        <v>9.6000000000000002E-2</v>
      </c>
      <c r="W563" s="23">
        <v>0.14590800000000001</v>
      </c>
      <c r="X563" s="23">
        <v>0.158</v>
      </c>
      <c r="Y563" s="23">
        <v>0.1555</v>
      </c>
      <c r="Z563" s="210">
        <v>0.14068735832879997</v>
      </c>
      <c r="AA563" s="23">
        <v>0.16300000000000001</v>
      </c>
      <c r="AB563" s="23">
        <v>0.153</v>
      </c>
      <c r="AC563" s="23">
        <v>0.15579999999999999</v>
      </c>
      <c r="AD563" s="23">
        <v>0.156</v>
      </c>
      <c r="AE563" s="206"/>
      <c r="AF563" s="207"/>
      <c r="AG563" s="207"/>
      <c r="AH563" s="207"/>
      <c r="AI563" s="207"/>
      <c r="AJ563" s="207"/>
      <c r="AK563" s="207"/>
      <c r="AL563" s="207"/>
      <c r="AM563" s="207"/>
      <c r="AN563" s="207"/>
      <c r="AO563" s="207"/>
      <c r="AP563" s="207"/>
      <c r="AQ563" s="207"/>
      <c r="AR563" s="207"/>
      <c r="AS563" s="207"/>
      <c r="AT563" s="207"/>
      <c r="AU563" s="207"/>
      <c r="AV563" s="207"/>
      <c r="AW563" s="207"/>
      <c r="AX563" s="207"/>
      <c r="AY563" s="207"/>
      <c r="AZ563" s="207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208">
        <v>40</v>
      </c>
    </row>
    <row r="564" spans="1:65">
      <c r="A564" s="29"/>
      <c r="B564" s="19">
        <v>1</v>
      </c>
      <c r="C564" s="9">
        <v>6</v>
      </c>
      <c r="D564" s="23">
        <v>0.16</v>
      </c>
      <c r="E564" s="23">
        <v>0.16400000000000001</v>
      </c>
      <c r="F564" s="23">
        <v>0.16958899999999999</v>
      </c>
      <c r="G564" s="23">
        <v>0.15623488532046376</v>
      </c>
      <c r="H564" s="23">
        <v>0.16400000000000001</v>
      </c>
      <c r="I564" s="210">
        <v>0.1774</v>
      </c>
      <c r="J564" s="23">
        <v>0.153</v>
      </c>
      <c r="K564" s="23">
        <v>0.16550000000000001</v>
      </c>
      <c r="L564" s="23">
        <v>0.14480000000000001</v>
      </c>
      <c r="M564" s="210">
        <v>7.7399999999999997E-2</v>
      </c>
      <c r="N564" s="23">
        <v>0.16300000000000001</v>
      </c>
      <c r="O564" s="23">
        <v>0.159</v>
      </c>
      <c r="P564" s="23">
        <v>0.159</v>
      </c>
      <c r="Q564" s="23">
        <v>0.1555</v>
      </c>
      <c r="R564" s="23">
        <v>0.15490000000000001</v>
      </c>
      <c r="S564" s="23">
        <v>0.16239999999999999</v>
      </c>
      <c r="T564" s="23">
        <v>0.16019999999999998</v>
      </c>
      <c r="U564" s="23">
        <v>0.1552</v>
      </c>
      <c r="V564" s="210">
        <v>9.1999999999999998E-2</v>
      </c>
      <c r="W564" s="23">
        <v>0.14425200000000002</v>
      </c>
      <c r="X564" s="23">
        <v>0.1575</v>
      </c>
      <c r="Y564" s="23">
        <v>0.1575</v>
      </c>
      <c r="Z564" s="210">
        <v>0.13950232911060001</v>
      </c>
      <c r="AA564" s="23">
        <v>0.16500000000000001</v>
      </c>
      <c r="AB564" s="23">
        <v>0.15629999999999999</v>
      </c>
      <c r="AC564" s="23">
        <v>0.15510000000000002</v>
      </c>
      <c r="AD564" s="23">
        <v>0.151</v>
      </c>
      <c r="AE564" s="206"/>
      <c r="AF564" s="207"/>
      <c r="AG564" s="207"/>
      <c r="AH564" s="207"/>
      <c r="AI564" s="207"/>
      <c r="AJ564" s="207"/>
      <c r="AK564" s="207"/>
      <c r="AL564" s="207"/>
      <c r="AM564" s="207"/>
      <c r="AN564" s="207"/>
      <c r="AO564" s="207"/>
      <c r="AP564" s="207"/>
      <c r="AQ564" s="207"/>
      <c r="AR564" s="207"/>
      <c r="AS564" s="207"/>
      <c r="AT564" s="207"/>
      <c r="AU564" s="207"/>
      <c r="AV564" s="207"/>
      <c r="AW564" s="207"/>
      <c r="AX564" s="207"/>
      <c r="AY564" s="207"/>
      <c r="AZ564" s="207"/>
      <c r="BA564" s="207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56"/>
    </row>
    <row r="565" spans="1:65">
      <c r="A565" s="29"/>
      <c r="B565" s="20" t="s">
        <v>271</v>
      </c>
      <c r="C565" s="12"/>
      <c r="D565" s="212">
        <v>0.16333333333333336</v>
      </c>
      <c r="E565" s="212">
        <v>0.16421666666666668</v>
      </c>
      <c r="F565" s="212">
        <v>0.16708673333333332</v>
      </c>
      <c r="G565" s="212">
        <v>0.1555761167919105</v>
      </c>
      <c r="H565" s="212">
        <v>0.16</v>
      </c>
      <c r="I565" s="212">
        <v>0.17774999999999999</v>
      </c>
      <c r="J565" s="212">
        <v>0.1565</v>
      </c>
      <c r="K565" s="212">
        <v>0.16168333333333332</v>
      </c>
      <c r="L565" s="212">
        <v>0.14476666666666668</v>
      </c>
      <c r="M565" s="212">
        <v>8.3316666666666664E-2</v>
      </c>
      <c r="N565" s="212">
        <v>0.16241666666666668</v>
      </c>
      <c r="O565" s="212">
        <v>0.15775000000000003</v>
      </c>
      <c r="P565" s="212">
        <v>0.15825</v>
      </c>
      <c r="Q565" s="212">
        <v>0.15716666666666665</v>
      </c>
      <c r="R565" s="212">
        <v>0.15713333333333332</v>
      </c>
      <c r="S565" s="212">
        <v>0.16206666666666666</v>
      </c>
      <c r="T565" s="212">
        <v>0.1615</v>
      </c>
      <c r="U565" s="212">
        <v>0.15866666666666665</v>
      </c>
      <c r="V565" s="212">
        <v>9.7166666666666665E-2</v>
      </c>
      <c r="W565" s="212">
        <v>0.14792400000000003</v>
      </c>
      <c r="X565" s="212">
        <v>0.157</v>
      </c>
      <c r="Y565" s="212">
        <v>0.15524999999999997</v>
      </c>
      <c r="Z565" s="212">
        <v>0.13753962052138333</v>
      </c>
      <c r="AA565" s="212">
        <v>0.16366666666666668</v>
      </c>
      <c r="AB565" s="212">
        <v>0.15320000000000003</v>
      </c>
      <c r="AC565" s="212">
        <v>0.15466666666666665</v>
      </c>
      <c r="AD565" s="212">
        <v>0.15316666666666667</v>
      </c>
      <c r="AE565" s="206"/>
      <c r="AF565" s="207"/>
      <c r="AG565" s="207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29"/>
      <c r="B566" s="3" t="s">
        <v>272</v>
      </c>
      <c r="C566" s="28"/>
      <c r="D566" s="23">
        <v>0.16</v>
      </c>
      <c r="E566" s="23">
        <v>0.16400000000000001</v>
      </c>
      <c r="F566" s="23">
        <v>0.16708019999999998</v>
      </c>
      <c r="G566" s="23">
        <v>0.1552361969855634</v>
      </c>
      <c r="H566" s="23">
        <v>0.1595</v>
      </c>
      <c r="I566" s="23">
        <v>0.17775000000000002</v>
      </c>
      <c r="J566" s="23">
        <v>0.1565</v>
      </c>
      <c r="K566" s="23">
        <v>0.16244999999999998</v>
      </c>
      <c r="L566" s="23">
        <v>0.14480000000000001</v>
      </c>
      <c r="M566" s="23">
        <v>8.3650000000000002E-2</v>
      </c>
      <c r="N566" s="23">
        <v>0.16350000000000001</v>
      </c>
      <c r="O566" s="23">
        <v>0.15725</v>
      </c>
      <c r="P566" s="23">
        <v>0.15825</v>
      </c>
      <c r="Q566" s="23">
        <v>0.155</v>
      </c>
      <c r="R566" s="23">
        <v>0.15715000000000001</v>
      </c>
      <c r="S566" s="23">
        <v>0.16204999999999997</v>
      </c>
      <c r="T566" s="23">
        <v>0.1613</v>
      </c>
      <c r="U566" s="23">
        <v>0.15675</v>
      </c>
      <c r="V566" s="23">
        <v>9.7500000000000003E-2</v>
      </c>
      <c r="W566" s="23">
        <v>0.1468575</v>
      </c>
      <c r="X566" s="23">
        <v>0.157</v>
      </c>
      <c r="Y566" s="23">
        <v>0.1555</v>
      </c>
      <c r="Z566" s="23">
        <v>0.13820694775325001</v>
      </c>
      <c r="AA566" s="23">
        <v>0.16350000000000001</v>
      </c>
      <c r="AB566" s="23">
        <v>0.15275</v>
      </c>
      <c r="AC566" s="23">
        <v>0.15455000000000002</v>
      </c>
      <c r="AD566" s="23">
        <v>0.153</v>
      </c>
      <c r="AE566" s="206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7"/>
      <c r="AT566" s="207"/>
      <c r="AU566" s="207"/>
      <c r="AV566" s="207"/>
      <c r="AW566" s="207"/>
      <c r="AX566" s="207"/>
      <c r="AY566" s="207"/>
      <c r="AZ566" s="207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56"/>
    </row>
    <row r="567" spans="1:65">
      <c r="A567" s="29"/>
      <c r="B567" s="3" t="s">
        <v>273</v>
      </c>
      <c r="C567" s="28"/>
      <c r="D567" s="23">
        <v>5.1639777949432277E-3</v>
      </c>
      <c r="E567" s="23">
        <v>7.8591772258084619E-4</v>
      </c>
      <c r="F567" s="23">
        <v>1.7575383132855565E-3</v>
      </c>
      <c r="G567" s="23">
        <v>6.833232391097627E-4</v>
      </c>
      <c r="H567" s="23">
        <v>6.3560994328282876E-3</v>
      </c>
      <c r="I567" s="23">
        <v>1.4487926007541552E-3</v>
      </c>
      <c r="J567" s="23">
        <v>2.073644135332774E-3</v>
      </c>
      <c r="K567" s="23">
        <v>2.8251843597660435E-3</v>
      </c>
      <c r="L567" s="23">
        <v>3.0110906108363672E-4</v>
      </c>
      <c r="M567" s="23">
        <v>5.1316339178342279E-3</v>
      </c>
      <c r="N567" s="23">
        <v>3.7472211926528553E-3</v>
      </c>
      <c r="O567" s="23">
        <v>3.0618621784789754E-3</v>
      </c>
      <c r="P567" s="23">
        <v>1.6658331248957695E-3</v>
      </c>
      <c r="Q567" s="23">
        <v>5.382068994974583E-3</v>
      </c>
      <c r="R567" s="23">
        <v>1.5396969398770179E-3</v>
      </c>
      <c r="S567" s="23">
        <v>1.1690451944500115E-3</v>
      </c>
      <c r="T567" s="23">
        <v>1.3638181696985889E-3</v>
      </c>
      <c r="U567" s="23">
        <v>4.4441722138849052E-3</v>
      </c>
      <c r="V567" s="23">
        <v>6.1779176642835481E-3</v>
      </c>
      <c r="W567" s="23">
        <v>3.4617561439246412E-3</v>
      </c>
      <c r="X567" s="23">
        <v>7.0710678118654816E-4</v>
      </c>
      <c r="Y567" s="23">
        <v>1.7248188310660356E-3</v>
      </c>
      <c r="Z567" s="23">
        <v>2.9150659090265434E-3</v>
      </c>
      <c r="AA567" s="23">
        <v>1.2110601416390056E-3</v>
      </c>
      <c r="AB567" s="23">
        <v>1.5543487382180317E-3</v>
      </c>
      <c r="AC567" s="23">
        <v>7.0898989179441624E-4</v>
      </c>
      <c r="AD567" s="23">
        <v>3.0605010483034773E-3</v>
      </c>
      <c r="AE567" s="206"/>
      <c r="AF567" s="207"/>
      <c r="AG567" s="207"/>
      <c r="AH567" s="207"/>
      <c r="AI567" s="207"/>
      <c r="AJ567" s="207"/>
      <c r="AK567" s="207"/>
      <c r="AL567" s="207"/>
      <c r="AM567" s="207"/>
      <c r="AN567" s="207"/>
      <c r="AO567" s="207"/>
      <c r="AP567" s="207"/>
      <c r="AQ567" s="207"/>
      <c r="AR567" s="207"/>
      <c r="AS567" s="207"/>
      <c r="AT567" s="207"/>
      <c r="AU567" s="207"/>
      <c r="AV567" s="207"/>
      <c r="AW567" s="207"/>
      <c r="AX567" s="207"/>
      <c r="AY567" s="207"/>
      <c r="AZ567" s="207"/>
      <c r="BA567" s="207"/>
      <c r="BB567" s="207"/>
      <c r="BC567" s="207"/>
      <c r="BD567" s="207"/>
      <c r="BE567" s="207"/>
      <c r="BF567" s="207"/>
      <c r="BG567" s="207"/>
      <c r="BH567" s="207"/>
      <c r="BI567" s="207"/>
      <c r="BJ567" s="207"/>
      <c r="BK567" s="207"/>
      <c r="BL567" s="207"/>
      <c r="BM567" s="56"/>
    </row>
    <row r="568" spans="1:65">
      <c r="A568" s="29"/>
      <c r="B568" s="3" t="s">
        <v>87</v>
      </c>
      <c r="C568" s="28"/>
      <c r="D568" s="13">
        <v>3.1616190581285064E-2</v>
      </c>
      <c r="E568" s="13">
        <v>4.7858584547701985E-3</v>
      </c>
      <c r="F568" s="13">
        <v>1.0518718501601902E-2</v>
      </c>
      <c r="G568" s="13">
        <v>4.3922116916167526E-3</v>
      </c>
      <c r="H568" s="13">
        <v>3.9725621455176795E-2</v>
      </c>
      <c r="I568" s="13">
        <v>8.1507319311063583E-3</v>
      </c>
      <c r="J568" s="13">
        <v>1.3250122270496958E-2</v>
      </c>
      <c r="K568" s="13">
        <v>1.7473565775277047E-2</v>
      </c>
      <c r="L568" s="13">
        <v>2.0799612784962239E-3</v>
      </c>
      <c r="M568" s="13">
        <v>6.1591925399090558E-2</v>
      </c>
      <c r="N568" s="13">
        <v>2.307165434162866E-2</v>
      </c>
      <c r="O568" s="13">
        <v>1.9409585917457842E-2</v>
      </c>
      <c r="P568" s="13">
        <v>1.0526591626513551E-2</v>
      </c>
      <c r="Q568" s="13">
        <v>3.4244341431439555E-2</v>
      </c>
      <c r="R568" s="13">
        <v>9.7986652940836964E-3</v>
      </c>
      <c r="S568" s="13">
        <v>7.2133598999383677E-3</v>
      </c>
      <c r="T568" s="13">
        <v>8.444694549217268E-3</v>
      </c>
      <c r="U568" s="13">
        <v>2.8009488742972093E-2</v>
      </c>
      <c r="V568" s="13">
        <v>6.3580627762780936E-2</v>
      </c>
      <c r="W568" s="13">
        <v>2.3402261593281959E-2</v>
      </c>
      <c r="X568" s="13">
        <v>4.5038648483219628E-3</v>
      </c>
      <c r="Y568" s="13">
        <v>1.1109944161455948E-2</v>
      </c>
      <c r="Z568" s="13">
        <v>2.1194372195998151E-2</v>
      </c>
      <c r="AA568" s="13">
        <v>7.3995528002383229E-3</v>
      </c>
      <c r="AB568" s="13">
        <v>1.01458794922848E-2</v>
      </c>
      <c r="AC568" s="13">
        <v>4.5839863693604502E-3</v>
      </c>
      <c r="AD568" s="13">
        <v>1.998150847641008E-2</v>
      </c>
      <c r="AE568" s="15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29"/>
      <c r="B569" s="3" t="s">
        <v>274</v>
      </c>
      <c r="C569" s="28"/>
      <c r="D569" s="13">
        <v>3.4152681210946279E-2</v>
      </c>
      <c r="E569" s="13">
        <v>3.9745547752189081E-2</v>
      </c>
      <c r="F569" s="13">
        <v>5.791750982517363E-2</v>
      </c>
      <c r="G569" s="13">
        <v>-1.4962500126072142E-2</v>
      </c>
      <c r="H569" s="13">
        <v>1.3047524451539116E-2</v>
      </c>
      <c r="I569" s="13">
        <v>0.12543248419538178</v>
      </c>
      <c r="J569" s="13">
        <v>-9.1128901458382705E-3</v>
      </c>
      <c r="K569" s="13">
        <v>2.3705628615039664E-2</v>
      </c>
      <c r="L569" s="13">
        <v>-8.3403041938950984E-2</v>
      </c>
      <c r="M569" s="13">
        <v>-0.47247660679862036</v>
      </c>
      <c r="N569" s="13">
        <v>2.834876310210932E-2</v>
      </c>
      <c r="O569" s="13">
        <v>-1.1984563610604182E-3</v>
      </c>
      <c r="P569" s="13">
        <v>1.9673171528504785E-3</v>
      </c>
      <c r="Q569" s="13">
        <v>-4.8918587939569269E-3</v>
      </c>
      <c r="R569" s="13">
        <v>-5.1029103615509719E-3</v>
      </c>
      <c r="S569" s="13">
        <v>2.6132721642371459E-2</v>
      </c>
      <c r="T569" s="13">
        <v>2.2544844993272362E-2</v>
      </c>
      <c r="U569" s="13">
        <v>4.6054617477762072E-3</v>
      </c>
      <c r="V569" s="13">
        <v>-0.38478468046328407</v>
      </c>
      <c r="W569" s="13">
        <v>-6.3412237456440534E-2</v>
      </c>
      <c r="X569" s="13">
        <v>-5.9471166319271518E-3</v>
      </c>
      <c r="Y569" s="13">
        <v>-1.7027323930616123E-2</v>
      </c>
      <c r="Z569" s="13">
        <v>-0.12916142448005319</v>
      </c>
      <c r="AA569" s="13">
        <v>3.626319688688695E-2</v>
      </c>
      <c r="AB569" s="13">
        <v>-3.0006995337651055E-2</v>
      </c>
      <c r="AC569" s="13">
        <v>-2.0720726363512298E-2</v>
      </c>
      <c r="AD569" s="13">
        <v>-3.0218046905245322E-2</v>
      </c>
      <c r="AE569" s="15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A570" s="29"/>
      <c r="B570" s="45" t="s">
        <v>275</v>
      </c>
      <c r="C570" s="46"/>
      <c r="D570" s="44">
        <v>0.96</v>
      </c>
      <c r="E570" s="44">
        <v>1.1000000000000001</v>
      </c>
      <c r="F570" s="44">
        <v>1.54</v>
      </c>
      <c r="G570" s="44">
        <v>0.25</v>
      </c>
      <c r="H570" s="44">
        <v>0.44</v>
      </c>
      <c r="I570" s="44">
        <v>3.2</v>
      </c>
      <c r="J570" s="44">
        <v>0.1</v>
      </c>
      <c r="K570" s="44">
        <v>0.7</v>
      </c>
      <c r="L570" s="44">
        <v>1.93</v>
      </c>
      <c r="M570" s="44">
        <v>11.49</v>
      </c>
      <c r="N570" s="44">
        <v>0.82</v>
      </c>
      <c r="O570" s="44">
        <v>0.09</v>
      </c>
      <c r="P570" s="44">
        <v>0.17</v>
      </c>
      <c r="Q570" s="44">
        <v>0</v>
      </c>
      <c r="R570" s="44">
        <v>0.01</v>
      </c>
      <c r="S570" s="44">
        <v>0.76</v>
      </c>
      <c r="T570" s="44">
        <v>0.67</v>
      </c>
      <c r="U570" s="44">
        <v>0.23</v>
      </c>
      <c r="V570" s="44">
        <v>9.34</v>
      </c>
      <c r="W570" s="44">
        <v>1.44</v>
      </c>
      <c r="X570" s="44">
        <v>0.03</v>
      </c>
      <c r="Y570" s="44">
        <v>0.3</v>
      </c>
      <c r="Z570" s="44">
        <v>3.05</v>
      </c>
      <c r="AA570" s="44">
        <v>1.01</v>
      </c>
      <c r="AB570" s="44">
        <v>0.62</v>
      </c>
      <c r="AC570" s="44">
        <v>0.39</v>
      </c>
      <c r="AD570" s="44">
        <v>0.62</v>
      </c>
      <c r="AE570" s="15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B571" s="3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BM571" s="55"/>
    </row>
    <row r="572" spans="1:65" ht="15">
      <c r="B572" s="8" t="s">
        <v>522</v>
      </c>
      <c r="BM572" s="27" t="s">
        <v>67</v>
      </c>
    </row>
    <row r="573" spans="1:65" ht="15">
      <c r="A573" s="24" t="s">
        <v>26</v>
      </c>
      <c r="B573" s="18" t="s">
        <v>112</v>
      </c>
      <c r="C573" s="15" t="s">
        <v>113</v>
      </c>
      <c r="D573" s="16" t="s">
        <v>230</v>
      </c>
      <c r="E573" s="17" t="s">
        <v>230</v>
      </c>
      <c r="F573" s="17" t="s">
        <v>230</v>
      </c>
      <c r="G573" s="17" t="s">
        <v>230</v>
      </c>
      <c r="H573" s="17" t="s">
        <v>230</v>
      </c>
      <c r="I573" s="17" t="s">
        <v>230</v>
      </c>
      <c r="J573" s="17" t="s">
        <v>230</v>
      </c>
      <c r="K573" s="17" t="s">
        <v>230</v>
      </c>
      <c r="L573" s="17" t="s">
        <v>230</v>
      </c>
      <c r="M573" s="17" t="s">
        <v>230</v>
      </c>
      <c r="N573" s="17" t="s">
        <v>230</v>
      </c>
      <c r="O573" s="17" t="s">
        <v>230</v>
      </c>
      <c r="P573" s="17" t="s">
        <v>230</v>
      </c>
      <c r="Q573" s="17" t="s">
        <v>230</v>
      </c>
      <c r="R573" s="17" t="s">
        <v>230</v>
      </c>
      <c r="S573" s="17" t="s">
        <v>230</v>
      </c>
      <c r="T573" s="17" t="s">
        <v>230</v>
      </c>
      <c r="U573" s="17" t="s">
        <v>230</v>
      </c>
      <c r="V573" s="17" t="s">
        <v>230</v>
      </c>
      <c r="W573" s="17" t="s">
        <v>230</v>
      </c>
      <c r="X573" s="17" t="s">
        <v>230</v>
      </c>
      <c r="Y573" s="17" t="s">
        <v>230</v>
      </c>
      <c r="Z573" s="17" t="s">
        <v>230</v>
      </c>
      <c r="AA573" s="17" t="s">
        <v>230</v>
      </c>
      <c r="AB573" s="17" t="s">
        <v>230</v>
      </c>
      <c r="AC573" s="17" t="s">
        <v>230</v>
      </c>
      <c r="AD573" s="17" t="s">
        <v>230</v>
      </c>
      <c r="AE573" s="17" t="s">
        <v>230</v>
      </c>
      <c r="AF573" s="15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>
        <v>1</v>
      </c>
    </row>
    <row r="574" spans="1:65">
      <c r="A574" s="29"/>
      <c r="B574" s="19" t="s">
        <v>231</v>
      </c>
      <c r="C574" s="9" t="s">
        <v>231</v>
      </c>
      <c r="D574" s="151" t="s">
        <v>233</v>
      </c>
      <c r="E574" s="152" t="s">
        <v>234</v>
      </c>
      <c r="F574" s="152" t="s">
        <v>235</v>
      </c>
      <c r="G574" s="152" t="s">
        <v>236</v>
      </c>
      <c r="H574" s="152" t="s">
        <v>237</v>
      </c>
      <c r="I574" s="152" t="s">
        <v>239</v>
      </c>
      <c r="J574" s="152" t="s">
        <v>240</v>
      </c>
      <c r="K574" s="152" t="s">
        <v>242</v>
      </c>
      <c r="L574" s="152" t="s">
        <v>243</v>
      </c>
      <c r="M574" s="152" t="s">
        <v>244</v>
      </c>
      <c r="N574" s="152" t="s">
        <v>245</v>
      </c>
      <c r="O574" s="152" t="s">
        <v>246</v>
      </c>
      <c r="P574" s="152" t="s">
        <v>247</v>
      </c>
      <c r="Q574" s="152" t="s">
        <v>248</v>
      </c>
      <c r="R574" s="152" t="s">
        <v>250</v>
      </c>
      <c r="S574" s="152" t="s">
        <v>251</v>
      </c>
      <c r="T574" s="152" t="s">
        <v>252</v>
      </c>
      <c r="U574" s="152" t="s">
        <v>253</v>
      </c>
      <c r="V574" s="152" t="s">
        <v>254</v>
      </c>
      <c r="W574" s="152" t="s">
        <v>255</v>
      </c>
      <c r="X574" s="152" t="s">
        <v>257</v>
      </c>
      <c r="Y574" s="152" t="s">
        <v>258</v>
      </c>
      <c r="Z574" s="152" t="s">
        <v>278</v>
      </c>
      <c r="AA574" s="152" t="s">
        <v>259</v>
      </c>
      <c r="AB574" s="152" t="s">
        <v>260</v>
      </c>
      <c r="AC574" s="152" t="s">
        <v>261</v>
      </c>
      <c r="AD574" s="152" t="s">
        <v>262</v>
      </c>
      <c r="AE574" s="152" t="s">
        <v>263</v>
      </c>
      <c r="AF574" s="15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 t="s">
        <v>3</v>
      </c>
    </row>
    <row r="575" spans="1:65">
      <c r="A575" s="29"/>
      <c r="B575" s="19"/>
      <c r="C575" s="9"/>
      <c r="D575" s="10" t="s">
        <v>293</v>
      </c>
      <c r="E575" s="11" t="s">
        <v>294</v>
      </c>
      <c r="F575" s="11" t="s">
        <v>293</v>
      </c>
      <c r="G575" s="11" t="s">
        <v>294</v>
      </c>
      <c r="H575" s="11" t="s">
        <v>294</v>
      </c>
      <c r="I575" s="11" t="s">
        <v>293</v>
      </c>
      <c r="J575" s="11" t="s">
        <v>116</v>
      </c>
      <c r="K575" s="11" t="s">
        <v>294</v>
      </c>
      <c r="L575" s="11" t="s">
        <v>294</v>
      </c>
      <c r="M575" s="11" t="s">
        <v>116</v>
      </c>
      <c r="N575" s="11" t="s">
        <v>293</v>
      </c>
      <c r="O575" s="11" t="s">
        <v>293</v>
      </c>
      <c r="P575" s="11" t="s">
        <v>293</v>
      </c>
      <c r="Q575" s="11" t="s">
        <v>293</v>
      </c>
      <c r="R575" s="11" t="s">
        <v>293</v>
      </c>
      <c r="S575" s="11" t="s">
        <v>116</v>
      </c>
      <c r="T575" s="11" t="s">
        <v>116</v>
      </c>
      <c r="U575" s="11" t="s">
        <v>294</v>
      </c>
      <c r="V575" s="11" t="s">
        <v>294</v>
      </c>
      <c r="W575" s="11" t="s">
        <v>293</v>
      </c>
      <c r="X575" s="11" t="s">
        <v>293</v>
      </c>
      <c r="Y575" s="11" t="s">
        <v>294</v>
      </c>
      <c r="Z575" s="11" t="s">
        <v>293</v>
      </c>
      <c r="AA575" s="11" t="s">
        <v>293</v>
      </c>
      <c r="AB575" s="11" t="s">
        <v>294</v>
      </c>
      <c r="AC575" s="11" t="s">
        <v>293</v>
      </c>
      <c r="AD575" s="11" t="s">
        <v>293</v>
      </c>
      <c r="AE575" s="11" t="s">
        <v>293</v>
      </c>
      <c r="AF575" s="15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7">
        <v>2</v>
      </c>
    </row>
    <row r="576" spans="1:65">
      <c r="A576" s="29"/>
      <c r="B576" s="19"/>
      <c r="C576" s="9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15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3</v>
      </c>
    </row>
    <row r="577" spans="1:65">
      <c r="A577" s="29"/>
      <c r="B577" s="18">
        <v>1</v>
      </c>
      <c r="C577" s="14">
        <v>1</v>
      </c>
      <c r="D577" s="147">
        <v>2.38</v>
      </c>
      <c r="E577" s="21">
        <v>1.4</v>
      </c>
      <c r="F577" s="21">
        <v>1.54</v>
      </c>
      <c r="G577" s="21">
        <v>1.3756628769107</v>
      </c>
      <c r="H577" s="21">
        <v>1.5150922319372122</v>
      </c>
      <c r="I577" s="146" t="s">
        <v>104</v>
      </c>
      <c r="J577" s="146">
        <v>1.92</v>
      </c>
      <c r="K577" s="21">
        <v>1.4</v>
      </c>
      <c r="L577" s="21">
        <v>1.5</v>
      </c>
      <c r="M577" s="146" t="s">
        <v>105</v>
      </c>
      <c r="N577" s="147">
        <v>1.8</v>
      </c>
      <c r="O577" s="21">
        <v>1.49</v>
      </c>
      <c r="P577" s="21">
        <v>1.61</v>
      </c>
      <c r="Q577" s="21">
        <v>1.41</v>
      </c>
      <c r="R577" s="21">
        <v>1.39</v>
      </c>
      <c r="S577" s="146" t="s">
        <v>105</v>
      </c>
      <c r="T577" s="146">
        <v>1.1000000000000001</v>
      </c>
      <c r="U577" s="21">
        <v>1.2</v>
      </c>
      <c r="V577" s="21">
        <v>1.5</v>
      </c>
      <c r="W577" s="146">
        <v>1.92</v>
      </c>
      <c r="X577" s="146">
        <v>2</v>
      </c>
      <c r="Y577" s="21">
        <v>1.4136</v>
      </c>
      <c r="Z577" s="21">
        <v>1.49</v>
      </c>
      <c r="AA577" s="21">
        <v>1.4390000000000001</v>
      </c>
      <c r="AB577" s="21">
        <v>1.46</v>
      </c>
      <c r="AC577" s="146">
        <v>1.8</v>
      </c>
      <c r="AD577" s="21">
        <v>1.59</v>
      </c>
      <c r="AE577" s="21">
        <v>1.42</v>
      </c>
      <c r="AF577" s="15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>
        <v>1</v>
      </c>
    </row>
    <row r="578" spans="1:65">
      <c r="A578" s="29"/>
      <c r="B578" s="19">
        <v>1</v>
      </c>
      <c r="C578" s="9">
        <v>2</v>
      </c>
      <c r="D578" s="148">
        <v>1.73</v>
      </c>
      <c r="E578" s="11">
        <v>1.5</v>
      </c>
      <c r="F578" s="149">
        <v>2.14</v>
      </c>
      <c r="G578" s="11">
        <v>1.4193268353295201</v>
      </c>
      <c r="H578" s="11">
        <v>1.4584802890709145</v>
      </c>
      <c r="I578" s="148">
        <v>1</v>
      </c>
      <c r="J578" s="148">
        <v>1.74</v>
      </c>
      <c r="K578" s="11">
        <v>1.5</v>
      </c>
      <c r="L578" s="11">
        <v>1.4</v>
      </c>
      <c r="M578" s="148" t="s">
        <v>105</v>
      </c>
      <c r="N578" s="11">
        <v>1.5</v>
      </c>
      <c r="O578" s="11">
        <v>1.52</v>
      </c>
      <c r="P578" s="11">
        <v>1.57</v>
      </c>
      <c r="Q578" s="11">
        <v>1.49</v>
      </c>
      <c r="R578" s="11">
        <v>1.5</v>
      </c>
      <c r="S578" s="148" t="s">
        <v>105</v>
      </c>
      <c r="T578" s="148">
        <v>1.4</v>
      </c>
      <c r="U578" s="11">
        <v>1.3</v>
      </c>
      <c r="V578" s="11">
        <v>1.37</v>
      </c>
      <c r="W578" s="148">
        <v>1.35</v>
      </c>
      <c r="X578" s="148">
        <v>2</v>
      </c>
      <c r="Y578" s="11">
        <v>1.50603</v>
      </c>
      <c r="Z578" s="11">
        <v>1.47</v>
      </c>
      <c r="AA578" s="11">
        <v>1.4895</v>
      </c>
      <c r="AB578" s="11">
        <v>1.58</v>
      </c>
      <c r="AC578" s="148">
        <v>1.86</v>
      </c>
      <c r="AD578" s="11">
        <v>1.57</v>
      </c>
      <c r="AE578" s="11">
        <v>1.38</v>
      </c>
      <c r="AF578" s="15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25</v>
      </c>
    </row>
    <row r="579" spans="1:65">
      <c r="A579" s="29"/>
      <c r="B579" s="19">
        <v>1</v>
      </c>
      <c r="C579" s="9">
        <v>3</v>
      </c>
      <c r="D579" s="148">
        <v>1.78</v>
      </c>
      <c r="E579" s="11">
        <v>1.4</v>
      </c>
      <c r="F579" s="11">
        <v>1.38</v>
      </c>
      <c r="G579" s="11">
        <v>1.36514289703903</v>
      </c>
      <c r="H579" s="11">
        <v>1.418386820946903</v>
      </c>
      <c r="I579" s="148">
        <v>1</v>
      </c>
      <c r="J579" s="148">
        <v>1.71</v>
      </c>
      <c r="K579" s="11">
        <v>1.4</v>
      </c>
      <c r="L579" s="11">
        <v>1.6</v>
      </c>
      <c r="M579" s="148" t="s">
        <v>105</v>
      </c>
      <c r="N579" s="11">
        <v>1.5</v>
      </c>
      <c r="O579" s="11">
        <v>1.5</v>
      </c>
      <c r="P579" s="11">
        <v>1.49</v>
      </c>
      <c r="Q579" s="11">
        <v>1.44</v>
      </c>
      <c r="R579" s="11">
        <v>1.43</v>
      </c>
      <c r="S579" s="148" t="s">
        <v>105</v>
      </c>
      <c r="T579" s="148">
        <v>1.3</v>
      </c>
      <c r="U579" s="11">
        <v>1.3</v>
      </c>
      <c r="V579" s="11">
        <v>1.46</v>
      </c>
      <c r="W579" s="148">
        <v>2.19</v>
      </c>
      <c r="X579" s="148">
        <v>2</v>
      </c>
      <c r="Y579" s="11">
        <v>1.44964</v>
      </c>
      <c r="Z579" s="11">
        <v>1.54</v>
      </c>
      <c r="AA579" s="11">
        <v>1.5086999999999999</v>
      </c>
      <c r="AB579" s="11">
        <v>1.46</v>
      </c>
      <c r="AC579" s="148">
        <v>1.67</v>
      </c>
      <c r="AD579" s="11">
        <v>1.58</v>
      </c>
      <c r="AE579" s="11">
        <v>1.34</v>
      </c>
      <c r="AF579" s="15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16</v>
      </c>
    </row>
    <row r="580" spans="1:65">
      <c r="A580" s="29"/>
      <c r="B580" s="19">
        <v>1</v>
      </c>
      <c r="C580" s="9">
        <v>4</v>
      </c>
      <c r="D580" s="148">
        <v>1.75</v>
      </c>
      <c r="E580" s="11">
        <v>1.4</v>
      </c>
      <c r="F580" s="149">
        <v>0.91</v>
      </c>
      <c r="G580" s="11">
        <v>1.3416133920104401</v>
      </c>
      <c r="H580" s="11">
        <v>1.4745287131537623</v>
      </c>
      <c r="I580" s="148" t="s">
        <v>104</v>
      </c>
      <c r="J580" s="148">
        <v>1.8</v>
      </c>
      <c r="K580" s="11">
        <v>1.5</v>
      </c>
      <c r="L580" s="11">
        <v>1.6</v>
      </c>
      <c r="M580" s="148" t="s">
        <v>105</v>
      </c>
      <c r="N580" s="11">
        <v>1.5</v>
      </c>
      <c r="O580" s="11">
        <v>1.5</v>
      </c>
      <c r="P580" s="11">
        <v>1.52</v>
      </c>
      <c r="Q580" s="11">
        <v>1.44</v>
      </c>
      <c r="R580" s="11">
        <v>1.41</v>
      </c>
      <c r="S580" s="148" t="s">
        <v>105</v>
      </c>
      <c r="T580" s="148">
        <v>1.2</v>
      </c>
      <c r="U580" s="11">
        <v>1.2</v>
      </c>
      <c r="V580" s="11">
        <v>1.41</v>
      </c>
      <c r="W580" s="148">
        <v>1.9800000000000002</v>
      </c>
      <c r="X580" s="148">
        <v>1</v>
      </c>
      <c r="Y580" s="11">
        <v>1.4529399999999999</v>
      </c>
      <c r="Z580" s="11">
        <v>1.51</v>
      </c>
      <c r="AA580" s="11">
        <v>1.5515000000000001</v>
      </c>
      <c r="AB580" s="11">
        <v>1.63</v>
      </c>
      <c r="AC580" s="148">
        <v>1.8</v>
      </c>
      <c r="AD580" s="11">
        <v>1.52</v>
      </c>
      <c r="AE580" s="11">
        <v>1.34</v>
      </c>
      <c r="AF580" s="15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7">
        <v>1.4617740391756682</v>
      </c>
    </row>
    <row r="581" spans="1:65">
      <c r="A581" s="29"/>
      <c r="B581" s="19">
        <v>1</v>
      </c>
      <c r="C581" s="9">
        <v>5</v>
      </c>
      <c r="D581" s="148">
        <v>1.68</v>
      </c>
      <c r="E581" s="11">
        <v>1.5</v>
      </c>
      <c r="F581" s="11">
        <v>1.61</v>
      </c>
      <c r="G581" s="11">
        <v>1.4027585342125699</v>
      </c>
      <c r="H581" s="11">
        <v>1.4509696015169913</v>
      </c>
      <c r="I581" s="148" t="s">
        <v>104</v>
      </c>
      <c r="J581" s="148">
        <v>1.79</v>
      </c>
      <c r="K581" s="11">
        <v>1.4</v>
      </c>
      <c r="L581" s="11">
        <v>1.4</v>
      </c>
      <c r="M581" s="148" t="s">
        <v>105</v>
      </c>
      <c r="N581" s="11">
        <v>1.3</v>
      </c>
      <c r="O581" s="149">
        <v>1.42</v>
      </c>
      <c r="P581" s="11">
        <v>1.51</v>
      </c>
      <c r="Q581" s="11">
        <v>1.34</v>
      </c>
      <c r="R581" s="11">
        <v>1.46</v>
      </c>
      <c r="S581" s="148" t="s">
        <v>105</v>
      </c>
      <c r="T581" s="148">
        <v>1</v>
      </c>
      <c r="U581" s="11">
        <v>1.3</v>
      </c>
      <c r="V581" s="11">
        <v>1.43</v>
      </c>
      <c r="W581" s="148">
        <v>1.78</v>
      </c>
      <c r="X581" s="148">
        <v>2</v>
      </c>
      <c r="Y581" s="11">
        <v>1.4689300000000001</v>
      </c>
      <c r="Z581" s="11">
        <v>1.52</v>
      </c>
      <c r="AA581" s="11">
        <v>1.5381</v>
      </c>
      <c r="AB581" s="11">
        <v>1.56</v>
      </c>
      <c r="AC581" s="148">
        <v>1.73</v>
      </c>
      <c r="AD581" s="11">
        <v>1.52</v>
      </c>
      <c r="AE581" s="11">
        <v>1.38</v>
      </c>
      <c r="AF581" s="15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7">
        <v>41</v>
      </c>
    </row>
    <row r="582" spans="1:65">
      <c r="A582" s="29"/>
      <c r="B582" s="19">
        <v>1</v>
      </c>
      <c r="C582" s="9">
        <v>6</v>
      </c>
      <c r="D582" s="148">
        <v>1.66</v>
      </c>
      <c r="E582" s="11">
        <v>1.5</v>
      </c>
      <c r="F582" s="149">
        <v>2.27</v>
      </c>
      <c r="G582" s="11">
        <v>1.3695098022829399</v>
      </c>
      <c r="H582" s="11">
        <v>1.4432984716151693</v>
      </c>
      <c r="I582" s="148" t="s">
        <v>104</v>
      </c>
      <c r="J582" s="148">
        <v>1.64</v>
      </c>
      <c r="K582" s="11">
        <v>1.5</v>
      </c>
      <c r="L582" s="11">
        <v>1.6</v>
      </c>
      <c r="M582" s="148" t="s">
        <v>105</v>
      </c>
      <c r="N582" s="11">
        <v>1.5</v>
      </c>
      <c r="O582" s="11">
        <v>1.5</v>
      </c>
      <c r="P582" s="11">
        <v>1.61</v>
      </c>
      <c r="Q582" s="11">
        <v>1.42</v>
      </c>
      <c r="R582" s="11">
        <v>1.43</v>
      </c>
      <c r="S582" s="148" t="s">
        <v>105</v>
      </c>
      <c r="T582" s="148">
        <v>1.1000000000000001</v>
      </c>
      <c r="U582" s="11">
        <v>1.2</v>
      </c>
      <c r="V582" s="11">
        <v>1.47</v>
      </c>
      <c r="W582" s="148">
        <v>1.4</v>
      </c>
      <c r="X582" s="148">
        <v>1</v>
      </c>
      <c r="Y582" s="11">
        <v>1.45963</v>
      </c>
      <c r="Z582" s="11">
        <v>1.51</v>
      </c>
      <c r="AA582" s="11">
        <v>1.4879</v>
      </c>
      <c r="AB582" s="11">
        <v>1.62</v>
      </c>
      <c r="AC582" s="148">
        <v>1.76</v>
      </c>
      <c r="AD582" s="11">
        <v>1.59</v>
      </c>
      <c r="AE582" s="11">
        <v>1.32</v>
      </c>
      <c r="AF582" s="15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29"/>
      <c r="B583" s="20" t="s">
        <v>271</v>
      </c>
      <c r="C583" s="12"/>
      <c r="D583" s="22">
        <v>1.83</v>
      </c>
      <c r="E583" s="22">
        <v>1.45</v>
      </c>
      <c r="F583" s="22">
        <v>1.6416666666666668</v>
      </c>
      <c r="G583" s="22">
        <v>1.3790023896308667</v>
      </c>
      <c r="H583" s="22">
        <v>1.4601260213734921</v>
      </c>
      <c r="I583" s="22">
        <v>1</v>
      </c>
      <c r="J583" s="22">
        <v>1.7666666666666668</v>
      </c>
      <c r="K583" s="22">
        <v>1.45</v>
      </c>
      <c r="L583" s="22">
        <v>1.5166666666666666</v>
      </c>
      <c r="M583" s="22" t="s">
        <v>683</v>
      </c>
      <c r="N583" s="22">
        <v>1.5166666666666666</v>
      </c>
      <c r="O583" s="22">
        <v>1.4883333333333333</v>
      </c>
      <c r="P583" s="22">
        <v>1.5516666666666665</v>
      </c>
      <c r="Q583" s="22">
        <v>1.4233333333333331</v>
      </c>
      <c r="R583" s="22">
        <v>1.4366666666666665</v>
      </c>
      <c r="S583" s="22" t="s">
        <v>683</v>
      </c>
      <c r="T583" s="22">
        <v>1.1833333333333333</v>
      </c>
      <c r="U583" s="22">
        <v>1.25</v>
      </c>
      <c r="V583" s="22">
        <v>1.4400000000000002</v>
      </c>
      <c r="W583" s="22">
        <v>1.7700000000000002</v>
      </c>
      <c r="X583" s="22">
        <v>1.6666666666666667</v>
      </c>
      <c r="Y583" s="22">
        <v>1.4584616666666668</v>
      </c>
      <c r="Z583" s="22">
        <v>1.5066666666666666</v>
      </c>
      <c r="AA583" s="22">
        <v>1.5024499999999998</v>
      </c>
      <c r="AB583" s="22">
        <v>1.5516666666666665</v>
      </c>
      <c r="AC583" s="22">
        <v>1.7699999999999998</v>
      </c>
      <c r="AD583" s="22">
        <v>1.5616666666666665</v>
      </c>
      <c r="AE583" s="22">
        <v>1.3633333333333333</v>
      </c>
      <c r="AF583" s="15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29"/>
      <c r="B584" s="3" t="s">
        <v>272</v>
      </c>
      <c r="C584" s="28"/>
      <c r="D584" s="11">
        <v>1.74</v>
      </c>
      <c r="E584" s="11">
        <v>1.45</v>
      </c>
      <c r="F584" s="11">
        <v>1.5750000000000002</v>
      </c>
      <c r="G584" s="11">
        <v>1.3725863395968201</v>
      </c>
      <c r="H584" s="11">
        <v>1.454724945293953</v>
      </c>
      <c r="I584" s="11">
        <v>1</v>
      </c>
      <c r="J584" s="11">
        <v>1.7650000000000001</v>
      </c>
      <c r="K584" s="11">
        <v>1.45</v>
      </c>
      <c r="L584" s="11">
        <v>1.55</v>
      </c>
      <c r="M584" s="11" t="s">
        <v>683</v>
      </c>
      <c r="N584" s="11">
        <v>1.5</v>
      </c>
      <c r="O584" s="11">
        <v>1.5</v>
      </c>
      <c r="P584" s="11">
        <v>1.5449999999999999</v>
      </c>
      <c r="Q584" s="11">
        <v>1.43</v>
      </c>
      <c r="R584" s="11">
        <v>1.43</v>
      </c>
      <c r="S584" s="11" t="s">
        <v>683</v>
      </c>
      <c r="T584" s="11">
        <v>1.1499999999999999</v>
      </c>
      <c r="U584" s="11">
        <v>1.25</v>
      </c>
      <c r="V584" s="11">
        <v>1.4449999999999998</v>
      </c>
      <c r="W584" s="11">
        <v>1.85</v>
      </c>
      <c r="X584" s="11">
        <v>2</v>
      </c>
      <c r="Y584" s="11">
        <v>1.4562849999999998</v>
      </c>
      <c r="Z584" s="11">
        <v>1.51</v>
      </c>
      <c r="AA584" s="11">
        <v>1.4990999999999999</v>
      </c>
      <c r="AB584" s="11">
        <v>1.57</v>
      </c>
      <c r="AC584" s="11">
        <v>1.78</v>
      </c>
      <c r="AD584" s="11">
        <v>1.5750000000000002</v>
      </c>
      <c r="AE584" s="11">
        <v>1.3599999999999999</v>
      </c>
      <c r="AF584" s="15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29"/>
      <c r="B585" s="3" t="s">
        <v>273</v>
      </c>
      <c r="C585" s="28"/>
      <c r="D585" s="23">
        <v>0.27305677065401546</v>
      </c>
      <c r="E585" s="23">
        <v>5.4772255750516662E-2</v>
      </c>
      <c r="F585" s="23">
        <v>0.50165393117832291</v>
      </c>
      <c r="G585" s="23">
        <v>2.7862876965669036E-2</v>
      </c>
      <c r="H585" s="23">
        <v>3.2682097780811901E-2</v>
      </c>
      <c r="I585" s="23">
        <v>0</v>
      </c>
      <c r="J585" s="23">
        <v>9.5008771524879049E-2</v>
      </c>
      <c r="K585" s="23">
        <v>5.4772255750516662E-2</v>
      </c>
      <c r="L585" s="23">
        <v>9.831920802501759E-2</v>
      </c>
      <c r="M585" s="23" t="s">
        <v>683</v>
      </c>
      <c r="N585" s="23">
        <v>0.16020819787597224</v>
      </c>
      <c r="O585" s="23">
        <v>3.4880749227427281E-2</v>
      </c>
      <c r="P585" s="23">
        <v>5.2313159593611547E-2</v>
      </c>
      <c r="Q585" s="23">
        <v>4.9261208538429739E-2</v>
      </c>
      <c r="R585" s="23">
        <v>3.8815804341359061E-2</v>
      </c>
      <c r="S585" s="23" t="s">
        <v>683</v>
      </c>
      <c r="T585" s="23">
        <v>0.14719601443879929</v>
      </c>
      <c r="U585" s="23">
        <v>5.4772255750516662E-2</v>
      </c>
      <c r="V585" s="23">
        <v>4.6475800154488982E-2</v>
      </c>
      <c r="W585" s="23">
        <v>0.3335865704730922</v>
      </c>
      <c r="X585" s="23">
        <v>0.51639777949432208</v>
      </c>
      <c r="Y585" s="23">
        <v>2.9981918161896638E-2</v>
      </c>
      <c r="Z585" s="23">
        <v>2.4221202832779953E-2</v>
      </c>
      <c r="AA585" s="23">
        <v>4.030184859283753E-2</v>
      </c>
      <c r="AB585" s="23">
        <v>7.5476265585061056E-2</v>
      </c>
      <c r="AC585" s="23">
        <v>6.5726706900620005E-2</v>
      </c>
      <c r="AD585" s="23">
        <v>3.3115957885386141E-2</v>
      </c>
      <c r="AE585" s="23">
        <v>3.6696957185394286E-2</v>
      </c>
      <c r="AF585" s="206"/>
      <c r="AG585" s="207"/>
      <c r="AH585" s="207"/>
      <c r="AI585" s="207"/>
      <c r="AJ585" s="207"/>
      <c r="AK585" s="207"/>
      <c r="AL585" s="207"/>
      <c r="AM585" s="207"/>
      <c r="AN585" s="207"/>
      <c r="AO585" s="207"/>
      <c r="AP585" s="207"/>
      <c r="AQ585" s="207"/>
      <c r="AR585" s="207"/>
      <c r="AS585" s="207"/>
      <c r="AT585" s="207"/>
      <c r="AU585" s="207"/>
      <c r="AV585" s="207"/>
      <c r="AW585" s="207"/>
      <c r="AX585" s="207"/>
      <c r="AY585" s="207"/>
      <c r="AZ585" s="207"/>
      <c r="BA585" s="207"/>
      <c r="BB585" s="207"/>
      <c r="BC585" s="207"/>
      <c r="BD585" s="207"/>
      <c r="BE585" s="207"/>
      <c r="BF585" s="207"/>
      <c r="BG585" s="207"/>
      <c r="BH585" s="207"/>
      <c r="BI585" s="207"/>
      <c r="BJ585" s="207"/>
      <c r="BK585" s="207"/>
      <c r="BL585" s="207"/>
      <c r="BM585" s="56"/>
    </row>
    <row r="586" spans="1:65">
      <c r="A586" s="29"/>
      <c r="B586" s="3" t="s">
        <v>87</v>
      </c>
      <c r="C586" s="28"/>
      <c r="D586" s="13">
        <v>0.14921135008416145</v>
      </c>
      <c r="E586" s="13">
        <v>3.7773969483114941E-2</v>
      </c>
      <c r="F586" s="13">
        <v>0.30557599868730329</v>
      </c>
      <c r="G586" s="13">
        <v>2.0205096941947585E-2</v>
      </c>
      <c r="H586" s="13">
        <v>2.2383066463036481E-2</v>
      </c>
      <c r="I586" s="13">
        <v>0</v>
      </c>
      <c r="J586" s="13">
        <v>5.3778549919742853E-2</v>
      </c>
      <c r="K586" s="13">
        <v>3.7773969483114941E-2</v>
      </c>
      <c r="L586" s="13">
        <v>6.4825851445066543E-2</v>
      </c>
      <c r="M586" s="13" t="s">
        <v>683</v>
      </c>
      <c r="N586" s="13">
        <v>0.10563177881932236</v>
      </c>
      <c r="O586" s="13">
        <v>2.3436113702638713E-2</v>
      </c>
      <c r="P586" s="13">
        <v>3.3714173744540207E-2</v>
      </c>
      <c r="Q586" s="13">
        <v>3.4609748387655556E-2</v>
      </c>
      <c r="R586" s="13">
        <v>2.701796125848659E-2</v>
      </c>
      <c r="S586" s="13" t="s">
        <v>683</v>
      </c>
      <c r="T586" s="13">
        <v>0.12439099811729518</v>
      </c>
      <c r="U586" s="13">
        <v>4.3817804600413332E-2</v>
      </c>
      <c r="V586" s="13">
        <v>3.2274861218395123E-2</v>
      </c>
      <c r="W586" s="13">
        <v>0.18846698896784866</v>
      </c>
      <c r="X586" s="13">
        <v>0.30983866769659324</v>
      </c>
      <c r="Y586" s="13">
        <v>2.0557220561319724E-2</v>
      </c>
      <c r="Z586" s="13">
        <v>1.607601957927873E-2</v>
      </c>
      <c r="AA586" s="13">
        <v>2.682408638745884E-2</v>
      </c>
      <c r="AB586" s="13">
        <v>4.8642061601543114E-2</v>
      </c>
      <c r="AC586" s="13">
        <v>3.71337327122147E-2</v>
      </c>
      <c r="AD586" s="13">
        <v>2.1205522658731789E-2</v>
      </c>
      <c r="AE586" s="13">
        <v>2.6917083510069158E-2</v>
      </c>
      <c r="AF586" s="15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3" t="s">
        <v>274</v>
      </c>
      <c r="C587" s="28"/>
      <c r="D587" s="13">
        <v>0.25190347547284664</v>
      </c>
      <c r="E587" s="13">
        <v>-8.0546232592199063E-3</v>
      </c>
      <c r="F587" s="13">
        <v>0.12306459320651553</v>
      </c>
      <c r="G587" s="13">
        <v>-5.6624106959430209E-2</v>
      </c>
      <c r="H587" s="13">
        <v>-1.1274094066586748E-3</v>
      </c>
      <c r="I587" s="13">
        <v>-0.31589974017877231</v>
      </c>
      <c r="J587" s="13">
        <v>0.20857712568416886</v>
      </c>
      <c r="K587" s="13">
        <v>-8.0546232592199063E-3</v>
      </c>
      <c r="L587" s="13">
        <v>3.7552060728861969E-2</v>
      </c>
      <c r="M587" s="13" t="s">
        <v>683</v>
      </c>
      <c r="N587" s="13">
        <v>3.7552060728861969E-2</v>
      </c>
      <c r="O587" s="13">
        <v>1.816922003392718E-2</v>
      </c>
      <c r="P587" s="13">
        <v>6.1495569822604734E-2</v>
      </c>
      <c r="Q587" s="13">
        <v>-2.6297296854452812E-2</v>
      </c>
      <c r="R587" s="13">
        <v>-1.7175960056836415E-2</v>
      </c>
      <c r="S587" s="13" t="s">
        <v>683</v>
      </c>
      <c r="T587" s="13">
        <v>-0.1904813592115473</v>
      </c>
      <c r="U587" s="13">
        <v>-0.14487467522346542</v>
      </c>
      <c r="V587" s="13">
        <v>-1.4895625857432093E-2</v>
      </c>
      <c r="W587" s="13">
        <v>0.21085745988357307</v>
      </c>
      <c r="X587" s="13">
        <v>0.14016709970204611</v>
      </c>
      <c r="Y587" s="13">
        <v>-2.2659948940325636E-3</v>
      </c>
      <c r="Z587" s="13">
        <v>3.071105813064956E-2</v>
      </c>
      <c r="AA587" s="13">
        <v>2.7826435368403457E-2</v>
      </c>
      <c r="AB587" s="13">
        <v>6.1495569822604734E-2</v>
      </c>
      <c r="AC587" s="13">
        <v>0.21085745988357285</v>
      </c>
      <c r="AD587" s="13">
        <v>6.8336572420817143E-2</v>
      </c>
      <c r="AE587" s="13">
        <v>-6.7343312443726377E-2</v>
      </c>
      <c r="AF587" s="15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A588" s="29"/>
      <c r="B588" s="45" t="s">
        <v>275</v>
      </c>
      <c r="C588" s="46"/>
      <c r="D588" s="44">
        <v>3.1</v>
      </c>
      <c r="E588" s="44">
        <v>0.21</v>
      </c>
      <c r="F588" s="44">
        <v>1.46</v>
      </c>
      <c r="G588" s="44">
        <v>0.83</v>
      </c>
      <c r="H588" s="44">
        <v>0.12</v>
      </c>
      <c r="I588" s="44" t="s">
        <v>276</v>
      </c>
      <c r="J588" s="44">
        <v>2.5499999999999998</v>
      </c>
      <c r="K588" s="44">
        <v>0.21</v>
      </c>
      <c r="L588" s="44">
        <v>0.37</v>
      </c>
      <c r="M588" s="44">
        <v>4.13</v>
      </c>
      <c r="N588" s="44">
        <v>0.37</v>
      </c>
      <c r="O588" s="44">
        <v>0.12</v>
      </c>
      <c r="P588" s="44">
        <v>0.67</v>
      </c>
      <c r="Q588" s="44">
        <v>0.44</v>
      </c>
      <c r="R588" s="44">
        <v>0.33</v>
      </c>
      <c r="S588" s="44">
        <v>4.13</v>
      </c>
      <c r="T588" s="44">
        <v>2.5299999999999998</v>
      </c>
      <c r="U588" s="44">
        <v>1.95</v>
      </c>
      <c r="V588" s="44">
        <v>0.3</v>
      </c>
      <c r="W588" s="44">
        <v>2.58</v>
      </c>
      <c r="X588" s="44" t="s">
        <v>276</v>
      </c>
      <c r="Y588" s="44">
        <v>0.14000000000000001</v>
      </c>
      <c r="Z588" s="44">
        <v>0.28000000000000003</v>
      </c>
      <c r="AA588" s="44">
        <v>0.25</v>
      </c>
      <c r="AB588" s="44">
        <v>0.67</v>
      </c>
      <c r="AC588" s="44">
        <v>2.58</v>
      </c>
      <c r="AD588" s="44">
        <v>0.76</v>
      </c>
      <c r="AE588" s="44">
        <v>0.97</v>
      </c>
      <c r="AF588" s="15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B589" s="30" t="s">
        <v>314</v>
      </c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BM589" s="55"/>
    </row>
    <row r="590" spans="1:65">
      <c r="BM590" s="55"/>
    </row>
    <row r="591" spans="1:65" ht="15">
      <c r="B591" s="8" t="s">
        <v>523</v>
      </c>
      <c r="BM591" s="27" t="s">
        <v>67</v>
      </c>
    </row>
    <row r="592" spans="1:65" ht="15">
      <c r="A592" s="24" t="s">
        <v>57</v>
      </c>
      <c r="B592" s="18" t="s">
        <v>112</v>
      </c>
      <c r="C592" s="15" t="s">
        <v>113</v>
      </c>
      <c r="D592" s="16" t="s">
        <v>230</v>
      </c>
      <c r="E592" s="17" t="s">
        <v>230</v>
      </c>
      <c r="F592" s="17" t="s">
        <v>230</v>
      </c>
      <c r="G592" s="17" t="s">
        <v>230</v>
      </c>
      <c r="H592" s="17" t="s">
        <v>230</v>
      </c>
      <c r="I592" s="17" t="s">
        <v>230</v>
      </c>
      <c r="J592" s="17" t="s">
        <v>230</v>
      </c>
      <c r="K592" s="17" t="s">
        <v>230</v>
      </c>
      <c r="L592" s="17" t="s">
        <v>230</v>
      </c>
      <c r="M592" s="17" t="s">
        <v>230</v>
      </c>
      <c r="N592" s="17" t="s">
        <v>230</v>
      </c>
      <c r="O592" s="17" t="s">
        <v>230</v>
      </c>
      <c r="P592" s="17" t="s">
        <v>230</v>
      </c>
      <c r="Q592" s="17" t="s">
        <v>230</v>
      </c>
      <c r="R592" s="17" t="s">
        <v>230</v>
      </c>
      <c r="S592" s="17" t="s">
        <v>230</v>
      </c>
      <c r="T592" s="17" t="s">
        <v>230</v>
      </c>
      <c r="U592" s="17" t="s">
        <v>230</v>
      </c>
      <c r="V592" s="17" t="s">
        <v>230</v>
      </c>
      <c r="W592" s="17" t="s">
        <v>230</v>
      </c>
      <c r="X592" s="17" t="s">
        <v>230</v>
      </c>
      <c r="Y592" s="17" t="s">
        <v>230</v>
      </c>
      <c r="Z592" s="17" t="s">
        <v>230</v>
      </c>
      <c r="AA592" s="17" t="s">
        <v>230</v>
      </c>
      <c r="AB592" s="17" t="s">
        <v>230</v>
      </c>
      <c r="AC592" s="17" t="s">
        <v>230</v>
      </c>
      <c r="AD592" s="17" t="s">
        <v>230</v>
      </c>
      <c r="AE592" s="17" t="s">
        <v>230</v>
      </c>
      <c r="AF592" s="15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1</v>
      </c>
    </row>
    <row r="593" spans="1:65">
      <c r="A593" s="29"/>
      <c r="B593" s="19" t="s">
        <v>231</v>
      </c>
      <c r="C593" s="9" t="s">
        <v>231</v>
      </c>
      <c r="D593" s="151" t="s">
        <v>233</v>
      </c>
      <c r="E593" s="152" t="s">
        <v>234</v>
      </c>
      <c r="F593" s="152" t="s">
        <v>235</v>
      </c>
      <c r="G593" s="152" t="s">
        <v>236</v>
      </c>
      <c r="H593" s="152" t="s">
        <v>237</v>
      </c>
      <c r="I593" s="152" t="s">
        <v>239</v>
      </c>
      <c r="J593" s="152" t="s">
        <v>240</v>
      </c>
      <c r="K593" s="152" t="s">
        <v>242</v>
      </c>
      <c r="L593" s="152" t="s">
        <v>243</v>
      </c>
      <c r="M593" s="152" t="s">
        <v>244</v>
      </c>
      <c r="N593" s="152" t="s">
        <v>245</v>
      </c>
      <c r="O593" s="152" t="s">
        <v>246</v>
      </c>
      <c r="P593" s="152" t="s">
        <v>247</v>
      </c>
      <c r="Q593" s="152" t="s">
        <v>248</v>
      </c>
      <c r="R593" s="152" t="s">
        <v>250</v>
      </c>
      <c r="S593" s="152" t="s">
        <v>251</v>
      </c>
      <c r="T593" s="152" t="s">
        <v>252</v>
      </c>
      <c r="U593" s="152" t="s">
        <v>253</v>
      </c>
      <c r="V593" s="152" t="s">
        <v>254</v>
      </c>
      <c r="W593" s="152" t="s">
        <v>255</v>
      </c>
      <c r="X593" s="152" t="s">
        <v>256</v>
      </c>
      <c r="Y593" s="152" t="s">
        <v>257</v>
      </c>
      <c r="Z593" s="152" t="s">
        <v>278</v>
      </c>
      <c r="AA593" s="152" t="s">
        <v>259</v>
      </c>
      <c r="AB593" s="152" t="s">
        <v>260</v>
      </c>
      <c r="AC593" s="152" t="s">
        <v>261</v>
      </c>
      <c r="AD593" s="152" t="s">
        <v>262</v>
      </c>
      <c r="AE593" s="152" t="s">
        <v>263</v>
      </c>
      <c r="AF593" s="15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 t="s">
        <v>1</v>
      </c>
    </row>
    <row r="594" spans="1:65">
      <c r="A594" s="29"/>
      <c r="B594" s="19"/>
      <c r="C594" s="9"/>
      <c r="D594" s="10" t="s">
        <v>293</v>
      </c>
      <c r="E594" s="11" t="s">
        <v>294</v>
      </c>
      <c r="F594" s="11" t="s">
        <v>293</v>
      </c>
      <c r="G594" s="11" t="s">
        <v>116</v>
      </c>
      <c r="H594" s="11" t="s">
        <v>294</v>
      </c>
      <c r="I594" s="11" t="s">
        <v>293</v>
      </c>
      <c r="J594" s="11" t="s">
        <v>116</v>
      </c>
      <c r="K594" s="11" t="s">
        <v>116</v>
      </c>
      <c r="L594" s="11" t="s">
        <v>294</v>
      </c>
      <c r="M594" s="11" t="s">
        <v>116</v>
      </c>
      <c r="N594" s="11" t="s">
        <v>293</v>
      </c>
      <c r="O594" s="11" t="s">
        <v>293</v>
      </c>
      <c r="P594" s="11" t="s">
        <v>293</v>
      </c>
      <c r="Q594" s="11" t="s">
        <v>293</v>
      </c>
      <c r="R594" s="11" t="s">
        <v>293</v>
      </c>
      <c r="S594" s="11" t="s">
        <v>116</v>
      </c>
      <c r="T594" s="11" t="s">
        <v>116</v>
      </c>
      <c r="U594" s="11" t="s">
        <v>294</v>
      </c>
      <c r="V594" s="11" t="s">
        <v>293</v>
      </c>
      <c r="W594" s="11" t="s">
        <v>293</v>
      </c>
      <c r="X594" s="11" t="s">
        <v>293</v>
      </c>
      <c r="Y594" s="11" t="s">
        <v>293</v>
      </c>
      <c r="Z594" s="11" t="s">
        <v>293</v>
      </c>
      <c r="AA594" s="11" t="s">
        <v>293</v>
      </c>
      <c r="AB594" s="11" t="s">
        <v>294</v>
      </c>
      <c r="AC594" s="11" t="s">
        <v>293</v>
      </c>
      <c r="AD594" s="11" t="s">
        <v>293</v>
      </c>
      <c r="AE594" s="11" t="s">
        <v>293</v>
      </c>
      <c r="AF594" s="15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2</v>
      </c>
    </row>
    <row r="595" spans="1:65">
      <c r="A595" s="29"/>
      <c r="B595" s="19"/>
      <c r="C595" s="9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15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3</v>
      </c>
    </row>
    <row r="596" spans="1:65">
      <c r="A596" s="29"/>
      <c r="B596" s="18">
        <v>1</v>
      </c>
      <c r="C596" s="14">
        <v>1</v>
      </c>
      <c r="D596" s="21">
        <v>2.08</v>
      </c>
      <c r="E596" s="21">
        <v>2.0518999999999998</v>
      </c>
      <c r="F596" s="21">
        <v>1.9206674800000001</v>
      </c>
      <c r="G596" s="21">
        <v>1.9161999999999999</v>
      </c>
      <c r="H596" s="21">
        <v>2.0250090472829805</v>
      </c>
      <c r="I596" s="21">
        <v>1.82</v>
      </c>
      <c r="J596" s="146">
        <v>2.2629999999999999</v>
      </c>
      <c r="K596" s="21">
        <v>2</v>
      </c>
      <c r="L596" s="21">
        <v>2.0169000000000001</v>
      </c>
      <c r="M596" s="21">
        <v>1.96</v>
      </c>
      <c r="N596" s="21">
        <v>2.15</v>
      </c>
      <c r="O596" s="21">
        <v>2.17</v>
      </c>
      <c r="P596" s="21">
        <v>2.0099999999999998</v>
      </c>
      <c r="Q596" s="21">
        <v>2.02</v>
      </c>
      <c r="R596" s="21">
        <v>1.96</v>
      </c>
      <c r="S596" s="21">
        <v>2.1</v>
      </c>
      <c r="T596" s="21">
        <v>2.0569999999999999</v>
      </c>
      <c r="U596" s="21">
        <v>2.016</v>
      </c>
      <c r="V596" s="21">
        <v>1.9640000000000002</v>
      </c>
      <c r="W596" s="21">
        <v>1.9459999999999997</v>
      </c>
      <c r="X596" s="21">
        <v>2.00162</v>
      </c>
      <c r="Y596" s="21">
        <v>2.105</v>
      </c>
      <c r="Z596" s="21">
        <v>2.1</v>
      </c>
      <c r="AA596" s="146">
        <v>2.44</v>
      </c>
      <c r="AB596" s="21">
        <v>2.08</v>
      </c>
      <c r="AC596" s="146">
        <v>2.48</v>
      </c>
      <c r="AD596" s="21">
        <v>2.16</v>
      </c>
      <c r="AE596" s="147">
        <v>2.15</v>
      </c>
      <c r="AF596" s="15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</v>
      </c>
    </row>
    <row r="597" spans="1:65">
      <c r="A597" s="29"/>
      <c r="B597" s="19">
        <v>1</v>
      </c>
      <c r="C597" s="9">
        <v>2</v>
      </c>
      <c r="D597" s="11">
        <v>2.06</v>
      </c>
      <c r="E597" s="11">
        <v>2.0525000000000002</v>
      </c>
      <c r="F597" s="11">
        <v>1.9066315300000001</v>
      </c>
      <c r="G597" s="11">
        <v>1.8892</v>
      </c>
      <c r="H597" s="11">
        <v>2.0431203008622152</v>
      </c>
      <c r="I597" s="11">
        <v>1.87</v>
      </c>
      <c r="J597" s="148">
        <v>2.2330000000000001</v>
      </c>
      <c r="K597" s="11">
        <v>2</v>
      </c>
      <c r="L597" s="11">
        <v>1.976</v>
      </c>
      <c r="M597" s="11">
        <v>1.95</v>
      </c>
      <c r="N597" s="11">
        <v>2.13</v>
      </c>
      <c r="O597" s="11">
        <v>2.17</v>
      </c>
      <c r="P597" s="11">
        <v>2.0699999999999998</v>
      </c>
      <c r="Q597" s="11">
        <v>2.0099999999999998</v>
      </c>
      <c r="R597" s="149">
        <v>2.11</v>
      </c>
      <c r="S597" s="11">
        <v>2.06</v>
      </c>
      <c r="T597" s="11">
        <v>2.069</v>
      </c>
      <c r="U597" s="11">
        <v>2.0030000000000001</v>
      </c>
      <c r="V597" s="11">
        <v>1.9459999999999997</v>
      </c>
      <c r="W597" s="149">
        <v>1.7589999999999999</v>
      </c>
      <c r="X597" s="11">
        <v>2.0853625</v>
      </c>
      <c r="Y597" s="11">
        <v>2.09</v>
      </c>
      <c r="Z597" s="149">
        <v>2.0099999999999998</v>
      </c>
      <c r="AA597" s="148">
        <v>2.54</v>
      </c>
      <c r="AB597" s="11">
        <v>2.0699999999999998</v>
      </c>
      <c r="AC597" s="148">
        <v>2.4900000000000002</v>
      </c>
      <c r="AD597" s="11">
        <v>2.1800000000000002</v>
      </c>
      <c r="AE597" s="11">
        <v>2.06</v>
      </c>
      <c r="AF597" s="15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 t="e">
        <v>#N/A</v>
      </c>
    </row>
    <row r="598" spans="1:65">
      <c r="A598" s="29"/>
      <c r="B598" s="19">
        <v>1</v>
      </c>
      <c r="C598" s="9">
        <v>3</v>
      </c>
      <c r="D598" s="11">
        <v>2.11</v>
      </c>
      <c r="E598" s="11">
        <v>2.1116000000000001</v>
      </c>
      <c r="F598" s="11">
        <v>1.85760123</v>
      </c>
      <c r="G598" s="11">
        <v>1.9346999999999999</v>
      </c>
      <c r="H598" s="11">
        <v>2.0283556972497361</v>
      </c>
      <c r="I598" s="11">
        <v>2.06</v>
      </c>
      <c r="J598" s="148">
        <v>2.2549999999999999</v>
      </c>
      <c r="K598" s="11">
        <v>1.9900000000000002</v>
      </c>
      <c r="L598" s="11">
        <v>2.0074999999999998</v>
      </c>
      <c r="M598" s="11">
        <v>1.96</v>
      </c>
      <c r="N598" s="11">
        <v>2.12</v>
      </c>
      <c r="O598" s="11">
        <v>2.1800000000000002</v>
      </c>
      <c r="P598" s="11">
        <v>2.02</v>
      </c>
      <c r="Q598" s="11">
        <v>2.06</v>
      </c>
      <c r="R598" s="11">
        <v>1.94</v>
      </c>
      <c r="S598" s="11">
        <v>2.1</v>
      </c>
      <c r="T598" s="11">
        <v>2.0619999999999998</v>
      </c>
      <c r="U598" s="11">
        <v>1.9890000000000001</v>
      </c>
      <c r="V598" s="11">
        <v>1.9259999999999999</v>
      </c>
      <c r="W598" s="11">
        <v>1.8069999999999999</v>
      </c>
      <c r="X598" s="11">
        <v>2.0817749999999999</v>
      </c>
      <c r="Y598" s="11">
        <v>2.1</v>
      </c>
      <c r="Z598" s="11">
        <v>2.1</v>
      </c>
      <c r="AA598" s="148">
        <v>2.5590000000000002</v>
      </c>
      <c r="AB598" s="11">
        <v>2.11</v>
      </c>
      <c r="AC598" s="148">
        <v>2.31</v>
      </c>
      <c r="AD598" s="11">
        <v>2.19</v>
      </c>
      <c r="AE598" s="11">
        <v>2.04</v>
      </c>
      <c r="AF598" s="15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16</v>
      </c>
    </row>
    <row r="599" spans="1:65">
      <c r="A599" s="29"/>
      <c r="B599" s="19">
        <v>1</v>
      </c>
      <c r="C599" s="9">
        <v>4</v>
      </c>
      <c r="D599" s="11">
        <v>2.09</v>
      </c>
      <c r="E599" s="11">
        <v>2.0289000000000001</v>
      </c>
      <c r="F599" s="11">
        <v>2.0080914499999998</v>
      </c>
      <c r="G599" s="11">
        <v>1.9248999999999998</v>
      </c>
      <c r="H599" s="11">
        <v>2.0249302363384332</v>
      </c>
      <c r="I599" s="11">
        <v>2</v>
      </c>
      <c r="J599" s="148">
        <v>2.2549999999999999</v>
      </c>
      <c r="K599" s="11">
        <v>2.04</v>
      </c>
      <c r="L599" s="11">
        <v>1.9945999999999999</v>
      </c>
      <c r="M599" s="11">
        <v>1.94</v>
      </c>
      <c r="N599" s="11">
        <v>2.15</v>
      </c>
      <c r="O599" s="11">
        <v>2.21</v>
      </c>
      <c r="P599" s="11">
        <v>2.0299999999999998</v>
      </c>
      <c r="Q599" s="11">
        <v>2</v>
      </c>
      <c r="R599" s="11">
        <v>1.97</v>
      </c>
      <c r="S599" s="11">
        <v>2.0499999999999998</v>
      </c>
      <c r="T599" s="11">
        <v>2.06</v>
      </c>
      <c r="U599" s="11">
        <v>2.0179999999999998</v>
      </c>
      <c r="V599" s="11">
        <v>2.0030000000000001</v>
      </c>
      <c r="W599" s="11">
        <v>2.0209999999999999</v>
      </c>
      <c r="X599" s="11">
        <v>2.0311399999999997</v>
      </c>
      <c r="Y599" s="11">
        <v>2.09</v>
      </c>
      <c r="Z599" s="11">
        <v>2.0699999999999998</v>
      </c>
      <c r="AA599" s="148">
        <v>2.7</v>
      </c>
      <c r="AB599" s="11">
        <v>2.09</v>
      </c>
      <c r="AC599" s="148">
        <v>2.4300000000000002</v>
      </c>
      <c r="AD599" s="11">
        <v>2.1800000000000002</v>
      </c>
      <c r="AE599" s="11">
        <v>2.06</v>
      </c>
      <c r="AF599" s="15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7">
        <v>2.0387263376569975</v>
      </c>
    </row>
    <row r="600" spans="1:65">
      <c r="A600" s="29"/>
      <c r="B600" s="19">
        <v>1</v>
      </c>
      <c r="C600" s="9">
        <v>5</v>
      </c>
      <c r="D600" s="11">
        <v>2.09</v>
      </c>
      <c r="E600" s="11">
        <v>2.1121999999999996</v>
      </c>
      <c r="F600" s="11">
        <v>1.9790450900000001</v>
      </c>
      <c r="G600" s="11">
        <v>1.9220999999999999</v>
      </c>
      <c r="H600" s="11">
        <v>2.025188935346617</v>
      </c>
      <c r="I600" s="11">
        <v>1.8900000000000001</v>
      </c>
      <c r="J600" s="148">
        <v>2.2850000000000001</v>
      </c>
      <c r="K600" s="11">
        <v>2.02</v>
      </c>
      <c r="L600" s="11">
        <v>1.9445000000000001</v>
      </c>
      <c r="M600" s="11">
        <v>1.96</v>
      </c>
      <c r="N600" s="11">
        <v>2.13</v>
      </c>
      <c r="O600" s="149">
        <v>2.06</v>
      </c>
      <c r="P600" s="11">
        <v>1.97</v>
      </c>
      <c r="Q600" s="11">
        <v>2.0099999999999998</v>
      </c>
      <c r="R600" s="11">
        <v>2.0299999999999998</v>
      </c>
      <c r="S600" s="11">
        <v>2.06</v>
      </c>
      <c r="T600" s="11">
        <v>2.0680000000000001</v>
      </c>
      <c r="U600" s="11">
        <v>2.024</v>
      </c>
      <c r="V600" s="11">
        <v>2.036</v>
      </c>
      <c r="W600" s="11">
        <v>2.0609999999999999</v>
      </c>
      <c r="X600" s="11">
        <v>1.9850149999999998</v>
      </c>
      <c r="Y600" s="11">
        <v>2.1149999999999998</v>
      </c>
      <c r="Z600" s="11">
        <v>2.1</v>
      </c>
      <c r="AA600" s="148">
        <v>2.6909999999999998</v>
      </c>
      <c r="AB600" s="11">
        <v>2.08</v>
      </c>
      <c r="AC600" s="148">
        <v>2.42</v>
      </c>
      <c r="AD600" s="11">
        <v>2.2000000000000002</v>
      </c>
      <c r="AE600" s="11">
        <v>2.12</v>
      </c>
      <c r="AF600" s="15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7">
        <v>42</v>
      </c>
    </row>
    <row r="601" spans="1:65">
      <c r="A601" s="29"/>
      <c r="B601" s="19">
        <v>1</v>
      </c>
      <c r="C601" s="9">
        <v>6</v>
      </c>
      <c r="D601" s="11">
        <v>2.11</v>
      </c>
      <c r="E601" s="11">
        <v>2.08</v>
      </c>
      <c r="F601" s="11">
        <v>2.00060511</v>
      </c>
      <c r="G601" s="11">
        <v>1.9466000000000001</v>
      </c>
      <c r="H601" s="11">
        <v>2.0465320461708454</v>
      </c>
      <c r="I601" s="11">
        <v>2.04</v>
      </c>
      <c r="J601" s="148">
        <v>2.2629999999999999</v>
      </c>
      <c r="K601" s="11">
        <v>1.95</v>
      </c>
      <c r="L601" s="11">
        <v>1.9977000000000003</v>
      </c>
      <c r="M601" s="11">
        <v>2.0099999999999998</v>
      </c>
      <c r="N601" s="11">
        <v>2.1</v>
      </c>
      <c r="O601" s="11">
        <v>2.15</v>
      </c>
      <c r="P601" s="11">
        <v>2.08</v>
      </c>
      <c r="Q601" s="11">
        <v>2.02</v>
      </c>
      <c r="R601" s="11">
        <v>1.9799999999999998</v>
      </c>
      <c r="S601" s="11">
        <v>2.0499999999999998</v>
      </c>
      <c r="T601" s="11">
        <v>2.0550000000000002</v>
      </c>
      <c r="U601" s="11">
        <v>2</v>
      </c>
      <c r="V601" s="11">
        <v>1.9429999999999998</v>
      </c>
      <c r="W601" s="11">
        <v>2.1709999999999998</v>
      </c>
      <c r="X601" s="11">
        <v>1.9540599999999999</v>
      </c>
      <c r="Y601" s="11">
        <v>2.11</v>
      </c>
      <c r="Z601" s="11">
        <v>2.13</v>
      </c>
      <c r="AA601" s="148">
        <v>2.694</v>
      </c>
      <c r="AB601" s="11">
        <v>2.09</v>
      </c>
      <c r="AC601" s="148">
        <v>2.5</v>
      </c>
      <c r="AD601" s="11">
        <v>2.19</v>
      </c>
      <c r="AE601" s="11">
        <v>2.06</v>
      </c>
      <c r="AF601" s="15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29"/>
      <c r="B602" s="20" t="s">
        <v>271</v>
      </c>
      <c r="C602" s="12"/>
      <c r="D602" s="22">
        <v>2.09</v>
      </c>
      <c r="E602" s="22">
        <v>2.0728500000000003</v>
      </c>
      <c r="F602" s="22">
        <v>1.9454403149999999</v>
      </c>
      <c r="G602" s="22">
        <v>1.9222833333333333</v>
      </c>
      <c r="H602" s="22">
        <v>2.0321893772084714</v>
      </c>
      <c r="I602" s="22">
        <v>1.9466666666666665</v>
      </c>
      <c r="J602" s="22">
        <v>2.2589999999999999</v>
      </c>
      <c r="K602" s="22">
        <v>2</v>
      </c>
      <c r="L602" s="22">
        <v>1.9895333333333334</v>
      </c>
      <c r="M602" s="22">
        <v>1.9633333333333332</v>
      </c>
      <c r="N602" s="22">
        <v>2.13</v>
      </c>
      <c r="O602" s="22">
        <v>2.1566666666666667</v>
      </c>
      <c r="P602" s="22">
        <v>2.0299999999999998</v>
      </c>
      <c r="Q602" s="22">
        <v>2.02</v>
      </c>
      <c r="R602" s="22">
        <v>1.9983333333333333</v>
      </c>
      <c r="S602" s="22">
        <v>2.0699999999999998</v>
      </c>
      <c r="T602" s="22">
        <v>2.061833333333333</v>
      </c>
      <c r="U602" s="22">
        <v>2.0083333333333333</v>
      </c>
      <c r="V602" s="22">
        <v>1.9696666666666667</v>
      </c>
      <c r="W602" s="22">
        <v>1.9608333333333332</v>
      </c>
      <c r="X602" s="22">
        <v>2.0231620833333332</v>
      </c>
      <c r="Y602" s="22">
        <v>2.1016666666666666</v>
      </c>
      <c r="Z602" s="22">
        <v>2.0849999999999995</v>
      </c>
      <c r="AA602" s="22">
        <v>2.6039999999999996</v>
      </c>
      <c r="AB602" s="22">
        <v>2.0866666666666664</v>
      </c>
      <c r="AC602" s="22">
        <v>2.4383333333333335</v>
      </c>
      <c r="AD602" s="22">
        <v>2.1833333333333331</v>
      </c>
      <c r="AE602" s="22">
        <v>2.0816666666666666</v>
      </c>
      <c r="AF602" s="15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29"/>
      <c r="B603" s="3" t="s">
        <v>272</v>
      </c>
      <c r="C603" s="28"/>
      <c r="D603" s="11">
        <v>2.09</v>
      </c>
      <c r="E603" s="11">
        <v>2.0662500000000001</v>
      </c>
      <c r="F603" s="11">
        <v>1.9498562850000001</v>
      </c>
      <c r="G603" s="11">
        <v>1.9234999999999998</v>
      </c>
      <c r="H603" s="11">
        <v>2.0267723162981763</v>
      </c>
      <c r="I603" s="11">
        <v>1.9450000000000001</v>
      </c>
      <c r="J603" s="11">
        <v>2.2589999999999999</v>
      </c>
      <c r="K603" s="11">
        <v>2</v>
      </c>
      <c r="L603" s="11">
        <v>1.9961500000000001</v>
      </c>
      <c r="M603" s="11">
        <v>1.96</v>
      </c>
      <c r="N603" s="11">
        <v>2.13</v>
      </c>
      <c r="O603" s="11">
        <v>2.17</v>
      </c>
      <c r="P603" s="11">
        <v>2.0249999999999999</v>
      </c>
      <c r="Q603" s="11">
        <v>2.0149999999999997</v>
      </c>
      <c r="R603" s="11">
        <v>1.9749999999999999</v>
      </c>
      <c r="S603" s="11">
        <v>2.06</v>
      </c>
      <c r="T603" s="11">
        <v>2.0609999999999999</v>
      </c>
      <c r="U603" s="11">
        <v>2.0095000000000001</v>
      </c>
      <c r="V603" s="11">
        <v>1.9550000000000001</v>
      </c>
      <c r="W603" s="11">
        <v>1.9834999999999998</v>
      </c>
      <c r="X603" s="11">
        <v>2.0163799999999998</v>
      </c>
      <c r="Y603" s="11">
        <v>2.1025</v>
      </c>
      <c r="Z603" s="11">
        <v>2.1</v>
      </c>
      <c r="AA603" s="11">
        <v>2.625</v>
      </c>
      <c r="AB603" s="11">
        <v>2.085</v>
      </c>
      <c r="AC603" s="11">
        <v>2.4550000000000001</v>
      </c>
      <c r="AD603" s="11">
        <v>2.1850000000000001</v>
      </c>
      <c r="AE603" s="11">
        <v>2.06</v>
      </c>
      <c r="AF603" s="15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29"/>
      <c r="B604" s="3" t="s">
        <v>273</v>
      </c>
      <c r="C604" s="28"/>
      <c r="D604" s="23">
        <v>1.8973665961010199E-2</v>
      </c>
      <c r="E604" s="23">
        <v>3.4309575922765262E-2</v>
      </c>
      <c r="F604" s="23">
        <v>5.9888429980642359E-2</v>
      </c>
      <c r="G604" s="23">
        <v>1.9410658584052918E-2</v>
      </c>
      <c r="H604" s="23">
        <v>9.9312919319229902E-3</v>
      </c>
      <c r="I604" s="23">
        <v>9.9532239333125938E-2</v>
      </c>
      <c r="J604" s="23">
        <v>1.6828547174370118E-2</v>
      </c>
      <c r="K604" s="23">
        <v>3.0331501776206214E-2</v>
      </c>
      <c r="L604" s="23">
        <v>2.5981737175690651E-2</v>
      </c>
      <c r="M604" s="23">
        <v>2.4221202832779867E-2</v>
      </c>
      <c r="N604" s="23">
        <v>1.8973665961010199E-2</v>
      </c>
      <c r="O604" s="23">
        <v>5.1251016250086837E-2</v>
      </c>
      <c r="P604" s="23">
        <v>4.0496913462633191E-2</v>
      </c>
      <c r="Q604" s="23">
        <v>2.0976176963403093E-2</v>
      </c>
      <c r="R604" s="23">
        <v>6.2423286253341884E-2</v>
      </c>
      <c r="S604" s="23">
        <v>2.366431913239856E-2</v>
      </c>
      <c r="T604" s="23">
        <v>5.7067211835401862E-3</v>
      </c>
      <c r="U604" s="23">
        <v>1.3185851002747795E-2</v>
      </c>
      <c r="V604" s="23">
        <v>4.1764418667888506E-2</v>
      </c>
      <c r="W604" s="23">
        <v>0.15648950976556436</v>
      </c>
      <c r="X604" s="23">
        <v>5.30327676634142E-2</v>
      </c>
      <c r="Y604" s="23">
        <v>1.0327955589886426E-2</v>
      </c>
      <c r="Z604" s="23">
        <v>4.1352146256270754E-2</v>
      </c>
      <c r="AA604" s="23">
        <v>0.10761226695874407</v>
      </c>
      <c r="AB604" s="23">
        <v>1.3662601021279433E-2</v>
      </c>
      <c r="AC604" s="23">
        <v>7.0828431202919262E-2</v>
      </c>
      <c r="AD604" s="23">
        <v>1.3662601021279433E-2</v>
      </c>
      <c r="AE604" s="23">
        <v>4.3089055068156967E-2</v>
      </c>
      <c r="AF604" s="206"/>
      <c r="AG604" s="207"/>
      <c r="AH604" s="207"/>
      <c r="AI604" s="207"/>
      <c r="AJ604" s="207"/>
      <c r="AK604" s="207"/>
      <c r="AL604" s="207"/>
      <c r="AM604" s="207"/>
      <c r="AN604" s="207"/>
      <c r="AO604" s="207"/>
      <c r="AP604" s="207"/>
      <c r="AQ604" s="207"/>
      <c r="AR604" s="207"/>
      <c r="AS604" s="207"/>
      <c r="AT604" s="207"/>
      <c r="AU604" s="207"/>
      <c r="AV604" s="207"/>
      <c r="AW604" s="207"/>
      <c r="AX604" s="207"/>
      <c r="AY604" s="207"/>
      <c r="AZ604" s="207"/>
      <c r="BA604" s="207"/>
      <c r="BB604" s="207"/>
      <c r="BC604" s="207"/>
      <c r="BD604" s="207"/>
      <c r="BE604" s="207"/>
      <c r="BF604" s="207"/>
      <c r="BG604" s="207"/>
      <c r="BH604" s="207"/>
      <c r="BI604" s="207"/>
      <c r="BJ604" s="207"/>
      <c r="BK604" s="207"/>
      <c r="BL604" s="207"/>
      <c r="BM604" s="56"/>
    </row>
    <row r="605" spans="1:65">
      <c r="A605" s="29"/>
      <c r="B605" s="3" t="s">
        <v>87</v>
      </c>
      <c r="C605" s="28"/>
      <c r="D605" s="13">
        <v>9.0783090722536836E-3</v>
      </c>
      <c r="E605" s="13">
        <v>1.6551885530918908E-2</v>
      </c>
      <c r="F605" s="13">
        <v>3.0783997596267744E-2</v>
      </c>
      <c r="G605" s="13">
        <v>1.0097709451807964E-2</v>
      </c>
      <c r="H605" s="13">
        <v>4.8869913617820239E-3</v>
      </c>
      <c r="I605" s="13">
        <v>5.1129574999893464E-2</v>
      </c>
      <c r="J605" s="13">
        <v>7.4495560754183794E-3</v>
      </c>
      <c r="K605" s="13">
        <v>1.5165750888103107E-2</v>
      </c>
      <c r="L605" s="13">
        <v>1.3059211796245678E-2</v>
      </c>
      <c r="M605" s="13">
        <v>1.2336775636390426E-2</v>
      </c>
      <c r="N605" s="13">
        <v>8.9078243948404693E-3</v>
      </c>
      <c r="O605" s="13">
        <v>2.3763995170055719E-2</v>
      </c>
      <c r="P605" s="13">
        <v>1.994921845449911E-2</v>
      </c>
      <c r="Q605" s="13">
        <v>1.038424602148668E-2</v>
      </c>
      <c r="R605" s="13">
        <v>3.1237674522106032E-2</v>
      </c>
      <c r="S605" s="13">
        <v>1.1432038228211866E-2</v>
      </c>
      <c r="T605" s="13">
        <v>2.7677897584060403E-3</v>
      </c>
      <c r="U605" s="13">
        <v>6.5655689640237982E-3</v>
      </c>
      <c r="V605" s="13">
        <v>2.1203800305240397E-2</v>
      </c>
      <c r="W605" s="13">
        <v>7.9807654789068108E-2</v>
      </c>
      <c r="X605" s="13">
        <v>2.6212812161860093E-2</v>
      </c>
      <c r="Y605" s="13">
        <v>4.9141739523646758E-3</v>
      </c>
      <c r="Z605" s="13">
        <v>1.9833163672072308E-2</v>
      </c>
      <c r="AA605" s="13">
        <v>4.1325755360500802E-2</v>
      </c>
      <c r="AB605" s="13">
        <v>6.5475723744150647E-3</v>
      </c>
      <c r="AC605" s="13">
        <v>2.9047887027854789E-2</v>
      </c>
      <c r="AD605" s="13">
        <v>6.2576798570745497E-3</v>
      </c>
      <c r="AE605" s="13">
        <v>2.0699305877417279E-2</v>
      </c>
      <c r="AF605" s="15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29"/>
      <c r="B606" s="3" t="s">
        <v>274</v>
      </c>
      <c r="C606" s="28"/>
      <c r="D606" s="13">
        <v>2.5149850372722771E-2</v>
      </c>
      <c r="E606" s="13">
        <v>1.6737735571817458E-2</v>
      </c>
      <c r="F606" s="13">
        <v>-4.5757010607027526E-2</v>
      </c>
      <c r="G606" s="13">
        <v>-5.7115563856150575E-2</v>
      </c>
      <c r="H606" s="13">
        <v>-3.2063942706693771E-3</v>
      </c>
      <c r="I606" s="13">
        <v>-4.5155482268468883E-2</v>
      </c>
      <c r="J606" s="13">
        <v>0.10804474257989494</v>
      </c>
      <c r="K606" s="13">
        <v>-1.8995358495002224E-2</v>
      </c>
      <c r="L606" s="13">
        <v>-2.4129282785544937E-2</v>
      </c>
      <c r="M606" s="13">
        <v>-3.6980443589260559E-2</v>
      </c>
      <c r="N606" s="13">
        <v>4.4769943202822571E-2</v>
      </c>
      <c r="O606" s="13">
        <v>5.7850005089556067E-2</v>
      </c>
      <c r="P606" s="13">
        <v>-4.2802888724272625E-3</v>
      </c>
      <c r="Q606" s="13">
        <v>-9.1853120799522125E-3</v>
      </c>
      <c r="R606" s="13">
        <v>-1.9812862362923012E-2</v>
      </c>
      <c r="S606" s="13">
        <v>1.5339803957672649E-2</v>
      </c>
      <c r="T606" s="13">
        <v>1.1334035004860521E-2</v>
      </c>
      <c r="U606" s="13">
        <v>-1.4907839155398062E-2</v>
      </c>
      <c r="V606" s="13">
        <v>-3.3873928891161253E-2</v>
      </c>
      <c r="W606" s="13">
        <v>-3.8206699391141741E-2</v>
      </c>
      <c r="X606" s="13">
        <v>-7.634302866539433E-3</v>
      </c>
      <c r="Y606" s="13">
        <v>3.0872377448168509E-2</v>
      </c>
      <c r="Z606" s="13">
        <v>2.2697338768959963E-2</v>
      </c>
      <c r="AA606" s="13">
        <v>0.27726804323950693</v>
      </c>
      <c r="AB606" s="13">
        <v>2.3514842636880973E-2</v>
      </c>
      <c r="AC606" s="13">
        <v>0.19600815876817657</v>
      </c>
      <c r="AD606" s="13">
        <v>7.0930066976289119E-2</v>
      </c>
      <c r="AE606" s="13">
        <v>2.1062331033118609E-2</v>
      </c>
      <c r="AF606" s="15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A607" s="29"/>
      <c r="B607" s="45" t="s">
        <v>275</v>
      </c>
      <c r="C607" s="46"/>
      <c r="D607" s="44">
        <v>0.56000000000000005</v>
      </c>
      <c r="E607" s="44">
        <v>0.34</v>
      </c>
      <c r="F607" s="44">
        <v>1.33</v>
      </c>
      <c r="G607" s="44">
        <v>1.63</v>
      </c>
      <c r="H607" s="44">
        <v>0.19</v>
      </c>
      <c r="I607" s="44">
        <v>1.31</v>
      </c>
      <c r="J607" s="44">
        <v>2.77</v>
      </c>
      <c r="K607" s="44">
        <v>0.61</v>
      </c>
      <c r="L607" s="44">
        <v>0.75</v>
      </c>
      <c r="M607" s="44">
        <v>1.0900000000000001</v>
      </c>
      <c r="N607" s="44">
        <v>1.08</v>
      </c>
      <c r="O607" s="44">
        <v>1.43</v>
      </c>
      <c r="P607" s="44">
        <v>0.22</v>
      </c>
      <c r="Q607" s="44">
        <v>0.35</v>
      </c>
      <c r="R607" s="44">
        <v>0.64</v>
      </c>
      <c r="S607" s="44">
        <v>0.3</v>
      </c>
      <c r="T607" s="44">
        <v>0.19</v>
      </c>
      <c r="U607" s="44">
        <v>0.5</v>
      </c>
      <c r="V607" s="44">
        <v>1.01</v>
      </c>
      <c r="W607" s="44">
        <v>1.1200000000000001</v>
      </c>
      <c r="X607" s="44">
        <v>0.31</v>
      </c>
      <c r="Y607" s="44">
        <v>0.71</v>
      </c>
      <c r="Z607" s="44">
        <v>0.5</v>
      </c>
      <c r="AA607" s="44">
        <v>7.27</v>
      </c>
      <c r="AB607" s="44">
        <v>0.52</v>
      </c>
      <c r="AC607" s="44">
        <v>5.1100000000000003</v>
      </c>
      <c r="AD607" s="44">
        <v>1.78</v>
      </c>
      <c r="AE607" s="44">
        <v>0.45</v>
      </c>
      <c r="AF607" s="15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B608" s="3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BM608" s="55"/>
    </row>
    <row r="609" spans="1:65" ht="15">
      <c r="B609" s="8" t="s">
        <v>524</v>
      </c>
      <c r="BM609" s="27" t="s">
        <v>67</v>
      </c>
    </row>
    <row r="610" spans="1:65" ht="15">
      <c r="A610" s="24" t="s">
        <v>29</v>
      </c>
      <c r="B610" s="18" t="s">
        <v>112</v>
      </c>
      <c r="C610" s="15" t="s">
        <v>113</v>
      </c>
      <c r="D610" s="16" t="s">
        <v>230</v>
      </c>
      <c r="E610" s="17" t="s">
        <v>230</v>
      </c>
      <c r="F610" s="17" t="s">
        <v>230</v>
      </c>
      <c r="G610" s="17" t="s">
        <v>230</v>
      </c>
      <c r="H610" s="17" t="s">
        <v>230</v>
      </c>
      <c r="I610" s="17" t="s">
        <v>230</v>
      </c>
      <c r="J610" s="17" t="s">
        <v>230</v>
      </c>
      <c r="K610" s="17" t="s">
        <v>230</v>
      </c>
      <c r="L610" s="17" t="s">
        <v>230</v>
      </c>
      <c r="M610" s="17" t="s">
        <v>230</v>
      </c>
      <c r="N610" s="17" t="s">
        <v>230</v>
      </c>
      <c r="O610" s="17" t="s">
        <v>230</v>
      </c>
      <c r="P610" s="17" t="s">
        <v>230</v>
      </c>
      <c r="Q610" s="17" t="s">
        <v>230</v>
      </c>
      <c r="R610" s="17" t="s">
        <v>230</v>
      </c>
      <c r="S610" s="17" t="s">
        <v>230</v>
      </c>
      <c r="T610" s="17" t="s">
        <v>230</v>
      </c>
      <c r="U610" s="17" t="s">
        <v>230</v>
      </c>
      <c r="V610" s="17" t="s">
        <v>230</v>
      </c>
      <c r="W610" s="17" t="s">
        <v>230</v>
      </c>
      <c r="X610" s="17" t="s">
        <v>230</v>
      </c>
      <c r="Y610" s="17" t="s">
        <v>230</v>
      </c>
      <c r="Z610" s="17" t="s">
        <v>230</v>
      </c>
      <c r="AA610" s="17" t="s">
        <v>230</v>
      </c>
      <c r="AB610" s="17" t="s">
        <v>230</v>
      </c>
      <c r="AC610" s="17" t="s">
        <v>230</v>
      </c>
      <c r="AD610" s="17" t="s">
        <v>230</v>
      </c>
      <c r="AE610" s="15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</v>
      </c>
    </row>
    <row r="611" spans="1:65">
      <c r="A611" s="29"/>
      <c r="B611" s="19" t="s">
        <v>231</v>
      </c>
      <c r="C611" s="9" t="s">
        <v>231</v>
      </c>
      <c r="D611" s="151" t="s">
        <v>233</v>
      </c>
      <c r="E611" s="152" t="s">
        <v>234</v>
      </c>
      <c r="F611" s="152" t="s">
        <v>235</v>
      </c>
      <c r="G611" s="152" t="s">
        <v>236</v>
      </c>
      <c r="H611" s="152" t="s">
        <v>237</v>
      </c>
      <c r="I611" s="152" t="s">
        <v>239</v>
      </c>
      <c r="J611" s="152" t="s">
        <v>240</v>
      </c>
      <c r="K611" s="152" t="s">
        <v>242</v>
      </c>
      <c r="L611" s="152" t="s">
        <v>243</v>
      </c>
      <c r="M611" s="152" t="s">
        <v>244</v>
      </c>
      <c r="N611" s="152" t="s">
        <v>245</v>
      </c>
      <c r="O611" s="152" t="s">
        <v>246</v>
      </c>
      <c r="P611" s="152" t="s">
        <v>247</v>
      </c>
      <c r="Q611" s="152" t="s">
        <v>248</v>
      </c>
      <c r="R611" s="152" t="s">
        <v>250</v>
      </c>
      <c r="S611" s="152" t="s">
        <v>251</v>
      </c>
      <c r="T611" s="152" t="s">
        <v>252</v>
      </c>
      <c r="U611" s="152" t="s">
        <v>253</v>
      </c>
      <c r="V611" s="152" t="s">
        <v>254</v>
      </c>
      <c r="W611" s="152" t="s">
        <v>257</v>
      </c>
      <c r="X611" s="152" t="s">
        <v>258</v>
      </c>
      <c r="Y611" s="152" t="s">
        <v>278</v>
      </c>
      <c r="Z611" s="152" t="s">
        <v>259</v>
      </c>
      <c r="AA611" s="152" t="s">
        <v>260</v>
      </c>
      <c r="AB611" s="152" t="s">
        <v>261</v>
      </c>
      <c r="AC611" s="152" t="s">
        <v>262</v>
      </c>
      <c r="AD611" s="152" t="s">
        <v>263</v>
      </c>
      <c r="AE611" s="15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 t="s">
        <v>3</v>
      </c>
    </row>
    <row r="612" spans="1:65">
      <c r="A612" s="29"/>
      <c r="B612" s="19"/>
      <c r="C612" s="9"/>
      <c r="D612" s="10" t="s">
        <v>293</v>
      </c>
      <c r="E612" s="11" t="s">
        <v>294</v>
      </c>
      <c r="F612" s="11" t="s">
        <v>293</v>
      </c>
      <c r="G612" s="11" t="s">
        <v>294</v>
      </c>
      <c r="H612" s="11" t="s">
        <v>294</v>
      </c>
      <c r="I612" s="11" t="s">
        <v>293</v>
      </c>
      <c r="J612" s="11" t="s">
        <v>116</v>
      </c>
      <c r="K612" s="11" t="s">
        <v>294</v>
      </c>
      <c r="L612" s="11" t="s">
        <v>294</v>
      </c>
      <c r="M612" s="11" t="s">
        <v>116</v>
      </c>
      <c r="N612" s="11" t="s">
        <v>293</v>
      </c>
      <c r="O612" s="11" t="s">
        <v>293</v>
      </c>
      <c r="P612" s="11" t="s">
        <v>293</v>
      </c>
      <c r="Q612" s="11" t="s">
        <v>293</v>
      </c>
      <c r="R612" s="11" t="s">
        <v>293</v>
      </c>
      <c r="S612" s="11" t="s">
        <v>116</v>
      </c>
      <c r="T612" s="11" t="s">
        <v>116</v>
      </c>
      <c r="U612" s="11" t="s">
        <v>294</v>
      </c>
      <c r="V612" s="11" t="s">
        <v>294</v>
      </c>
      <c r="W612" s="11" t="s">
        <v>293</v>
      </c>
      <c r="X612" s="11" t="s">
        <v>294</v>
      </c>
      <c r="Y612" s="11" t="s">
        <v>293</v>
      </c>
      <c r="Z612" s="11" t="s">
        <v>293</v>
      </c>
      <c r="AA612" s="11" t="s">
        <v>294</v>
      </c>
      <c r="AB612" s="11" t="s">
        <v>293</v>
      </c>
      <c r="AC612" s="11" t="s">
        <v>293</v>
      </c>
      <c r="AD612" s="11" t="s">
        <v>293</v>
      </c>
      <c r="AE612" s="15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2</v>
      </c>
    </row>
    <row r="613" spans="1:65">
      <c r="A613" s="29"/>
      <c r="B613" s="19"/>
      <c r="C613" s="9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15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7">
        <v>3</v>
      </c>
    </row>
    <row r="614" spans="1:65">
      <c r="A614" s="29"/>
      <c r="B614" s="18">
        <v>1</v>
      </c>
      <c r="C614" s="14">
        <v>1</v>
      </c>
      <c r="D614" s="21">
        <v>4.4000000000000004</v>
      </c>
      <c r="E614" s="21">
        <v>3.78</v>
      </c>
      <c r="F614" s="146">
        <v>21.92</v>
      </c>
      <c r="G614" s="146">
        <v>2.71935786208424</v>
      </c>
      <c r="H614" s="147">
        <v>4.0395375181798263</v>
      </c>
      <c r="I614" s="146">
        <v>0.6</v>
      </c>
      <c r="J614" s="21">
        <v>4</v>
      </c>
      <c r="K614" s="21">
        <v>3.8</v>
      </c>
      <c r="L614" s="21">
        <v>3.56</v>
      </c>
      <c r="M614" s="146" t="s">
        <v>106</v>
      </c>
      <c r="N614" s="21">
        <v>4</v>
      </c>
      <c r="O614" s="21">
        <v>3.7</v>
      </c>
      <c r="P614" s="21">
        <v>3.5</v>
      </c>
      <c r="Q614" s="21">
        <v>3.4</v>
      </c>
      <c r="R614" s="21">
        <v>3.3</v>
      </c>
      <c r="S614" s="146">
        <v>26</v>
      </c>
      <c r="T614" s="21">
        <v>3.3</v>
      </c>
      <c r="U614" s="21">
        <v>3.1</v>
      </c>
      <c r="V614" s="21">
        <v>3.7</v>
      </c>
      <c r="W614" s="146">
        <v>6</v>
      </c>
      <c r="X614" s="21">
        <v>2.9653299999999998</v>
      </c>
      <c r="Y614" s="21">
        <v>3.7</v>
      </c>
      <c r="Z614" s="146">
        <v>5.4362000000000004</v>
      </c>
      <c r="AA614" s="21">
        <v>3.9</v>
      </c>
      <c r="AB614" s="21">
        <v>4.3</v>
      </c>
      <c r="AC614" s="21">
        <v>3.9</v>
      </c>
      <c r="AD614" s="21">
        <v>3.4</v>
      </c>
      <c r="AE614" s="15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7">
        <v>1</v>
      </c>
    </row>
    <row r="615" spans="1:65">
      <c r="A615" s="29"/>
      <c r="B615" s="19">
        <v>1</v>
      </c>
      <c r="C615" s="9">
        <v>2</v>
      </c>
      <c r="D615" s="11">
        <v>4.4000000000000004</v>
      </c>
      <c r="E615" s="11">
        <v>3.76</v>
      </c>
      <c r="F615" s="148">
        <v>21.53</v>
      </c>
      <c r="G615" s="148">
        <v>2.6597032819049402</v>
      </c>
      <c r="H615" s="11">
        <v>3.8005548644474785</v>
      </c>
      <c r="I615" s="148">
        <v>3.1</v>
      </c>
      <c r="J615" s="11">
        <v>3.9</v>
      </c>
      <c r="K615" s="11">
        <v>3.6</v>
      </c>
      <c r="L615" s="11">
        <v>3.41</v>
      </c>
      <c r="M615" s="148" t="s">
        <v>106</v>
      </c>
      <c r="N615" s="11">
        <v>3.8</v>
      </c>
      <c r="O615" s="11">
        <v>3.7</v>
      </c>
      <c r="P615" s="11">
        <v>3.6</v>
      </c>
      <c r="Q615" s="11">
        <v>3.5</v>
      </c>
      <c r="R615" s="11">
        <v>3.6</v>
      </c>
      <c r="S615" s="148">
        <v>25</v>
      </c>
      <c r="T615" s="11">
        <v>3.6</v>
      </c>
      <c r="U615" s="11">
        <v>3</v>
      </c>
      <c r="V615" s="11">
        <v>3.6</v>
      </c>
      <c r="W615" s="148">
        <v>6</v>
      </c>
      <c r="X615" s="11">
        <v>2.9907599999999999</v>
      </c>
      <c r="Y615" s="11">
        <v>3.5</v>
      </c>
      <c r="Z615" s="148">
        <v>5.484</v>
      </c>
      <c r="AA615" s="11">
        <v>4.0999999999999996</v>
      </c>
      <c r="AB615" s="11">
        <v>4.0999999999999996</v>
      </c>
      <c r="AC615" s="11">
        <v>4.3</v>
      </c>
      <c r="AD615" s="11">
        <v>3.3</v>
      </c>
      <c r="AE615" s="15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7">
        <v>8</v>
      </c>
    </row>
    <row r="616" spans="1:65">
      <c r="A616" s="29"/>
      <c r="B616" s="19">
        <v>1</v>
      </c>
      <c r="C616" s="9">
        <v>3</v>
      </c>
      <c r="D616" s="11">
        <v>4.5999999999999996</v>
      </c>
      <c r="E616" s="11">
        <v>3.78</v>
      </c>
      <c r="F616" s="148">
        <v>20.97</v>
      </c>
      <c r="G616" s="148">
        <v>2.5608819627054502</v>
      </c>
      <c r="H616" s="11">
        <v>3.721332918497422</v>
      </c>
      <c r="I616" s="148">
        <v>3.1</v>
      </c>
      <c r="J616" s="11">
        <v>3.9</v>
      </c>
      <c r="K616" s="11">
        <v>3.6</v>
      </c>
      <c r="L616" s="11">
        <v>3.51</v>
      </c>
      <c r="M616" s="148" t="s">
        <v>106</v>
      </c>
      <c r="N616" s="11">
        <v>3.8</v>
      </c>
      <c r="O616" s="11">
        <v>3.8</v>
      </c>
      <c r="P616" s="11">
        <v>3.5</v>
      </c>
      <c r="Q616" s="11">
        <v>3.7</v>
      </c>
      <c r="R616" s="11">
        <v>3.4</v>
      </c>
      <c r="S616" s="148">
        <v>26</v>
      </c>
      <c r="T616" s="11">
        <v>3.8</v>
      </c>
      <c r="U616" s="11">
        <v>3</v>
      </c>
      <c r="V616" s="11">
        <v>3.8</v>
      </c>
      <c r="W616" s="148">
        <v>5</v>
      </c>
      <c r="X616" s="11">
        <v>2.93283</v>
      </c>
      <c r="Y616" s="11">
        <v>3.8</v>
      </c>
      <c r="Z616" s="148">
        <v>5.5128000000000004</v>
      </c>
      <c r="AA616" s="11">
        <v>4.2</v>
      </c>
      <c r="AB616" s="11">
        <v>3.8</v>
      </c>
      <c r="AC616" s="11">
        <v>4.2</v>
      </c>
      <c r="AD616" s="11">
        <v>3.3</v>
      </c>
      <c r="AE616" s="15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7">
        <v>16</v>
      </c>
    </row>
    <row r="617" spans="1:65">
      <c r="A617" s="29"/>
      <c r="B617" s="19">
        <v>1</v>
      </c>
      <c r="C617" s="9">
        <v>4</v>
      </c>
      <c r="D617" s="11">
        <v>4.5</v>
      </c>
      <c r="E617" s="11">
        <v>3.74</v>
      </c>
      <c r="F617" s="148">
        <v>20.07</v>
      </c>
      <c r="G617" s="148">
        <v>2.6572181050377601</v>
      </c>
      <c r="H617" s="11">
        <v>3.6996620099430828</v>
      </c>
      <c r="I617" s="148">
        <v>0.1</v>
      </c>
      <c r="J617" s="11">
        <v>4</v>
      </c>
      <c r="K617" s="11">
        <v>3.7</v>
      </c>
      <c r="L617" s="11">
        <v>3.54</v>
      </c>
      <c r="M617" s="148" t="s">
        <v>106</v>
      </c>
      <c r="N617" s="11">
        <v>3.9</v>
      </c>
      <c r="O617" s="11">
        <v>3.7</v>
      </c>
      <c r="P617" s="11">
        <v>3.5</v>
      </c>
      <c r="Q617" s="11">
        <v>3.5</v>
      </c>
      <c r="R617" s="11">
        <v>3.3</v>
      </c>
      <c r="S617" s="148">
        <v>25</v>
      </c>
      <c r="T617" s="11">
        <v>3.5</v>
      </c>
      <c r="U617" s="11">
        <v>3</v>
      </c>
      <c r="V617" s="11">
        <v>3.9</v>
      </c>
      <c r="W617" s="148">
        <v>5</v>
      </c>
      <c r="X617" s="11">
        <v>2.9902700000000002</v>
      </c>
      <c r="Y617" s="11">
        <v>3.7</v>
      </c>
      <c r="Z617" s="148">
        <v>5.5974000000000004</v>
      </c>
      <c r="AA617" s="11">
        <v>4</v>
      </c>
      <c r="AB617" s="11">
        <v>3.8</v>
      </c>
      <c r="AC617" s="11">
        <v>4</v>
      </c>
      <c r="AD617" s="11">
        <v>3.2</v>
      </c>
      <c r="AE617" s="15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7">
        <v>3.6630881436284168</v>
      </c>
    </row>
    <row r="618" spans="1:65">
      <c r="A618" s="29"/>
      <c r="B618" s="19">
        <v>1</v>
      </c>
      <c r="C618" s="9">
        <v>5</v>
      </c>
      <c r="D618" s="11">
        <v>3.6</v>
      </c>
      <c r="E618" s="11">
        <v>3.75</v>
      </c>
      <c r="F618" s="148">
        <v>22.03</v>
      </c>
      <c r="G618" s="148">
        <v>2.4340213706208398</v>
      </c>
      <c r="H618" s="11">
        <v>3.761129034836403</v>
      </c>
      <c r="I618" s="148">
        <v>0.1</v>
      </c>
      <c r="J618" s="11">
        <v>3.8</v>
      </c>
      <c r="K618" s="11">
        <v>3.8</v>
      </c>
      <c r="L618" s="11">
        <v>3.48</v>
      </c>
      <c r="M618" s="148" t="s">
        <v>106</v>
      </c>
      <c r="N618" s="11">
        <v>3.7</v>
      </c>
      <c r="O618" s="11">
        <v>3.6</v>
      </c>
      <c r="P618" s="11">
        <v>3.4</v>
      </c>
      <c r="Q618" s="11">
        <v>3.4</v>
      </c>
      <c r="R618" s="11">
        <v>3.5</v>
      </c>
      <c r="S618" s="148">
        <v>26</v>
      </c>
      <c r="T618" s="11">
        <v>3.4</v>
      </c>
      <c r="U618" s="11">
        <v>3.1</v>
      </c>
      <c r="V618" s="11">
        <v>3.6</v>
      </c>
      <c r="W618" s="148">
        <v>5</v>
      </c>
      <c r="X618" s="11">
        <v>2.9768300000000001</v>
      </c>
      <c r="Y618" s="11">
        <v>3.7</v>
      </c>
      <c r="Z618" s="148">
        <v>5.5743999999999998</v>
      </c>
      <c r="AA618" s="11">
        <v>4.2</v>
      </c>
      <c r="AB618" s="11">
        <v>3.8</v>
      </c>
      <c r="AC618" s="11">
        <v>4.0999999999999996</v>
      </c>
      <c r="AD618" s="11">
        <v>3.4</v>
      </c>
      <c r="AE618" s="15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43</v>
      </c>
    </row>
    <row r="619" spans="1:65">
      <c r="A619" s="29"/>
      <c r="B619" s="19">
        <v>1</v>
      </c>
      <c r="C619" s="9">
        <v>6</v>
      </c>
      <c r="D619" s="11">
        <v>3.8</v>
      </c>
      <c r="E619" s="11">
        <v>3.82</v>
      </c>
      <c r="F619" s="148">
        <v>19.87</v>
      </c>
      <c r="G619" s="148">
        <v>2.5429218112866399</v>
      </c>
      <c r="H619" s="11">
        <v>3.6707522017839604</v>
      </c>
      <c r="I619" s="148">
        <v>2.2000000000000002</v>
      </c>
      <c r="J619" s="11">
        <v>3.8</v>
      </c>
      <c r="K619" s="11">
        <v>3.6</v>
      </c>
      <c r="L619" s="11">
        <v>3.71</v>
      </c>
      <c r="M619" s="148" t="s">
        <v>106</v>
      </c>
      <c r="N619" s="11">
        <v>3.8</v>
      </c>
      <c r="O619" s="11">
        <v>3.8</v>
      </c>
      <c r="P619" s="11">
        <v>3.5</v>
      </c>
      <c r="Q619" s="11">
        <v>3.6</v>
      </c>
      <c r="R619" s="11">
        <v>3.4</v>
      </c>
      <c r="S619" s="148">
        <v>25</v>
      </c>
      <c r="T619" s="11">
        <v>3.6</v>
      </c>
      <c r="U619" s="11">
        <v>3.1</v>
      </c>
      <c r="V619" s="11">
        <v>3.6</v>
      </c>
      <c r="W619" s="148">
        <v>5</v>
      </c>
      <c r="X619" s="11">
        <v>2.99044</v>
      </c>
      <c r="Y619" s="11">
        <v>3.9</v>
      </c>
      <c r="Z619" s="148">
        <v>5.3655999999999997</v>
      </c>
      <c r="AA619" s="11">
        <v>4.2</v>
      </c>
      <c r="AB619" s="11">
        <v>3.9</v>
      </c>
      <c r="AC619" s="11">
        <v>4.0999999999999996</v>
      </c>
      <c r="AD619" s="11">
        <v>3.3</v>
      </c>
      <c r="AE619" s="15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29"/>
      <c r="B620" s="20" t="s">
        <v>271</v>
      </c>
      <c r="C620" s="12"/>
      <c r="D620" s="22">
        <v>4.2166666666666668</v>
      </c>
      <c r="E620" s="22">
        <v>3.7716666666666665</v>
      </c>
      <c r="F620" s="22">
        <v>21.065000000000001</v>
      </c>
      <c r="G620" s="22">
        <v>2.5956840656066449</v>
      </c>
      <c r="H620" s="22">
        <v>3.7821614246146957</v>
      </c>
      <c r="I620" s="22">
        <v>1.5333333333333332</v>
      </c>
      <c r="J620" s="22">
        <v>3.9000000000000004</v>
      </c>
      <c r="K620" s="22">
        <v>3.6833333333333336</v>
      </c>
      <c r="L620" s="22">
        <v>3.5350000000000001</v>
      </c>
      <c r="M620" s="22" t="s">
        <v>683</v>
      </c>
      <c r="N620" s="22">
        <v>3.8333333333333335</v>
      </c>
      <c r="O620" s="22">
        <v>3.7166666666666668</v>
      </c>
      <c r="P620" s="22">
        <v>3.5</v>
      </c>
      <c r="Q620" s="22">
        <v>3.5166666666666671</v>
      </c>
      <c r="R620" s="22">
        <v>3.4166666666666665</v>
      </c>
      <c r="S620" s="22">
        <v>25.5</v>
      </c>
      <c r="T620" s="22">
        <v>3.5333333333333332</v>
      </c>
      <c r="U620" s="22">
        <v>3.0500000000000003</v>
      </c>
      <c r="V620" s="22">
        <v>3.7000000000000006</v>
      </c>
      <c r="W620" s="22">
        <v>5.333333333333333</v>
      </c>
      <c r="X620" s="22">
        <v>2.9744100000000002</v>
      </c>
      <c r="Y620" s="22">
        <v>3.7166666666666663</v>
      </c>
      <c r="Z620" s="22">
        <v>5.4950666666666663</v>
      </c>
      <c r="AA620" s="22">
        <v>4.0999999999999996</v>
      </c>
      <c r="AB620" s="22">
        <v>3.9499999999999997</v>
      </c>
      <c r="AC620" s="22">
        <v>4.1000000000000005</v>
      </c>
      <c r="AD620" s="22">
        <v>3.3166666666666664</v>
      </c>
      <c r="AE620" s="15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29"/>
      <c r="B621" s="3" t="s">
        <v>272</v>
      </c>
      <c r="C621" s="28"/>
      <c r="D621" s="11">
        <v>4.4000000000000004</v>
      </c>
      <c r="E621" s="11">
        <v>3.7699999999999996</v>
      </c>
      <c r="F621" s="11">
        <v>21.25</v>
      </c>
      <c r="G621" s="11">
        <v>2.6090500338716049</v>
      </c>
      <c r="H621" s="11">
        <v>3.7412309766669125</v>
      </c>
      <c r="I621" s="11">
        <v>1.4</v>
      </c>
      <c r="J621" s="11">
        <v>3.9</v>
      </c>
      <c r="K621" s="11">
        <v>3.6500000000000004</v>
      </c>
      <c r="L621" s="11">
        <v>3.5249999999999999</v>
      </c>
      <c r="M621" s="11" t="s">
        <v>683</v>
      </c>
      <c r="N621" s="11">
        <v>3.8</v>
      </c>
      <c r="O621" s="11">
        <v>3.7</v>
      </c>
      <c r="P621" s="11">
        <v>3.5</v>
      </c>
      <c r="Q621" s="11">
        <v>3.5</v>
      </c>
      <c r="R621" s="11">
        <v>3.4</v>
      </c>
      <c r="S621" s="11">
        <v>25.5</v>
      </c>
      <c r="T621" s="11">
        <v>3.55</v>
      </c>
      <c r="U621" s="11">
        <v>3.05</v>
      </c>
      <c r="V621" s="11">
        <v>3.6500000000000004</v>
      </c>
      <c r="W621" s="11">
        <v>5</v>
      </c>
      <c r="X621" s="11">
        <v>2.9835500000000001</v>
      </c>
      <c r="Y621" s="11">
        <v>3.7</v>
      </c>
      <c r="Z621" s="11">
        <v>5.4984000000000002</v>
      </c>
      <c r="AA621" s="11">
        <v>4.1500000000000004</v>
      </c>
      <c r="AB621" s="11">
        <v>3.8499999999999996</v>
      </c>
      <c r="AC621" s="11">
        <v>4.0999999999999996</v>
      </c>
      <c r="AD621" s="11">
        <v>3.3</v>
      </c>
      <c r="AE621" s="15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29"/>
      <c r="B622" s="3" t="s">
        <v>273</v>
      </c>
      <c r="C622" s="28"/>
      <c r="D622" s="23">
        <v>0.4119061381755153</v>
      </c>
      <c r="E622" s="23">
        <v>2.8577380332470304E-2</v>
      </c>
      <c r="F622" s="23">
        <v>0.92796012845380416</v>
      </c>
      <c r="G622" s="23">
        <v>0.10325693661608142</v>
      </c>
      <c r="H622" s="23">
        <v>0.13412040045934956</v>
      </c>
      <c r="I622" s="23">
        <v>1.4375905768565223</v>
      </c>
      <c r="J622" s="23">
        <v>8.9442719099991672E-2</v>
      </c>
      <c r="K622" s="23">
        <v>9.8319208025017382E-2</v>
      </c>
      <c r="L622" s="23">
        <v>0.10054849576199533</v>
      </c>
      <c r="M622" s="23" t="s">
        <v>683</v>
      </c>
      <c r="N622" s="23">
        <v>0.10327955589886442</v>
      </c>
      <c r="O622" s="23">
        <v>7.5277265270907973E-2</v>
      </c>
      <c r="P622" s="23">
        <v>6.3245553203367638E-2</v>
      </c>
      <c r="Q622" s="23">
        <v>0.11690451944500133</v>
      </c>
      <c r="R622" s="23">
        <v>0.11690451944500133</v>
      </c>
      <c r="S622" s="23">
        <v>0.54772255750516607</v>
      </c>
      <c r="T622" s="23">
        <v>0.17511900715418266</v>
      </c>
      <c r="U622" s="23">
        <v>5.4772255750516655E-2</v>
      </c>
      <c r="V622" s="23">
        <v>0.12649110640673508</v>
      </c>
      <c r="W622" s="23">
        <v>0.51639777949432231</v>
      </c>
      <c r="X622" s="23">
        <v>2.2772888266533089E-2</v>
      </c>
      <c r="Y622" s="23">
        <v>0.13291601358251251</v>
      </c>
      <c r="Z622" s="23">
        <v>8.6521365376805548E-2</v>
      </c>
      <c r="AA622" s="23">
        <v>0.12649110640673528</v>
      </c>
      <c r="AB622" s="23">
        <v>0.20736441353327717</v>
      </c>
      <c r="AC622" s="23">
        <v>0.1414213562373095</v>
      </c>
      <c r="AD622" s="23">
        <v>7.5277265270908028E-2</v>
      </c>
      <c r="AE622" s="206"/>
      <c r="AF622" s="207"/>
      <c r="AG622" s="207"/>
      <c r="AH622" s="207"/>
      <c r="AI622" s="207"/>
      <c r="AJ622" s="207"/>
      <c r="AK622" s="207"/>
      <c r="AL622" s="207"/>
      <c r="AM622" s="207"/>
      <c r="AN622" s="207"/>
      <c r="AO622" s="207"/>
      <c r="AP622" s="207"/>
      <c r="AQ622" s="207"/>
      <c r="AR622" s="207"/>
      <c r="AS622" s="207"/>
      <c r="AT622" s="207"/>
      <c r="AU622" s="207"/>
      <c r="AV622" s="207"/>
      <c r="AW622" s="207"/>
      <c r="AX622" s="207"/>
      <c r="AY622" s="207"/>
      <c r="AZ622" s="207"/>
      <c r="BA622" s="207"/>
      <c r="BB622" s="207"/>
      <c r="BC622" s="207"/>
      <c r="BD622" s="207"/>
      <c r="BE622" s="207"/>
      <c r="BF622" s="207"/>
      <c r="BG622" s="207"/>
      <c r="BH622" s="207"/>
      <c r="BI622" s="207"/>
      <c r="BJ622" s="207"/>
      <c r="BK622" s="207"/>
      <c r="BL622" s="207"/>
      <c r="BM622" s="56"/>
    </row>
    <row r="623" spans="1:65">
      <c r="A623" s="29"/>
      <c r="B623" s="3" t="s">
        <v>87</v>
      </c>
      <c r="C623" s="28"/>
      <c r="D623" s="13">
        <v>9.7685250160201256E-2</v>
      </c>
      <c r="E623" s="13">
        <v>7.576857357261239E-3</v>
      </c>
      <c r="F623" s="13">
        <v>4.405222541912196E-2</v>
      </c>
      <c r="G623" s="13">
        <v>3.9780240586386205E-2</v>
      </c>
      <c r="H623" s="13">
        <v>3.5461310452399045E-2</v>
      </c>
      <c r="I623" s="13">
        <v>0.9375590718629494</v>
      </c>
      <c r="J623" s="13">
        <v>2.29340305384594E-2</v>
      </c>
      <c r="K623" s="13">
        <v>2.6692997653850872E-2</v>
      </c>
      <c r="L623" s="13">
        <v>2.8443704600281564E-2</v>
      </c>
      <c r="M623" s="13" t="s">
        <v>683</v>
      </c>
      <c r="N623" s="13">
        <v>2.6942492843182023E-2</v>
      </c>
      <c r="O623" s="13">
        <v>2.0253972718629946E-2</v>
      </c>
      <c r="P623" s="13">
        <v>1.8070158058105041E-2</v>
      </c>
      <c r="Q623" s="13">
        <v>3.324299131137478E-2</v>
      </c>
      <c r="R623" s="13">
        <v>3.42159569107321E-2</v>
      </c>
      <c r="S623" s="13">
        <v>2.1479315980594747E-2</v>
      </c>
      <c r="T623" s="13">
        <v>4.9561983156844153E-2</v>
      </c>
      <c r="U623" s="13">
        <v>1.7958116639513657E-2</v>
      </c>
      <c r="V623" s="13">
        <v>3.4186785515333801E-2</v>
      </c>
      <c r="W623" s="13">
        <v>9.6824583655185439E-2</v>
      </c>
      <c r="X623" s="13">
        <v>7.6562707449655855E-3</v>
      </c>
      <c r="Y623" s="13">
        <v>3.5762156120855385E-2</v>
      </c>
      <c r="Z623" s="13">
        <v>1.5745280380609072E-2</v>
      </c>
      <c r="AA623" s="13">
        <v>3.0851489367496411E-2</v>
      </c>
      <c r="AB623" s="13">
        <v>5.2497319881842322E-2</v>
      </c>
      <c r="AC623" s="13">
        <v>3.449301371641695E-2</v>
      </c>
      <c r="AD623" s="13">
        <v>2.2696662895751167E-2</v>
      </c>
      <c r="AE623" s="15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29"/>
      <c r="B624" s="3" t="s">
        <v>274</v>
      </c>
      <c r="C624" s="28"/>
      <c r="D624" s="13">
        <v>0.15112345139746242</v>
      </c>
      <c r="E624" s="13">
        <v>2.9641253166979187E-2</v>
      </c>
      <c r="F624" s="13">
        <v>4.7506123724160192</v>
      </c>
      <c r="G624" s="13">
        <v>-0.2913945928050945</v>
      </c>
      <c r="H624" s="13">
        <v>3.2506256010627288E-2</v>
      </c>
      <c r="I624" s="13">
        <v>-0.58140965403728639</v>
      </c>
      <c r="J624" s="13">
        <v>6.4675445166032519E-2</v>
      </c>
      <c r="K624" s="13">
        <v>5.5268093234750459E-3</v>
      </c>
      <c r="L624" s="13">
        <v>-3.496725675335266E-2</v>
      </c>
      <c r="M624" s="13" t="s">
        <v>683</v>
      </c>
      <c r="N624" s="13">
        <v>4.6475864906784015E-2</v>
      </c>
      <c r="O624" s="13">
        <v>1.4626599453099409E-2</v>
      </c>
      <c r="P624" s="13">
        <v>-4.4522036389458064E-2</v>
      </c>
      <c r="Q624" s="13">
        <v>-3.9972141324645882E-2</v>
      </c>
      <c r="R624" s="13">
        <v>-6.7271511713518639E-2</v>
      </c>
      <c r="S624" s="13">
        <v>5.9613394491625193</v>
      </c>
      <c r="T624" s="13">
        <v>-3.5422246259833923E-2</v>
      </c>
      <c r="U624" s="13">
        <v>-0.16736920313938486</v>
      </c>
      <c r="V624" s="13">
        <v>1.0076704388287228E-2</v>
      </c>
      <c r="W624" s="13">
        <v>0.45596642073987326</v>
      </c>
      <c r="X624" s="13">
        <v>-0.18800479721633367</v>
      </c>
      <c r="Y624" s="13">
        <v>1.4626599453099187E-2</v>
      </c>
      <c r="Z624" s="13">
        <v>0.50011860244881001</v>
      </c>
      <c r="AA624" s="13">
        <v>0.11927418594377759</v>
      </c>
      <c r="AB624" s="13">
        <v>7.832513036046862E-2</v>
      </c>
      <c r="AC624" s="13">
        <v>0.11927418594377781</v>
      </c>
      <c r="AD624" s="13">
        <v>-9.4570882102391285E-2</v>
      </c>
      <c r="AE624" s="15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29"/>
      <c r="B625" s="45" t="s">
        <v>275</v>
      </c>
      <c r="C625" s="46"/>
      <c r="D625" s="44">
        <v>1.29</v>
      </c>
      <c r="E625" s="44">
        <v>0.16</v>
      </c>
      <c r="F625" s="44">
        <v>43.89</v>
      </c>
      <c r="G625" s="44">
        <v>2.81</v>
      </c>
      <c r="H625" s="44">
        <v>0.19</v>
      </c>
      <c r="I625" s="44">
        <v>5.5</v>
      </c>
      <c r="J625" s="44">
        <v>0.48</v>
      </c>
      <c r="K625" s="44">
        <v>0.06</v>
      </c>
      <c r="L625" s="44">
        <v>0.44</v>
      </c>
      <c r="M625" s="44">
        <v>3.06</v>
      </c>
      <c r="N625" s="44">
        <v>0.32</v>
      </c>
      <c r="O625" s="44">
        <v>0.02</v>
      </c>
      <c r="P625" s="44">
        <v>0.53</v>
      </c>
      <c r="Q625" s="44">
        <v>0.48</v>
      </c>
      <c r="R625" s="44">
        <v>0.74</v>
      </c>
      <c r="S625" s="44">
        <v>55.1</v>
      </c>
      <c r="T625" s="44">
        <v>0.44</v>
      </c>
      <c r="U625" s="44">
        <v>1.66</v>
      </c>
      <c r="V625" s="44">
        <v>0.02</v>
      </c>
      <c r="W625" s="44" t="s">
        <v>276</v>
      </c>
      <c r="X625" s="44">
        <v>1.86</v>
      </c>
      <c r="Y625" s="44">
        <v>0.02</v>
      </c>
      <c r="Z625" s="44">
        <v>4.5199999999999996</v>
      </c>
      <c r="AA625" s="44">
        <v>0.99</v>
      </c>
      <c r="AB625" s="44">
        <v>0.61</v>
      </c>
      <c r="AC625" s="44">
        <v>0.99</v>
      </c>
      <c r="AD625" s="44">
        <v>0.99</v>
      </c>
      <c r="AE625" s="15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B626" s="30" t="s">
        <v>315</v>
      </c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BM626" s="55"/>
    </row>
    <row r="627" spans="1:65">
      <c r="BM627" s="55"/>
    </row>
    <row r="628" spans="1:65" ht="15">
      <c r="B628" s="8" t="s">
        <v>525</v>
      </c>
      <c r="BM628" s="27" t="s">
        <v>67</v>
      </c>
    </row>
    <row r="629" spans="1:65" ht="15">
      <c r="A629" s="24" t="s">
        <v>31</v>
      </c>
      <c r="B629" s="18" t="s">
        <v>112</v>
      </c>
      <c r="C629" s="15" t="s">
        <v>113</v>
      </c>
      <c r="D629" s="16" t="s">
        <v>230</v>
      </c>
      <c r="E629" s="17" t="s">
        <v>230</v>
      </c>
      <c r="F629" s="17" t="s">
        <v>230</v>
      </c>
      <c r="G629" s="17" t="s">
        <v>230</v>
      </c>
      <c r="H629" s="17" t="s">
        <v>230</v>
      </c>
      <c r="I629" s="17" t="s">
        <v>230</v>
      </c>
      <c r="J629" s="17" t="s">
        <v>230</v>
      </c>
      <c r="K629" s="17" t="s">
        <v>230</v>
      </c>
      <c r="L629" s="15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7">
        <v>1</v>
      </c>
    </row>
    <row r="630" spans="1:65">
      <c r="A630" s="29"/>
      <c r="B630" s="19" t="s">
        <v>231</v>
      </c>
      <c r="C630" s="9" t="s">
        <v>231</v>
      </c>
      <c r="D630" s="151" t="s">
        <v>234</v>
      </c>
      <c r="E630" s="152" t="s">
        <v>235</v>
      </c>
      <c r="F630" s="152" t="s">
        <v>236</v>
      </c>
      <c r="G630" s="152" t="s">
        <v>239</v>
      </c>
      <c r="H630" s="152" t="s">
        <v>240</v>
      </c>
      <c r="I630" s="152" t="s">
        <v>254</v>
      </c>
      <c r="J630" s="152" t="s">
        <v>257</v>
      </c>
      <c r="K630" s="152" t="s">
        <v>258</v>
      </c>
      <c r="L630" s="15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7" t="s">
        <v>3</v>
      </c>
    </row>
    <row r="631" spans="1:65">
      <c r="A631" s="29"/>
      <c r="B631" s="19"/>
      <c r="C631" s="9"/>
      <c r="D631" s="10" t="s">
        <v>294</v>
      </c>
      <c r="E631" s="11" t="s">
        <v>294</v>
      </c>
      <c r="F631" s="11" t="s">
        <v>294</v>
      </c>
      <c r="G631" s="11" t="s">
        <v>293</v>
      </c>
      <c r="H631" s="11" t="s">
        <v>116</v>
      </c>
      <c r="I631" s="11" t="s">
        <v>294</v>
      </c>
      <c r="J631" s="11" t="s">
        <v>293</v>
      </c>
      <c r="K631" s="11" t="s">
        <v>294</v>
      </c>
      <c r="L631" s="15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7">
        <v>2</v>
      </c>
    </row>
    <row r="632" spans="1:65">
      <c r="A632" s="29"/>
      <c r="B632" s="19"/>
      <c r="C632" s="9"/>
      <c r="D632" s="25"/>
      <c r="E632" s="25"/>
      <c r="F632" s="25"/>
      <c r="G632" s="25"/>
      <c r="H632" s="25"/>
      <c r="I632" s="25"/>
      <c r="J632" s="25"/>
      <c r="K632" s="25"/>
      <c r="L632" s="15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3</v>
      </c>
    </row>
    <row r="633" spans="1:65">
      <c r="A633" s="29"/>
      <c r="B633" s="18">
        <v>1</v>
      </c>
      <c r="C633" s="14">
        <v>1</v>
      </c>
      <c r="D633" s="21">
        <v>8.06</v>
      </c>
      <c r="E633" s="146">
        <v>4.6100000000000003</v>
      </c>
      <c r="F633" s="21">
        <v>7.6910814188783005</v>
      </c>
      <c r="G633" s="147">
        <v>7</v>
      </c>
      <c r="H633" s="21">
        <v>8.4</v>
      </c>
      <c r="I633" s="21">
        <v>7.8</v>
      </c>
      <c r="J633" s="21">
        <v>8</v>
      </c>
      <c r="K633" s="21">
        <v>8.3287700000000005</v>
      </c>
      <c r="L633" s="15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>
        <v>1</v>
      </c>
    </row>
    <row r="634" spans="1:65">
      <c r="A634" s="29"/>
      <c r="B634" s="19">
        <v>1</v>
      </c>
      <c r="C634" s="9">
        <v>2</v>
      </c>
      <c r="D634" s="11">
        <v>8.07</v>
      </c>
      <c r="E634" s="148">
        <v>5.0599999999999996</v>
      </c>
      <c r="F634" s="11">
        <v>7.6301571608216792</v>
      </c>
      <c r="G634" s="11">
        <v>7.3</v>
      </c>
      <c r="H634" s="11">
        <v>8.5</v>
      </c>
      <c r="I634" s="11">
        <v>7.9</v>
      </c>
      <c r="J634" s="11">
        <v>8</v>
      </c>
      <c r="K634" s="11">
        <v>8.4209800000000001</v>
      </c>
      <c r="L634" s="15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27</v>
      </c>
    </row>
    <row r="635" spans="1:65">
      <c r="A635" s="29"/>
      <c r="B635" s="19">
        <v>1</v>
      </c>
      <c r="C635" s="9">
        <v>3</v>
      </c>
      <c r="D635" s="11">
        <v>8.1199999999999992</v>
      </c>
      <c r="E635" s="148">
        <v>5.24</v>
      </c>
      <c r="F635" s="11">
        <v>7.6292055949968303</v>
      </c>
      <c r="G635" s="11">
        <v>7.9</v>
      </c>
      <c r="H635" s="11">
        <v>8.3000000000000007</v>
      </c>
      <c r="I635" s="11">
        <v>7.8</v>
      </c>
      <c r="J635" s="149">
        <v>9</v>
      </c>
      <c r="K635" s="11">
        <v>8.4613200000000006</v>
      </c>
      <c r="L635" s="15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16</v>
      </c>
    </row>
    <row r="636" spans="1:65">
      <c r="A636" s="29"/>
      <c r="B636" s="19">
        <v>1</v>
      </c>
      <c r="C636" s="9">
        <v>4</v>
      </c>
      <c r="D636" s="11">
        <v>8.07</v>
      </c>
      <c r="E636" s="148">
        <v>4.55</v>
      </c>
      <c r="F636" s="11">
        <v>7.7076663512874592</v>
      </c>
      <c r="G636" s="11">
        <v>7.8</v>
      </c>
      <c r="H636" s="11">
        <v>8.4</v>
      </c>
      <c r="I636" s="11">
        <v>7.8</v>
      </c>
      <c r="J636" s="11">
        <v>8</v>
      </c>
      <c r="K636" s="11">
        <v>8.0855099999999993</v>
      </c>
      <c r="L636" s="15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7">
        <v>7.9799022822864503</v>
      </c>
    </row>
    <row r="637" spans="1:65">
      <c r="A637" s="29"/>
      <c r="B637" s="19">
        <v>1</v>
      </c>
      <c r="C637" s="9">
        <v>5</v>
      </c>
      <c r="D637" s="11">
        <v>8.06</v>
      </c>
      <c r="E637" s="148">
        <v>4.6500000000000004</v>
      </c>
      <c r="F637" s="11">
        <v>7.6955290381294796</v>
      </c>
      <c r="G637" s="11">
        <v>7.4</v>
      </c>
      <c r="H637" s="11">
        <v>8.1999999999999993</v>
      </c>
      <c r="I637" s="11">
        <v>7.9</v>
      </c>
      <c r="J637" s="11">
        <v>8</v>
      </c>
      <c r="K637" s="11">
        <v>8.0744699999999998</v>
      </c>
      <c r="L637" s="15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7">
        <v>44</v>
      </c>
    </row>
    <row r="638" spans="1:65">
      <c r="A638" s="29"/>
      <c r="B638" s="19">
        <v>1</v>
      </c>
      <c r="C638" s="9">
        <v>6</v>
      </c>
      <c r="D638" s="11">
        <v>8.07</v>
      </c>
      <c r="E638" s="148">
        <v>4.57</v>
      </c>
      <c r="F638" s="11">
        <v>7.71705629191709</v>
      </c>
      <c r="G638" s="11">
        <v>8.1</v>
      </c>
      <c r="H638" s="11">
        <v>7.9</v>
      </c>
      <c r="I638" s="11">
        <v>7.8</v>
      </c>
      <c r="J638" s="11">
        <v>8</v>
      </c>
      <c r="K638" s="11">
        <v>8.3641500000000004</v>
      </c>
      <c r="L638" s="15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29"/>
      <c r="B639" s="20" t="s">
        <v>271</v>
      </c>
      <c r="C639" s="12"/>
      <c r="D639" s="22">
        <v>8.0750000000000011</v>
      </c>
      <c r="E639" s="22">
        <v>4.78</v>
      </c>
      <c r="F639" s="22">
        <v>7.6784493093384727</v>
      </c>
      <c r="G639" s="22">
        <v>7.5833333333333348</v>
      </c>
      <c r="H639" s="22">
        <v>8.2833333333333332</v>
      </c>
      <c r="I639" s="22">
        <v>7.833333333333333</v>
      </c>
      <c r="J639" s="22">
        <v>8.1666666666666661</v>
      </c>
      <c r="K639" s="22">
        <v>8.2891999999999992</v>
      </c>
      <c r="L639" s="15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29"/>
      <c r="B640" s="3" t="s">
        <v>272</v>
      </c>
      <c r="C640" s="28"/>
      <c r="D640" s="11">
        <v>8.07</v>
      </c>
      <c r="E640" s="11">
        <v>4.6300000000000008</v>
      </c>
      <c r="F640" s="11">
        <v>7.6933052285038901</v>
      </c>
      <c r="G640" s="11">
        <v>7.6</v>
      </c>
      <c r="H640" s="11">
        <v>8.3500000000000014</v>
      </c>
      <c r="I640" s="11">
        <v>7.8</v>
      </c>
      <c r="J640" s="11">
        <v>8</v>
      </c>
      <c r="K640" s="11">
        <v>8.3464600000000004</v>
      </c>
      <c r="L640" s="15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29"/>
      <c r="B641" s="3" t="s">
        <v>273</v>
      </c>
      <c r="C641" s="28"/>
      <c r="D641" s="23">
        <v>2.2583179581271946E-2</v>
      </c>
      <c r="E641" s="23">
        <v>0.29421080877493255</v>
      </c>
      <c r="F641" s="23">
        <v>3.8865143719287551E-2</v>
      </c>
      <c r="G641" s="23">
        <v>0.41673332800085305</v>
      </c>
      <c r="H641" s="23">
        <v>0.21369760566432811</v>
      </c>
      <c r="I641" s="23">
        <v>5.1639777949432503E-2</v>
      </c>
      <c r="J641" s="23">
        <v>0.40824829046386302</v>
      </c>
      <c r="K641" s="23">
        <v>0.1683883245358779</v>
      </c>
      <c r="L641" s="206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  <c r="AA641" s="207"/>
      <c r="AB641" s="207"/>
      <c r="AC641" s="207"/>
      <c r="AD641" s="207"/>
      <c r="AE641" s="207"/>
      <c r="AF641" s="207"/>
      <c r="AG641" s="207"/>
      <c r="AH641" s="207"/>
      <c r="AI641" s="207"/>
      <c r="AJ641" s="207"/>
      <c r="AK641" s="207"/>
      <c r="AL641" s="207"/>
      <c r="AM641" s="207"/>
      <c r="AN641" s="207"/>
      <c r="AO641" s="207"/>
      <c r="AP641" s="207"/>
      <c r="AQ641" s="207"/>
      <c r="AR641" s="207"/>
      <c r="AS641" s="207"/>
      <c r="AT641" s="207"/>
      <c r="AU641" s="207"/>
      <c r="AV641" s="207"/>
      <c r="AW641" s="207"/>
      <c r="AX641" s="207"/>
      <c r="AY641" s="207"/>
      <c r="AZ641" s="207"/>
      <c r="BA641" s="207"/>
      <c r="BB641" s="207"/>
      <c r="BC641" s="207"/>
      <c r="BD641" s="207"/>
      <c r="BE641" s="207"/>
      <c r="BF641" s="207"/>
      <c r="BG641" s="207"/>
      <c r="BH641" s="207"/>
      <c r="BI641" s="207"/>
      <c r="BJ641" s="207"/>
      <c r="BK641" s="207"/>
      <c r="BL641" s="207"/>
      <c r="BM641" s="56"/>
    </row>
    <row r="642" spans="1:65">
      <c r="A642" s="29"/>
      <c r="B642" s="3" t="s">
        <v>87</v>
      </c>
      <c r="C642" s="28"/>
      <c r="D642" s="13">
        <v>2.79667858591603E-3</v>
      </c>
      <c r="E642" s="13">
        <v>6.1550378404797601E-2</v>
      </c>
      <c r="F642" s="13">
        <v>5.0615875880068717E-3</v>
      </c>
      <c r="G642" s="13">
        <v>5.4953845450661933E-2</v>
      </c>
      <c r="H642" s="13">
        <v>2.5798503701930958E-2</v>
      </c>
      <c r="I642" s="13">
        <v>6.5923120786509576E-3</v>
      </c>
      <c r="J642" s="13">
        <v>4.9989586587411802E-2</v>
      </c>
      <c r="K642" s="13">
        <v>2.0314182856714512E-2</v>
      </c>
      <c r="L642" s="15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3" t="s">
        <v>274</v>
      </c>
      <c r="C643" s="28"/>
      <c r="D643" s="13">
        <v>1.191715316171793E-2</v>
      </c>
      <c r="E643" s="13">
        <v>-0.40099517125535455</v>
      </c>
      <c r="F643" s="13">
        <v>-3.77765243588426E-2</v>
      </c>
      <c r="G643" s="13">
        <v>-4.9695965555042854E-2</v>
      </c>
      <c r="H643" s="13">
        <v>3.8024406855260651E-2</v>
      </c>
      <c r="I643" s="13">
        <v>-1.8367261122791745E-2</v>
      </c>
      <c r="J643" s="13">
        <v>2.3404344786876585E-2</v>
      </c>
      <c r="K643" s="13">
        <v>3.8759587119270744E-2</v>
      </c>
      <c r="L643" s="15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29"/>
      <c r="B644" s="45" t="s">
        <v>275</v>
      </c>
      <c r="C644" s="46"/>
      <c r="D644" s="44">
        <v>0.27</v>
      </c>
      <c r="E644" s="44">
        <v>7.08</v>
      </c>
      <c r="F644" s="44">
        <v>0.61</v>
      </c>
      <c r="G644" s="44">
        <v>0.83</v>
      </c>
      <c r="H644" s="44">
        <v>0.73</v>
      </c>
      <c r="I644" s="44">
        <v>0.27</v>
      </c>
      <c r="J644" s="44">
        <v>0.47</v>
      </c>
      <c r="K644" s="44">
        <v>0.75</v>
      </c>
      <c r="L644" s="15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B645" s="30"/>
      <c r="C645" s="20"/>
      <c r="D645" s="20"/>
      <c r="E645" s="20"/>
      <c r="F645" s="20"/>
      <c r="G645" s="20"/>
      <c r="H645" s="20"/>
      <c r="I645" s="20"/>
      <c r="J645" s="20"/>
      <c r="K645" s="20"/>
      <c r="BM645" s="55"/>
    </row>
    <row r="646" spans="1:65" ht="15">
      <c r="B646" s="8" t="s">
        <v>526</v>
      </c>
      <c r="BM646" s="27" t="s">
        <v>67</v>
      </c>
    </row>
    <row r="647" spans="1:65" ht="15">
      <c r="A647" s="24" t="s">
        <v>34</v>
      </c>
      <c r="B647" s="18" t="s">
        <v>112</v>
      </c>
      <c r="C647" s="15" t="s">
        <v>113</v>
      </c>
      <c r="D647" s="16" t="s">
        <v>230</v>
      </c>
      <c r="E647" s="17" t="s">
        <v>230</v>
      </c>
      <c r="F647" s="17" t="s">
        <v>230</v>
      </c>
      <c r="G647" s="17" t="s">
        <v>230</v>
      </c>
      <c r="H647" s="17" t="s">
        <v>230</v>
      </c>
      <c r="I647" s="17" t="s">
        <v>230</v>
      </c>
      <c r="J647" s="17" t="s">
        <v>230</v>
      </c>
      <c r="K647" s="17" t="s">
        <v>230</v>
      </c>
      <c r="L647" s="17" t="s">
        <v>230</v>
      </c>
      <c r="M647" s="17" t="s">
        <v>230</v>
      </c>
      <c r="N647" s="17" t="s">
        <v>230</v>
      </c>
      <c r="O647" s="17" t="s">
        <v>230</v>
      </c>
      <c r="P647" s="17" t="s">
        <v>230</v>
      </c>
      <c r="Q647" s="17" t="s">
        <v>230</v>
      </c>
      <c r="R647" s="17" t="s">
        <v>230</v>
      </c>
      <c r="S647" s="17" t="s">
        <v>230</v>
      </c>
      <c r="T647" s="17" t="s">
        <v>230</v>
      </c>
      <c r="U647" s="17" t="s">
        <v>230</v>
      </c>
      <c r="V647" s="17" t="s">
        <v>230</v>
      </c>
      <c r="W647" s="17" t="s">
        <v>230</v>
      </c>
      <c r="X647" s="17" t="s">
        <v>230</v>
      </c>
      <c r="Y647" s="17" t="s">
        <v>230</v>
      </c>
      <c r="Z647" s="17" t="s">
        <v>230</v>
      </c>
      <c r="AA647" s="17" t="s">
        <v>230</v>
      </c>
      <c r="AB647" s="17" t="s">
        <v>230</v>
      </c>
      <c r="AC647" s="17" t="s">
        <v>230</v>
      </c>
      <c r="AD647" s="17" t="s">
        <v>230</v>
      </c>
      <c r="AE647" s="17" t="s">
        <v>230</v>
      </c>
      <c r="AF647" s="17" t="s">
        <v>230</v>
      </c>
      <c r="AG647" s="15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>
        <v>1</v>
      </c>
    </row>
    <row r="648" spans="1:65">
      <c r="A648" s="29"/>
      <c r="B648" s="19" t="s">
        <v>231</v>
      </c>
      <c r="C648" s="9" t="s">
        <v>231</v>
      </c>
      <c r="D648" s="151" t="s">
        <v>233</v>
      </c>
      <c r="E648" s="152" t="s">
        <v>234</v>
      </c>
      <c r="F648" s="152" t="s">
        <v>235</v>
      </c>
      <c r="G648" s="152" t="s">
        <v>236</v>
      </c>
      <c r="H648" s="152" t="s">
        <v>237</v>
      </c>
      <c r="I648" s="152" t="s">
        <v>239</v>
      </c>
      <c r="J648" s="152" t="s">
        <v>240</v>
      </c>
      <c r="K648" s="152" t="s">
        <v>242</v>
      </c>
      <c r="L648" s="152" t="s">
        <v>243</v>
      </c>
      <c r="M648" s="152" t="s">
        <v>244</v>
      </c>
      <c r="N648" s="152" t="s">
        <v>245</v>
      </c>
      <c r="O648" s="152" t="s">
        <v>246</v>
      </c>
      <c r="P648" s="152" t="s">
        <v>247</v>
      </c>
      <c r="Q648" s="152" t="s">
        <v>248</v>
      </c>
      <c r="R648" s="152" t="s">
        <v>250</v>
      </c>
      <c r="S648" s="152" t="s">
        <v>251</v>
      </c>
      <c r="T648" s="152" t="s">
        <v>252</v>
      </c>
      <c r="U648" s="152" t="s">
        <v>253</v>
      </c>
      <c r="V648" s="152" t="s">
        <v>254</v>
      </c>
      <c r="W648" s="152" t="s">
        <v>255</v>
      </c>
      <c r="X648" s="152" t="s">
        <v>256</v>
      </c>
      <c r="Y648" s="152" t="s">
        <v>257</v>
      </c>
      <c r="Z648" s="152" t="s">
        <v>258</v>
      </c>
      <c r="AA648" s="152" t="s">
        <v>278</v>
      </c>
      <c r="AB648" s="152" t="s">
        <v>259</v>
      </c>
      <c r="AC648" s="152" t="s">
        <v>260</v>
      </c>
      <c r="AD648" s="152" t="s">
        <v>261</v>
      </c>
      <c r="AE648" s="152" t="s">
        <v>262</v>
      </c>
      <c r="AF648" s="152" t="s">
        <v>263</v>
      </c>
      <c r="AG648" s="15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 t="s">
        <v>3</v>
      </c>
    </row>
    <row r="649" spans="1:65">
      <c r="A649" s="29"/>
      <c r="B649" s="19"/>
      <c r="C649" s="9"/>
      <c r="D649" s="10" t="s">
        <v>293</v>
      </c>
      <c r="E649" s="11" t="s">
        <v>294</v>
      </c>
      <c r="F649" s="11" t="s">
        <v>293</v>
      </c>
      <c r="G649" s="11" t="s">
        <v>116</v>
      </c>
      <c r="H649" s="11" t="s">
        <v>294</v>
      </c>
      <c r="I649" s="11" t="s">
        <v>293</v>
      </c>
      <c r="J649" s="11" t="s">
        <v>116</v>
      </c>
      <c r="K649" s="11" t="s">
        <v>116</v>
      </c>
      <c r="L649" s="11" t="s">
        <v>294</v>
      </c>
      <c r="M649" s="11" t="s">
        <v>116</v>
      </c>
      <c r="N649" s="11" t="s">
        <v>293</v>
      </c>
      <c r="O649" s="11" t="s">
        <v>293</v>
      </c>
      <c r="P649" s="11" t="s">
        <v>293</v>
      </c>
      <c r="Q649" s="11" t="s">
        <v>293</v>
      </c>
      <c r="R649" s="11" t="s">
        <v>293</v>
      </c>
      <c r="S649" s="11" t="s">
        <v>116</v>
      </c>
      <c r="T649" s="11" t="s">
        <v>116</v>
      </c>
      <c r="U649" s="11" t="s">
        <v>294</v>
      </c>
      <c r="V649" s="11" t="s">
        <v>293</v>
      </c>
      <c r="W649" s="11" t="s">
        <v>293</v>
      </c>
      <c r="X649" s="11" t="s">
        <v>293</v>
      </c>
      <c r="Y649" s="11" t="s">
        <v>293</v>
      </c>
      <c r="Z649" s="11" t="s">
        <v>294</v>
      </c>
      <c r="AA649" s="11" t="s">
        <v>293</v>
      </c>
      <c r="AB649" s="11" t="s">
        <v>293</v>
      </c>
      <c r="AC649" s="11" t="s">
        <v>294</v>
      </c>
      <c r="AD649" s="11" t="s">
        <v>293</v>
      </c>
      <c r="AE649" s="11" t="s">
        <v>293</v>
      </c>
      <c r="AF649" s="11" t="s">
        <v>293</v>
      </c>
      <c r="AG649" s="15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0</v>
      </c>
    </row>
    <row r="650" spans="1:65">
      <c r="A650" s="29"/>
      <c r="B650" s="19"/>
      <c r="C650" s="9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15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0</v>
      </c>
    </row>
    <row r="651" spans="1:65">
      <c r="A651" s="29"/>
      <c r="B651" s="18">
        <v>1</v>
      </c>
      <c r="C651" s="14">
        <v>1</v>
      </c>
      <c r="D651" s="222">
        <v>103.2</v>
      </c>
      <c r="E651" s="222">
        <v>106.5</v>
      </c>
      <c r="F651" s="222">
        <v>99.31</v>
      </c>
      <c r="G651" s="222">
        <v>104.28</v>
      </c>
      <c r="H651" s="222">
        <v>110.81624615407716</v>
      </c>
      <c r="I651" s="222">
        <v>99</v>
      </c>
      <c r="J651" s="223">
        <v>125</v>
      </c>
      <c r="K651" s="222">
        <v>105</v>
      </c>
      <c r="L651" s="222">
        <v>107.4</v>
      </c>
      <c r="M651" s="222">
        <v>96</v>
      </c>
      <c r="N651" s="222">
        <v>104.1</v>
      </c>
      <c r="O651" s="222">
        <v>115.5</v>
      </c>
      <c r="P651" s="222">
        <v>107.5</v>
      </c>
      <c r="Q651" s="222">
        <v>102</v>
      </c>
      <c r="R651" s="222">
        <v>102</v>
      </c>
      <c r="S651" s="222">
        <v>95</v>
      </c>
      <c r="T651" s="222">
        <v>105</v>
      </c>
      <c r="U651" s="222">
        <v>103.2</v>
      </c>
      <c r="V651" s="222">
        <v>101</v>
      </c>
      <c r="W651" s="223">
        <v>90.27</v>
      </c>
      <c r="X651" s="222">
        <v>100.2726</v>
      </c>
      <c r="Y651" s="222">
        <v>105</v>
      </c>
      <c r="Z651" s="222">
        <v>107.0992</v>
      </c>
      <c r="AA651" s="222">
        <v>109.5</v>
      </c>
      <c r="AB651" s="222">
        <v>99.915700000000001</v>
      </c>
      <c r="AC651" s="222">
        <v>96.9</v>
      </c>
      <c r="AD651" s="222">
        <v>108.1</v>
      </c>
      <c r="AE651" s="222">
        <v>108.4</v>
      </c>
      <c r="AF651" s="222">
        <v>111</v>
      </c>
      <c r="AG651" s="225"/>
      <c r="AH651" s="226"/>
      <c r="AI651" s="226"/>
      <c r="AJ651" s="226"/>
      <c r="AK651" s="226"/>
      <c r="AL651" s="226"/>
      <c r="AM651" s="226"/>
      <c r="AN651" s="226"/>
      <c r="AO651" s="226"/>
      <c r="AP651" s="226"/>
      <c r="AQ651" s="226"/>
      <c r="AR651" s="226"/>
      <c r="AS651" s="226"/>
      <c r="AT651" s="226"/>
      <c r="AU651" s="226"/>
      <c r="AV651" s="226"/>
      <c r="AW651" s="226"/>
      <c r="AX651" s="226"/>
      <c r="AY651" s="226"/>
      <c r="AZ651" s="226"/>
      <c r="BA651" s="226"/>
      <c r="BB651" s="226"/>
      <c r="BC651" s="226"/>
      <c r="BD651" s="226"/>
      <c r="BE651" s="226"/>
      <c r="BF651" s="226"/>
      <c r="BG651" s="226"/>
      <c r="BH651" s="226"/>
      <c r="BI651" s="226"/>
      <c r="BJ651" s="226"/>
      <c r="BK651" s="226"/>
      <c r="BL651" s="226"/>
      <c r="BM651" s="227">
        <v>1</v>
      </c>
    </row>
    <row r="652" spans="1:65">
      <c r="A652" s="29"/>
      <c r="B652" s="19">
        <v>1</v>
      </c>
      <c r="C652" s="9">
        <v>2</v>
      </c>
      <c r="D652" s="228">
        <v>102.7</v>
      </c>
      <c r="E652" s="228">
        <v>106.9</v>
      </c>
      <c r="F652" s="228">
        <v>99.79</v>
      </c>
      <c r="G652" s="228">
        <v>104.2</v>
      </c>
      <c r="H652" s="228">
        <v>111.44911579964439</v>
      </c>
      <c r="I652" s="228">
        <v>102</v>
      </c>
      <c r="J652" s="229">
        <v>124</v>
      </c>
      <c r="K652" s="228">
        <v>104</v>
      </c>
      <c r="L652" s="228">
        <v>104.9</v>
      </c>
      <c r="M652" s="228">
        <v>96</v>
      </c>
      <c r="N652" s="228">
        <v>100.5</v>
      </c>
      <c r="O652" s="228">
        <v>116</v>
      </c>
      <c r="P652" s="228">
        <v>112.5</v>
      </c>
      <c r="Q652" s="228">
        <v>106.5</v>
      </c>
      <c r="R652" s="228">
        <v>109</v>
      </c>
      <c r="S652" s="228">
        <v>94</v>
      </c>
      <c r="T652" s="228">
        <v>104</v>
      </c>
      <c r="U652" s="228">
        <v>102.1</v>
      </c>
      <c r="V652" s="228">
        <v>101</v>
      </c>
      <c r="W652" s="229">
        <v>89.22</v>
      </c>
      <c r="X652" s="228">
        <v>100.8678</v>
      </c>
      <c r="Y652" s="228">
        <v>105</v>
      </c>
      <c r="Z652" s="228">
        <v>112.12350000000001</v>
      </c>
      <c r="AA652" s="233">
        <v>101</v>
      </c>
      <c r="AB652" s="228">
        <v>100.8956</v>
      </c>
      <c r="AC652" s="228">
        <v>97.5</v>
      </c>
      <c r="AD652" s="228">
        <v>114.2</v>
      </c>
      <c r="AE652" s="228">
        <v>109.2</v>
      </c>
      <c r="AF652" s="228">
        <v>108</v>
      </c>
      <c r="AG652" s="225"/>
      <c r="AH652" s="226"/>
      <c r="AI652" s="226"/>
      <c r="AJ652" s="226"/>
      <c r="AK652" s="226"/>
      <c r="AL652" s="226"/>
      <c r="AM652" s="226"/>
      <c r="AN652" s="226"/>
      <c r="AO652" s="226"/>
      <c r="AP652" s="226"/>
      <c r="AQ652" s="226"/>
      <c r="AR652" s="226"/>
      <c r="AS652" s="226"/>
      <c r="AT652" s="226"/>
      <c r="AU652" s="226"/>
      <c r="AV652" s="226"/>
      <c r="AW652" s="226"/>
      <c r="AX652" s="226"/>
      <c r="AY652" s="226"/>
      <c r="AZ652" s="226"/>
      <c r="BA652" s="226"/>
      <c r="BB652" s="226"/>
      <c r="BC652" s="226"/>
      <c r="BD652" s="226"/>
      <c r="BE652" s="226"/>
      <c r="BF652" s="226"/>
      <c r="BG652" s="226"/>
      <c r="BH652" s="226"/>
      <c r="BI652" s="226"/>
      <c r="BJ652" s="226"/>
      <c r="BK652" s="226"/>
      <c r="BL652" s="226"/>
      <c r="BM652" s="227">
        <v>28</v>
      </c>
    </row>
    <row r="653" spans="1:65">
      <c r="A653" s="29"/>
      <c r="B653" s="19">
        <v>1</v>
      </c>
      <c r="C653" s="9">
        <v>3</v>
      </c>
      <c r="D653" s="228">
        <v>105.2</v>
      </c>
      <c r="E653" s="228">
        <v>111.1</v>
      </c>
      <c r="F653" s="228">
        <v>99.39</v>
      </c>
      <c r="G653" s="228">
        <v>107.9</v>
      </c>
      <c r="H653" s="228">
        <v>110.44071271289502</v>
      </c>
      <c r="I653" s="228">
        <v>101</v>
      </c>
      <c r="J653" s="229">
        <v>122</v>
      </c>
      <c r="K653" s="228">
        <v>104</v>
      </c>
      <c r="L653" s="228">
        <v>108.4</v>
      </c>
      <c r="M653" s="228">
        <v>98</v>
      </c>
      <c r="N653" s="228">
        <v>101.8</v>
      </c>
      <c r="O653" s="228">
        <v>117</v>
      </c>
      <c r="P653" s="228">
        <v>105</v>
      </c>
      <c r="Q653" s="228">
        <v>108.5</v>
      </c>
      <c r="R653" s="228">
        <v>103</v>
      </c>
      <c r="S653" s="228">
        <v>96</v>
      </c>
      <c r="T653" s="228">
        <v>104</v>
      </c>
      <c r="U653" s="228">
        <v>103.2</v>
      </c>
      <c r="V653" s="228">
        <v>101</v>
      </c>
      <c r="W653" s="229">
        <v>92.98</v>
      </c>
      <c r="X653" s="228">
        <v>101.8536</v>
      </c>
      <c r="Y653" s="228">
        <v>105</v>
      </c>
      <c r="Z653" s="228">
        <v>106.845</v>
      </c>
      <c r="AA653" s="228">
        <v>110</v>
      </c>
      <c r="AB653" s="228">
        <v>102.2649</v>
      </c>
      <c r="AC653" s="228">
        <v>98.9</v>
      </c>
      <c r="AD653" s="228">
        <v>107.3</v>
      </c>
      <c r="AE653" s="228">
        <v>110.2</v>
      </c>
      <c r="AF653" s="228">
        <v>106</v>
      </c>
      <c r="AG653" s="225"/>
      <c r="AH653" s="226"/>
      <c r="AI653" s="226"/>
      <c r="AJ653" s="226"/>
      <c r="AK653" s="226"/>
      <c r="AL653" s="226"/>
      <c r="AM653" s="226"/>
      <c r="AN653" s="226"/>
      <c r="AO653" s="226"/>
      <c r="AP653" s="226"/>
      <c r="AQ653" s="226"/>
      <c r="AR653" s="226"/>
      <c r="AS653" s="226"/>
      <c r="AT653" s="226"/>
      <c r="AU653" s="226"/>
      <c r="AV653" s="226"/>
      <c r="AW653" s="226"/>
      <c r="AX653" s="226"/>
      <c r="AY653" s="226"/>
      <c r="AZ653" s="226"/>
      <c r="BA653" s="226"/>
      <c r="BB653" s="226"/>
      <c r="BC653" s="226"/>
      <c r="BD653" s="226"/>
      <c r="BE653" s="226"/>
      <c r="BF653" s="226"/>
      <c r="BG653" s="226"/>
      <c r="BH653" s="226"/>
      <c r="BI653" s="226"/>
      <c r="BJ653" s="226"/>
      <c r="BK653" s="226"/>
      <c r="BL653" s="226"/>
      <c r="BM653" s="227">
        <v>16</v>
      </c>
    </row>
    <row r="654" spans="1:65">
      <c r="A654" s="29"/>
      <c r="B654" s="19">
        <v>1</v>
      </c>
      <c r="C654" s="9">
        <v>4</v>
      </c>
      <c r="D654" s="228">
        <v>102.8</v>
      </c>
      <c r="E654" s="228">
        <v>108.2</v>
      </c>
      <c r="F654" s="228">
        <v>99.57</v>
      </c>
      <c r="G654" s="228">
        <v>107.41</v>
      </c>
      <c r="H654" s="228">
        <v>110.31608055183793</v>
      </c>
      <c r="I654" s="228">
        <v>102</v>
      </c>
      <c r="J654" s="229">
        <v>124</v>
      </c>
      <c r="K654" s="228">
        <v>107</v>
      </c>
      <c r="L654" s="228">
        <v>107.9</v>
      </c>
      <c r="M654" s="228">
        <v>95</v>
      </c>
      <c r="N654" s="228">
        <v>102.9</v>
      </c>
      <c r="O654" s="228">
        <v>116.5</v>
      </c>
      <c r="P654" s="228">
        <v>105.5</v>
      </c>
      <c r="Q654" s="228">
        <v>105</v>
      </c>
      <c r="R654" s="228">
        <v>103</v>
      </c>
      <c r="S654" s="228">
        <v>94</v>
      </c>
      <c r="T654" s="228">
        <v>104</v>
      </c>
      <c r="U654" s="228">
        <v>101.6</v>
      </c>
      <c r="V654" s="228">
        <v>106</v>
      </c>
      <c r="W654" s="229">
        <v>88.44</v>
      </c>
      <c r="X654" s="228">
        <v>101.90009999999999</v>
      </c>
      <c r="Y654" s="228">
        <v>105</v>
      </c>
      <c r="Z654" s="228">
        <v>105.99339999999999</v>
      </c>
      <c r="AA654" s="228">
        <v>107</v>
      </c>
      <c r="AB654" s="228">
        <v>104.7668</v>
      </c>
      <c r="AC654" s="228">
        <v>96.1</v>
      </c>
      <c r="AD654" s="228">
        <v>109.8</v>
      </c>
      <c r="AE654" s="228">
        <v>108.4</v>
      </c>
      <c r="AF654" s="228">
        <v>108</v>
      </c>
      <c r="AG654" s="225"/>
      <c r="AH654" s="226"/>
      <c r="AI654" s="226"/>
      <c r="AJ654" s="226"/>
      <c r="AK654" s="226"/>
      <c r="AL654" s="226"/>
      <c r="AM654" s="226"/>
      <c r="AN654" s="226"/>
      <c r="AO654" s="226"/>
      <c r="AP654" s="226"/>
      <c r="AQ654" s="226"/>
      <c r="AR654" s="226"/>
      <c r="AS654" s="226"/>
      <c r="AT654" s="226"/>
      <c r="AU654" s="226"/>
      <c r="AV654" s="226"/>
      <c r="AW654" s="226"/>
      <c r="AX654" s="226"/>
      <c r="AY654" s="226"/>
      <c r="AZ654" s="226"/>
      <c r="BA654" s="226"/>
      <c r="BB654" s="226"/>
      <c r="BC654" s="226"/>
      <c r="BD654" s="226"/>
      <c r="BE654" s="226"/>
      <c r="BF654" s="226"/>
      <c r="BG654" s="226"/>
      <c r="BH654" s="226"/>
      <c r="BI654" s="226"/>
      <c r="BJ654" s="226"/>
      <c r="BK654" s="226"/>
      <c r="BL654" s="226"/>
      <c r="BM654" s="227">
        <v>104.84579955179518</v>
      </c>
    </row>
    <row r="655" spans="1:65">
      <c r="A655" s="29"/>
      <c r="B655" s="19">
        <v>1</v>
      </c>
      <c r="C655" s="9">
        <v>5</v>
      </c>
      <c r="D655" s="228">
        <v>105.2</v>
      </c>
      <c r="E655" s="228">
        <v>111.1</v>
      </c>
      <c r="F655" s="228">
        <v>99.85</v>
      </c>
      <c r="G655" s="228">
        <v>106.59</v>
      </c>
      <c r="H655" s="228">
        <v>110.72358495065484</v>
      </c>
      <c r="I655" s="228">
        <v>102</v>
      </c>
      <c r="J655" s="229">
        <v>120</v>
      </c>
      <c r="K655" s="228">
        <v>106</v>
      </c>
      <c r="L655" s="228">
        <v>104.9</v>
      </c>
      <c r="M655" s="228">
        <v>97</v>
      </c>
      <c r="N655" s="228">
        <v>102.5</v>
      </c>
      <c r="O655" s="233">
        <v>111</v>
      </c>
      <c r="P655" s="228">
        <v>103</v>
      </c>
      <c r="Q655" s="228">
        <v>103.5</v>
      </c>
      <c r="R655" s="228">
        <v>107.5</v>
      </c>
      <c r="S655" s="228">
        <v>95</v>
      </c>
      <c r="T655" s="228">
        <v>104</v>
      </c>
      <c r="U655" s="228">
        <v>103.5</v>
      </c>
      <c r="V655" s="228">
        <v>106</v>
      </c>
      <c r="W655" s="229">
        <v>88.17</v>
      </c>
      <c r="X655" s="228">
        <v>99.091499999999996</v>
      </c>
      <c r="Y655" s="228">
        <v>105</v>
      </c>
      <c r="Z655" s="228">
        <v>110.2381</v>
      </c>
      <c r="AA655" s="228">
        <v>109.5</v>
      </c>
      <c r="AB655" s="228">
        <v>105.4924</v>
      </c>
      <c r="AC655" s="228">
        <v>97.8</v>
      </c>
      <c r="AD655" s="228">
        <v>106.9</v>
      </c>
      <c r="AE655" s="228">
        <v>109.6</v>
      </c>
      <c r="AF655" s="228">
        <v>111</v>
      </c>
      <c r="AG655" s="225"/>
      <c r="AH655" s="226"/>
      <c r="AI655" s="226"/>
      <c r="AJ655" s="226"/>
      <c r="AK655" s="226"/>
      <c r="AL655" s="226"/>
      <c r="AM655" s="226"/>
      <c r="AN655" s="226"/>
      <c r="AO655" s="226"/>
      <c r="AP655" s="226"/>
      <c r="AQ655" s="226"/>
      <c r="AR655" s="226"/>
      <c r="AS655" s="226"/>
      <c r="AT655" s="226"/>
      <c r="AU655" s="226"/>
      <c r="AV655" s="226"/>
      <c r="AW655" s="226"/>
      <c r="AX655" s="226"/>
      <c r="AY655" s="226"/>
      <c r="AZ655" s="226"/>
      <c r="BA655" s="226"/>
      <c r="BB655" s="226"/>
      <c r="BC655" s="226"/>
      <c r="BD655" s="226"/>
      <c r="BE655" s="226"/>
      <c r="BF655" s="226"/>
      <c r="BG655" s="226"/>
      <c r="BH655" s="226"/>
      <c r="BI655" s="226"/>
      <c r="BJ655" s="226"/>
      <c r="BK655" s="226"/>
      <c r="BL655" s="226"/>
      <c r="BM655" s="227">
        <v>45</v>
      </c>
    </row>
    <row r="656" spans="1:65">
      <c r="A656" s="29"/>
      <c r="B656" s="19">
        <v>1</v>
      </c>
      <c r="C656" s="9">
        <v>6</v>
      </c>
      <c r="D656" s="228">
        <v>105.4</v>
      </c>
      <c r="E656" s="228">
        <v>109.2</v>
      </c>
      <c r="F656" s="228">
        <v>102.07</v>
      </c>
      <c r="G656" s="228">
        <v>108.45</v>
      </c>
      <c r="H656" s="228">
        <v>111.60368722170591</v>
      </c>
      <c r="I656" s="228">
        <v>103</v>
      </c>
      <c r="J656" s="229">
        <v>119</v>
      </c>
      <c r="K656" s="228">
        <v>102</v>
      </c>
      <c r="L656" s="228">
        <v>108.6</v>
      </c>
      <c r="M656" s="228">
        <v>98</v>
      </c>
      <c r="N656" s="228">
        <v>102.3</v>
      </c>
      <c r="O656" s="228">
        <v>117</v>
      </c>
      <c r="P656" s="228">
        <v>107.5</v>
      </c>
      <c r="Q656" s="228">
        <v>109</v>
      </c>
      <c r="R656" s="228">
        <v>105</v>
      </c>
      <c r="S656" s="228">
        <v>93</v>
      </c>
      <c r="T656" s="228">
        <v>104</v>
      </c>
      <c r="U656" s="228">
        <v>102.4</v>
      </c>
      <c r="V656" s="228">
        <v>103</v>
      </c>
      <c r="W656" s="229">
        <v>87.49</v>
      </c>
      <c r="X656" s="233">
        <v>95.585400000000007</v>
      </c>
      <c r="Y656" s="228">
        <v>105</v>
      </c>
      <c r="Z656" s="228">
        <v>105.7757</v>
      </c>
      <c r="AA656" s="228">
        <v>110.5</v>
      </c>
      <c r="AB656" s="233">
        <v>276.30059999999997</v>
      </c>
      <c r="AC656" s="228">
        <v>94.5</v>
      </c>
      <c r="AD656" s="228">
        <v>111.5</v>
      </c>
      <c r="AE656" s="228">
        <v>109.8</v>
      </c>
      <c r="AF656" s="228">
        <v>107</v>
      </c>
      <c r="AG656" s="225"/>
      <c r="AH656" s="226"/>
      <c r="AI656" s="226"/>
      <c r="AJ656" s="226"/>
      <c r="AK656" s="226"/>
      <c r="AL656" s="226"/>
      <c r="AM656" s="226"/>
      <c r="AN656" s="226"/>
      <c r="AO656" s="226"/>
      <c r="AP656" s="226"/>
      <c r="AQ656" s="226"/>
      <c r="AR656" s="226"/>
      <c r="AS656" s="226"/>
      <c r="AT656" s="226"/>
      <c r="AU656" s="226"/>
      <c r="AV656" s="226"/>
      <c r="AW656" s="226"/>
      <c r="AX656" s="226"/>
      <c r="AY656" s="226"/>
      <c r="AZ656" s="226"/>
      <c r="BA656" s="226"/>
      <c r="BB656" s="226"/>
      <c r="BC656" s="226"/>
      <c r="BD656" s="226"/>
      <c r="BE656" s="226"/>
      <c r="BF656" s="226"/>
      <c r="BG656" s="226"/>
      <c r="BH656" s="226"/>
      <c r="BI656" s="226"/>
      <c r="BJ656" s="226"/>
      <c r="BK656" s="226"/>
      <c r="BL656" s="226"/>
      <c r="BM656" s="230"/>
    </row>
    <row r="657" spans="1:65">
      <c r="A657" s="29"/>
      <c r="B657" s="20" t="s">
        <v>271</v>
      </c>
      <c r="C657" s="12"/>
      <c r="D657" s="231">
        <v>104.08333333333333</v>
      </c>
      <c r="E657" s="231">
        <v>108.83333333333333</v>
      </c>
      <c r="F657" s="231">
        <v>99.99666666666667</v>
      </c>
      <c r="G657" s="231">
        <v>106.47166666666668</v>
      </c>
      <c r="H657" s="231">
        <v>110.89157123180253</v>
      </c>
      <c r="I657" s="231">
        <v>101.5</v>
      </c>
      <c r="J657" s="231">
        <v>122.33333333333333</v>
      </c>
      <c r="K657" s="231">
        <v>104.66666666666667</v>
      </c>
      <c r="L657" s="231">
        <v>107.01666666666667</v>
      </c>
      <c r="M657" s="231">
        <v>96.666666666666671</v>
      </c>
      <c r="N657" s="231">
        <v>102.34999999999998</v>
      </c>
      <c r="O657" s="231">
        <v>115.5</v>
      </c>
      <c r="P657" s="231">
        <v>106.83333333333333</v>
      </c>
      <c r="Q657" s="231">
        <v>105.75</v>
      </c>
      <c r="R657" s="231">
        <v>104.91666666666667</v>
      </c>
      <c r="S657" s="231">
        <v>94.5</v>
      </c>
      <c r="T657" s="231">
        <v>104.16666666666667</v>
      </c>
      <c r="U657" s="231">
        <v>102.66666666666667</v>
      </c>
      <c r="V657" s="231">
        <v>103</v>
      </c>
      <c r="W657" s="231">
        <v>89.428333333333342</v>
      </c>
      <c r="X657" s="231">
        <v>99.9285</v>
      </c>
      <c r="Y657" s="231">
        <v>105</v>
      </c>
      <c r="Z657" s="231">
        <v>108.01248333333335</v>
      </c>
      <c r="AA657" s="231">
        <v>107.91666666666667</v>
      </c>
      <c r="AB657" s="231">
        <v>131.60599999999999</v>
      </c>
      <c r="AC657" s="231">
        <v>96.95</v>
      </c>
      <c r="AD657" s="231">
        <v>109.63333333333334</v>
      </c>
      <c r="AE657" s="231">
        <v>109.26666666666667</v>
      </c>
      <c r="AF657" s="231">
        <v>108.5</v>
      </c>
      <c r="AG657" s="225"/>
      <c r="AH657" s="226"/>
      <c r="AI657" s="226"/>
      <c r="AJ657" s="226"/>
      <c r="AK657" s="226"/>
      <c r="AL657" s="226"/>
      <c r="AM657" s="226"/>
      <c r="AN657" s="226"/>
      <c r="AO657" s="226"/>
      <c r="AP657" s="226"/>
      <c r="AQ657" s="226"/>
      <c r="AR657" s="226"/>
      <c r="AS657" s="226"/>
      <c r="AT657" s="226"/>
      <c r="AU657" s="226"/>
      <c r="AV657" s="226"/>
      <c r="AW657" s="226"/>
      <c r="AX657" s="226"/>
      <c r="AY657" s="226"/>
      <c r="AZ657" s="226"/>
      <c r="BA657" s="226"/>
      <c r="BB657" s="226"/>
      <c r="BC657" s="226"/>
      <c r="BD657" s="226"/>
      <c r="BE657" s="226"/>
      <c r="BF657" s="226"/>
      <c r="BG657" s="226"/>
      <c r="BH657" s="226"/>
      <c r="BI657" s="226"/>
      <c r="BJ657" s="226"/>
      <c r="BK657" s="226"/>
      <c r="BL657" s="226"/>
      <c r="BM657" s="230"/>
    </row>
    <row r="658" spans="1:65">
      <c r="A658" s="29"/>
      <c r="B658" s="3" t="s">
        <v>272</v>
      </c>
      <c r="C658" s="28"/>
      <c r="D658" s="228">
        <v>104.2</v>
      </c>
      <c r="E658" s="228">
        <v>108.7</v>
      </c>
      <c r="F658" s="228">
        <v>99.68</v>
      </c>
      <c r="G658" s="228">
        <v>107</v>
      </c>
      <c r="H658" s="228">
        <v>110.769915552366</v>
      </c>
      <c r="I658" s="228">
        <v>102</v>
      </c>
      <c r="J658" s="228">
        <v>123</v>
      </c>
      <c r="K658" s="228">
        <v>104.5</v>
      </c>
      <c r="L658" s="228">
        <v>107.65</v>
      </c>
      <c r="M658" s="228">
        <v>96.5</v>
      </c>
      <c r="N658" s="228">
        <v>102.4</v>
      </c>
      <c r="O658" s="228">
        <v>116.25</v>
      </c>
      <c r="P658" s="228">
        <v>106.5</v>
      </c>
      <c r="Q658" s="228">
        <v>105.75</v>
      </c>
      <c r="R658" s="228">
        <v>104</v>
      </c>
      <c r="S658" s="228">
        <v>94.5</v>
      </c>
      <c r="T658" s="228">
        <v>104</v>
      </c>
      <c r="U658" s="228">
        <v>102.80000000000001</v>
      </c>
      <c r="V658" s="228">
        <v>102</v>
      </c>
      <c r="W658" s="228">
        <v>88.83</v>
      </c>
      <c r="X658" s="228">
        <v>100.5702</v>
      </c>
      <c r="Y658" s="228">
        <v>105</v>
      </c>
      <c r="Z658" s="228">
        <v>106.9721</v>
      </c>
      <c r="AA658" s="228">
        <v>109.5</v>
      </c>
      <c r="AB658" s="228">
        <v>103.51585</v>
      </c>
      <c r="AC658" s="228">
        <v>97.2</v>
      </c>
      <c r="AD658" s="228">
        <v>108.94999999999999</v>
      </c>
      <c r="AE658" s="228">
        <v>109.4</v>
      </c>
      <c r="AF658" s="228">
        <v>108</v>
      </c>
      <c r="AG658" s="225"/>
      <c r="AH658" s="226"/>
      <c r="AI658" s="226"/>
      <c r="AJ658" s="226"/>
      <c r="AK658" s="226"/>
      <c r="AL658" s="226"/>
      <c r="AM658" s="226"/>
      <c r="AN658" s="226"/>
      <c r="AO658" s="226"/>
      <c r="AP658" s="226"/>
      <c r="AQ658" s="226"/>
      <c r="AR658" s="226"/>
      <c r="AS658" s="226"/>
      <c r="AT658" s="226"/>
      <c r="AU658" s="226"/>
      <c r="AV658" s="226"/>
      <c r="AW658" s="226"/>
      <c r="AX658" s="226"/>
      <c r="AY658" s="226"/>
      <c r="AZ658" s="226"/>
      <c r="BA658" s="226"/>
      <c r="BB658" s="226"/>
      <c r="BC658" s="226"/>
      <c r="BD658" s="226"/>
      <c r="BE658" s="226"/>
      <c r="BF658" s="226"/>
      <c r="BG658" s="226"/>
      <c r="BH658" s="226"/>
      <c r="BI658" s="226"/>
      <c r="BJ658" s="226"/>
      <c r="BK658" s="226"/>
      <c r="BL658" s="226"/>
      <c r="BM658" s="230"/>
    </row>
    <row r="659" spans="1:65">
      <c r="A659" s="29"/>
      <c r="B659" s="3" t="s">
        <v>273</v>
      </c>
      <c r="C659" s="28"/>
      <c r="D659" s="228">
        <v>1.3090709173557675</v>
      </c>
      <c r="E659" s="228">
        <v>1.9996666388842546</v>
      </c>
      <c r="F659" s="228">
        <v>1.0377411366360405</v>
      </c>
      <c r="G659" s="228">
        <v>1.8337002663103552</v>
      </c>
      <c r="H659" s="228">
        <v>0.52655888806320506</v>
      </c>
      <c r="I659" s="228">
        <v>1.3784048752090221</v>
      </c>
      <c r="J659" s="228">
        <v>2.4221202832779931</v>
      </c>
      <c r="K659" s="228">
        <v>1.7511900715418263</v>
      </c>
      <c r="L659" s="228">
        <v>1.6916461410905828</v>
      </c>
      <c r="M659" s="228">
        <v>1.2110601416389968</v>
      </c>
      <c r="N659" s="228">
        <v>1.1928956366757313</v>
      </c>
      <c r="O659" s="228">
        <v>2.2803508501982761</v>
      </c>
      <c r="P659" s="228">
        <v>3.2506409624359724</v>
      </c>
      <c r="Q659" s="228">
        <v>2.7703790354390136</v>
      </c>
      <c r="R659" s="228">
        <v>2.8002976032319613</v>
      </c>
      <c r="S659" s="228">
        <v>1.0488088481701516</v>
      </c>
      <c r="T659" s="228">
        <v>0.40824829046386302</v>
      </c>
      <c r="U659" s="228">
        <v>0.74744007563594761</v>
      </c>
      <c r="V659" s="228">
        <v>2.4494897427831779</v>
      </c>
      <c r="W659" s="228">
        <v>1.9841110519995282</v>
      </c>
      <c r="X659" s="228">
        <v>2.3730567831385718</v>
      </c>
      <c r="Y659" s="228">
        <v>0</v>
      </c>
      <c r="Z659" s="228">
        <v>2.5741339727501922</v>
      </c>
      <c r="AA659" s="228">
        <v>3.5974528025627612</v>
      </c>
      <c r="AB659" s="228">
        <v>70.918395303644587</v>
      </c>
      <c r="AC659" s="228">
        <v>1.5201973556088055</v>
      </c>
      <c r="AD659" s="228">
        <v>2.8154336551704913</v>
      </c>
      <c r="AE659" s="228">
        <v>0.74475946900100731</v>
      </c>
      <c r="AF659" s="228">
        <v>2.0736441353327719</v>
      </c>
      <c r="AG659" s="225"/>
      <c r="AH659" s="226"/>
      <c r="AI659" s="226"/>
      <c r="AJ659" s="226"/>
      <c r="AK659" s="226"/>
      <c r="AL659" s="226"/>
      <c r="AM659" s="226"/>
      <c r="AN659" s="226"/>
      <c r="AO659" s="226"/>
      <c r="AP659" s="226"/>
      <c r="AQ659" s="226"/>
      <c r="AR659" s="226"/>
      <c r="AS659" s="226"/>
      <c r="AT659" s="226"/>
      <c r="AU659" s="226"/>
      <c r="AV659" s="226"/>
      <c r="AW659" s="226"/>
      <c r="AX659" s="226"/>
      <c r="AY659" s="226"/>
      <c r="AZ659" s="226"/>
      <c r="BA659" s="226"/>
      <c r="BB659" s="226"/>
      <c r="BC659" s="226"/>
      <c r="BD659" s="226"/>
      <c r="BE659" s="226"/>
      <c r="BF659" s="226"/>
      <c r="BG659" s="226"/>
      <c r="BH659" s="226"/>
      <c r="BI659" s="226"/>
      <c r="BJ659" s="226"/>
      <c r="BK659" s="226"/>
      <c r="BL659" s="226"/>
      <c r="BM659" s="230"/>
    </row>
    <row r="660" spans="1:65">
      <c r="A660" s="29"/>
      <c r="B660" s="3" t="s">
        <v>87</v>
      </c>
      <c r="C660" s="28"/>
      <c r="D660" s="13">
        <v>1.2577142520631874E-2</v>
      </c>
      <c r="E660" s="13">
        <v>1.8373659775353029E-2</v>
      </c>
      <c r="F660" s="13">
        <v>1.0377757291603458E-2</v>
      </c>
      <c r="G660" s="13">
        <v>1.7222424741890847E-2</v>
      </c>
      <c r="H660" s="13">
        <v>4.7484121851110858E-3</v>
      </c>
      <c r="I660" s="13">
        <v>1.3580343598118444E-2</v>
      </c>
      <c r="J660" s="13">
        <v>1.9799348364670243E-2</v>
      </c>
      <c r="K660" s="13">
        <v>1.6731115333202162E-2</v>
      </c>
      <c r="L660" s="13">
        <v>1.5807314820967911E-2</v>
      </c>
      <c r="M660" s="13">
        <v>1.2528208361782724E-2</v>
      </c>
      <c r="N660" s="13">
        <v>1.1655062400349111E-2</v>
      </c>
      <c r="O660" s="13">
        <v>1.9743297404314079E-2</v>
      </c>
      <c r="P660" s="13">
        <v>3.0427216497060587E-2</v>
      </c>
      <c r="Q660" s="13">
        <v>2.619743768736656E-2</v>
      </c>
      <c r="R660" s="13">
        <v>2.6690684065753402E-2</v>
      </c>
      <c r="S660" s="13">
        <v>1.1098506329842875E-2</v>
      </c>
      <c r="T660" s="13">
        <v>3.9191835884530846E-3</v>
      </c>
      <c r="U660" s="13">
        <v>7.2802604769735156E-3</v>
      </c>
      <c r="V660" s="13">
        <v>2.3781453813428912E-2</v>
      </c>
      <c r="W660" s="13">
        <v>2.2186604379665596E-2</v>
      </c>
      <c r="X660" s="13">
        <v>2.3747547327725042E-2</v>
      </c>
      <c r="Y660" s="13">
        <v>0</v>
      </c>
      <c r="Z660" s="13">
        <v>2.3831819187104995E-2</v>
      </c>
      <c r="AA660" s="13">
        <v>3.3335469985137554E-2</v>
      </c>
      <c r="AB660" s="13">
        <v>0.53886901283865929</v>
      </c>
      <c r="AC660" s="13">
        <v>1.5680220274459058E-2</v>
      </c>
      <c r="AD660" s="13">
        <v>2.5680452920375414E-2</v>
      </c>
      <c r="AE660" s="13">
        <v>6.8159804972636427E-3</v>
      </c>
      <c r="AF660" s="13">
        <v>1.9111927514587759E-2</v>
      </c>
      <c r="AG660" s="15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A661" s="29"/>
      <c r="B661" s="3" t="s">
        <v>274</v>
      </c>
      <c r="C661" s="28"/>
      <c r="D661" s="13">
        <v>-7.2722629015308238E-3</v>
      </c>
      <c r="E661" s="13">
        <v>3.8032365612971075E-2</v>
      </c>
      <c r="F661" s="13">
        <v>-4.625013978488457E-2</v>
      </c>
      <c r="G661" s="13">
        <v>1.5507222242778562E-2</v>
      </c>
      <c r="H661" s="13">
        <v>5.7663461062363863E-2</v>
      </c>
      <c r="I661" s="13">
        <v>-3.1911622269066853E-2</v>
      </c>
      <c r="J661" s="13">
        <v>0.16679288875944986</v>
      </c>
      <c r="K661" s="13">
        <v>-1.7085365927321794E-3</v>
      </c>
      <c r="L661" s="13">
        <v>2.0705332251284458E-2</v>
      </c>
      <c r="M661" s="13">
        <v>-7.8011068827682606E-2</v>
      </c>
      <c r="N661" s="13">
        <v>-2.3804478219103475E-2</v>
      </c>
      <c r="O661" s="13">
        <v>0.1016178091420965</v>
      </c>
      <c r="P661" s="13">
        <v>1.8956732554233469E-2</v>
      </c>
      <c r="Q661" s="13">
        <v>8.6240979807505891E-3</v>
      </c>
      <c r="R661" s="13">
        <v>6.7591753961004919E-4</v>
      </c>
      <c r="S661" s="13">
        <v>-9.8676337974648365E-2</v>
      </c>
      <c r="T661" s="13">
        <v>-6.4774448574166366E-3</v>
      </c>
      <c r="U661" s="13">
        <v>-2.0784169651469786E-2</v>
      </c>
      <c r="V661" s="13">
        <v>-1.7604897475013592E-2</v>
      </c>
      <c r="W661" s="13">
        <v>-0.14704896413943047</v>
      </c>
      <c r="X661" s="13">
        <v>-4.6900300944969886E-2</v>
      </c>
      <c r="Y661" s="13">
        <v>1.4707355837240144E-3</v>
      </c>
      <c r="Z661" s="13">
        <v>3.0203248914838943E-2</v>
      </c>
      <c r="AA661" s="13">
        <v>2.9289367127716348E-2</v>
      </c>
      <c r="AB661" s="13">
        <v>0.25523388216411025</v>
      </c>
      <c r="AC661" s="13">
        <v>-7.5308687477694813E-2</v>
      </c>
      <c r="AD661" s="13">
        <v>4.5662618836466162E-2</v>
      </c>
      <c r="AE661" s="13">
        <v>4.2165419442364183E-2</v>
      </c>
      <c r="AF661" s="13">
        <v>3.485309343651477E-2</v>
      </c>
      <c r="AG661" s="15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29"/>
      <c r="B662" s="45" t="s">
        <v>275</v>
      </c>
      <c r="C662" s="46"/>
      <c r="D662" s="44">
        <v>0.18</v>
      </c>
      <c r="E662" s="44">
        <v>0.74</v>
      </c>
      <c r="F662" s="44">
        <v>0.96</v>
      </c>
      <c r="G662" s="44">
        <v>0.28000000000000003</v>
      </c>
      <c r="H662" s="44">
        <v>1.1399999999999999</v>
      </c>
      <c r="I662" s="44">
        <v>0.67</v>
      </c>
      <c r="J662" s="44">
        <v>3.34</v>
      </c>
      <c r="K662" s="44">
        <v>0.06</v>
      </c>
      <c r="L662" s="44">
        <v>0.39</v>
      </c>
      <c r="M662" s="44">
        <v>1.61</v>
      </c>
      <c r="N662" s="44">
        <v>0.51</v>
      </c>
      <c r="O662" s="44">
        <v>2.02</v>
      </c>
      <c r="P662" s="44">
        <v>0.35</v>
      </c>
      <c r="Q662" s="44">
        <v>0.14000000000000001</v>
      </c>
      <c r="R662" s="44">
        <v>0.02</v>
      </c>
      <c r="S662" s="44">
        <v>2.02</v>
      </c>
      <c r="T662" s="44">
        <v>0.16</v>
      </c>
      <c r="U662" s="44">
        <v>0.45</v>
      </c>
      <c r="V662" s="44">
        <v>0.39</v>
      </c>
      <c r="W662" s="44">
        <v>3</v>
      </c>
      <c r="X662" s="44">
        <v>0.98</v>
      </c>
      <c r="Y662" s="44">
        <v>0</v>
      </c>
      <c r="Z662" s="44">
        <v>0.57999999999999996</v>
      </c>
      <c r="AA662" s="44">
        <v>0.56000000000000005</v>
      </c>
      <c r="AB662" s="44">
        <v>5.13</v>
      </c>
      <c r="AC662" s="44">
        <v>1.55</v>
      </c>
      <c r="AD662" s="44">
        <v>0.89</v>
      </c>
      <c r="AE662" s="44">
        <v>0.82</v>
      </c>
      <c r="AF662" s="44">
        <v>0.67</v>
      </c>
      <c r="AG662" s="15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B663" s="3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BM663" s="55"/>
    </row>
    <row r="664" spans="1:65" ht="15">
      <c r="B664" s="8" t="s">
        <v>527</v>
      </c>
      <c r="BM664" s="27" t="s">
        <v>67</v>
      </c>
    </row>
    <row r="665" spans="1:65" ht="15">
      <c r="A665" s="24" t="s">
        <v>58</v>
      </c>
      <c r="B665" s="18" t="s">
        <v>112</v>
      </c>
      <c r="C665" s="15" t="s">
        <v>113</v>
      </c>
      <c r="D665" s="16" t="s">
        <v>230</v>
      </c>
      <c r="E665" s="17" t="s">
        <v>230</v>
      </c>
      <c r="F665" s="17" t="s">
        <v>230</v>
      </c>
      <c r="G665" s="17" t="s">
        <v>230</v>
      </c>
      <c r="H665" s="17" t="s">
        <v>230</v>
      </c>
      <c r="I665" s="17" t="s">
        <v>230</v>
      </c>
      <c r="J665" s="17" t="s">
        <v>230</v>
      </c>
      <c r="K665" s="17" t="s">
        <v>230</v>
      </c>
      <c r="L665" s="17" t="s">
        <v>230</v>
      </c>
      <c r="M665" s="17" t="s">
        <v>230</v>
      </c>
      <c r="N665" s="17" t="s">
        <v>230</v>
      </c>
      <c r="O665" s="17" t="s">
        <v>230</v>
      </c>
      <c r="P665" s="17" t="s">
        <v>230</v>
      </c>
      <c r="Q665" s="17" t="s">
        <v>230</v>
      </c>
      <c r="R665" s="17" t="s">
        <v>230</v>
      </c>
      <c r="S665" s="17" t="s">
        <v>230</v>
      </c>
      <c r="T665" s="17" t="s">
        <v>230</v>
      </c>
      <c r="U665" s="17" t="s">
        <v>230</v>
      </c>
      <c r="V665" s="17" t="s">
        <v>230</v>
      </c>
      <c r="W665" s="17" t="s">
        <v>230</v>
      </c>
      <c r="X665" s="17" t="s">
        <v>230</v>
      </c>
      <c r="Y665" s="17" t="s">
        <v>230</v>
      </c>
      <c r="Z665" s="17" t="s">
        <v>230</v>
      </c>
      <c r="AA665" s="17" t="s">
        <v>230</v>
      </c>
      <c r="AB665" s="17" t="s">
        <v>230</v>
      </c>
      <c r="AC665" s="15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7">
        <v>1</v>
      </c>
    </row>
    <row r="666" spans="1:65">
      <c r="A666" s="29"/>
      <c r="B666" s="19" t="s">
        <v>231</v>
      </c>
      <c r="C666" s="9" t="s">
        <v>231</v>
      </c>
      <c r="D666" s="151" t="s">
        <v>233</v>
      </c>
      <c r="E666" s="152" t="s">
        <v>234</v>
      </c>
      <c r="F666" s="152" t="s">
        <v>236</v>
      </c>
      <c r="G666" s="152" t="s">
        <v>237</v>
      </c>
      <c r="H666" s="152" t="s">
        <v>239</v>
      </c>
      <c r="I666" s="152" t="s">
        <v>240</v>
      </c>
      <c r="J666" s="152" t="s">
        <v>242</v>
      </c>
      <c r="K666" s="152" t="s">
        <v>243</v>
      </c>
      <c r="L666" s="152" t="s">
        <v>244</v>
      </c>
      <c r="M666" s="152" t="s">
        <v>245</v>
      </c>
      <c r="N666" s="152" t="s">
        <v>246</v>
      </c>
      <c r="O666" s="152" t="s">
        <v>247</v>
      </c>
      <c r="P666" s="152" t="s">
        <v>248</v>
      </c>
      <c r="Q666" s="152" t="s">
        <v>250</v>
      </c>
      <c r="R666" s="152" t="s">
        <v>251</v>
      </c>
      <c r="S666" s="152" t="s">
        <v>252</v>
      </c>
      <c r="T666" s="152" t="s">
        <v>253</v>
      </c>
      <c r="U666" s="152" t="s">
        <v>254</v>
      </c>
      <c r="V666" s="152" t="s">
        <v>257</v>
      </c>
      <c r="W666" s="152" t="s">
        <v>278</v>
      </c>
      <c r="X666" s="152" t="s">
        <v>259</v>
      </c>
      <c r="Y666" s="152" t="s">
        <v>260</v>
      </c>
      <c r="Z666" s="152" t="s">
        <v>261</v>
      </c>
      <c r="AA666" s="152" t="s">
        <v>262</v>
      </c>
      <c r="AB666" s="152" t="s">
        <v>263</v>
      </c>
      <c r="AC666" s="15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7" t="s">
        <v>1</v>
      </c>
    </row>
    <row r="667" spans="1:65">
      <c r="A667" s="29"/>
      <c r="B667" s="19"/>
      <c r="C667" s="9"/>
      <c r="D667" s="10" t="s">
        <v>293</v>
      </c>
      <c r="E667" s="11" t="s">
        <v>294</v>
      </c>
      <c r="F667" s="11" t="s">
        <v>116</v>
      </c>
      <c r="G667" s="11" t="s">
        <v>294</v>
      </c>
      <c r="H667" s="11" t="s">
        <v>293</v>
      </c>
      <c r="I667" s="11" t="s">
        <v>116</v>
      </c>
      <c r="J667" s="11" t="s">
        <v>116</v>
      </c>
      <c r="K667" s="11" t="s">
        <v>294</v>
      </c>
      <c r="L667" s="11" t="s">
        <v>116</v>
      </c>
      <c r="M667" s="11" t="s">
        <v>293</v>
      </c>
      <c r="N667" s="11" t="s">
        <v>293</v>
      </c>
      <c r="O667" s="11" t="s">
        <v>293</v>
      </c>
      <c r="P667" s="11" t="s">
        <v>293</v>
      </c>
      <c r="Q667" s="11" t="s">
        <v>293</v>
      </c>
      <c r="R667" s="11" t="s">
        <v>116</v>
      </c>
      <c r="S667" s="11" t="s">
        <v>116</v>
      </c>
      <c r="T667" s="11" t="s">
        <v>294</v>
      </c>
      <c r="U667" s="11" t="s">
        <v>293</v>
      </c>
      <c r="V667" s="11" t="s">
        <v>293</v>
      </c>
      <c r="W667" s="11" t="s">
        <v>293</v>
      </c>
      <c r="X667" s="11" t="s">
        <v>293</v>
      </c>
      <c r="Y667" s="11" t="s">
        <v>294</v>
      </c>
      <c r="Z667" s="11" t="s">
        <v>293</v>
      </c>
      <c r="AA667" s="11" t="s">
        <v>293</v>
      </c>
      <c r="AB667" s="11" t="s">
        <v>293</v>
      </c>
      <c r="AC667" s="15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7">
        <v>3</v>
      </c>
    </row>
    <row r="668" spans="1:65">
      <c r="A668" s="29"/>
      <c r="B668" s="19"/>
      <c r="C668" s="9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15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7">
        <v>3</v>
      </c>
    </row>
    <row r="669" spans="1:65">
      <c r="A669" s="29"/>
      <c r="B669" s="18">
        <v>1</v>
      </c>
      <c r="C669" s="14">
        <v>1</v>
      </c>
      <c r="D669" s="203">
        <v>4.3700000000000003E-2</v>
      </c>
      <c r="E669" s="203">
        <v>4.7199999999999999E-2</v>
      </c>
      <c r="F669" s="203">
        <v>4.2093000000000005E-2</v>
      </c>
      <c r="G669" s="203">
        <v>4.2995223592084159E-2</v>
      </c>
      <c r="H669" s="204">
        <v>2.8000000000000004E-2</v>
      </c>
      <c r="I669" s="204">
        <v>5.3699999999999998E-2</v>
      </c>
      <c r="J669" s="203">
        <v>4.5999999999999999E-2</v>
      </c>
      <c r="K669" s="203">
        <v>4.3199999999999995E-2</v>
      </c>
      <c r="L669" s="204">
        <v>4.7E-2</v>
      </c>
      <c r="M669" s="203">
        <v>4.4999999999999998E-2</v>
      </c>
      <c r="N669" s="203">
        <v>4.8000000000000001E-2</v>
      </c>
      <c r="O669" s="203">
        <v>4.5999999999999999E-2</v>
      </c>
      <c r="P669" s="203">
        <v>4.4000000000000004E-2</v>
      </c>
      <c r="Q669" s="203">
        <v>4.2999999999999997E-2</v>
      </c>
      <c r="R669" s="203">
        <v>4.2599999999999999E-2</v>
      </c>
      <c r="S669" s="203">
        <v>4.4999999999999998E-2</v>
      </c>
      <c r="T669" s="203">
        <v>4.2999999999999997E-2</v>
      </c>
      <c r="U669" s="203">
        <v>4.3999999999999997E-2</v>
      </c>
      <c r="V669" s="203">
        <v>4.1500000000000002E-2</v>
      </c>
      <c r="W669" s="203">
        <v>4.5999999999999999E-2</v>
      </c>
      <c r="X669" s="203">
        <v>4.0943642660200001E-2</v>
      </c>
      <c r="Y669" s="203">
        <v>4.2700000000000002E-2</v>
      </c>
      <c r="Z669" s="203">
        <v>4.5499999999999999E-2</v>
      </c>
      <c r="AA669" s="203">
        <v>4.3099999999999999E-2</v>
      </c>
      <c r="AB669" s="203">
        <v>4.2000000000000003E-2</v>
      </c>
      <c r="AC669" s="206"/>
      <c r="AD669" s="207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07"/>
      <c r="AT669" s="207"/>
      <c r="AU669" s="207"/>
      <c r="AV669" s="207"/>
      <c r="AW669" s="207"/>
      <c r="AX669" s="207"/>
      <c r="AY669" s="207"/>
      <c r="AZ669" s="207"/>
      <c r="BA669" s="207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08">
        <v>1</v>
      </c>
    </row>
    <row r="670" spans="1:65">
      <c r="A670" s="29"/>
      <c r="B670" s="19">
        <v>1</v>
      </c>
      <c r="C670" s="9">
        <v>2</v>
      </c>
      <c r="D670" s="23">
        <v>4.3700000000000003E-2</v>
      </c>
      <c r="E670" s="23">
        <v>4.3299999999999998E-2</v>
      </c>
      <c r="F670" s="23">
        <v>4.1859E-2</v>
      </c>
      <c r="G670" s="23">
        <v>4.3323712006837725E-2</v>
      </c>
      <c r="H670" s="210">
        <v>4.2000000000000003E-2</v>
      </c>
      <c r="I670" s="210">
        <v>5.2400000000000002E-2</v>
      </c>
      <c r="J670" s="23">
        <v>4.5999999999999999E-2</v>
      </c>
      <c r="K670" s="23">
        <v>4.3299999999999998E-2</v>
      </c>
      <c r="L670" s="210">
        <v>4.7699999999999999E-2</v>
      </c>
      <c r="M670" s="23">
        <v>4.2000000000000003E-2</v>
      </c>
      <c r="N670" s="23">
        <v>4.7E-2</v>
      </c>
      <c r="O670" s="23">
        <v>4.7E-2</v>
      </c>
      <c r="P670" s="23">
        <v>4.2999999999999997E-2</v>
      </c>
      <c r="Q670" s="211">
        <v>4.7E-2</v>
      </c>
      <c r="R670" s="23">
        <v>4.2299999999999997E-2</v>
      </c>
      <c r="S670" s="23">
        <v>4.4999999999999998E-2</v>
      </c>
      <c r="T670" s="23">
        <v>4.1000000000000002E-2</v>
      </c>
      <c r="U670" s="23">
        <v>4.3999999999999997E-2</v>
      </c>
      <c r="V670" s="23">
        <v>4.2999999999999997E-2</v>
      </c>
      <c r="W670" s="23">
        <v>4.4999999999999998E-2</v>
      </c>
      <c r="X670" s="23">
        <v>4.1547336890199994E-2</v>
      </c>
      <c r="Y670" s="23">
        <v>4.4299999999999999E-2</v>
      </c>
      <c r="Z670" s="23">
        <v>4.2499999999999996E-2</v>
      </c>
      <c r="AA670" s="23">
        <v>4.2999999999999997E-2</v>
      </c>
      <c r="AB670" s="23">
        <v>4.1800000000000004E-2</v>
      </c>
      <c r="AC670" s="206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07"/>
      <c r="AT670" s="207"/>
      <c r="AU670" s="207"/>
      <c r="AV670" s="207"/>
      <c r="AW670" s="207"/>
      <c r="AX670" s="207"/>
      <c r="AY670" s="207"/>
      <c r="AZ670" s="207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08" t="e">
        <v>#N/A</v>
      </c>
    </row>
    <row r="671" spans="1:65">
      <c r="A671" s="29"/>
      <c r="B671" s="19">
        <v>1</v>
      </c>
      <c r="C671" s="9">
        <v>3</v>
      </c>
      <c r="D671" s="23">
        <v>4.4600000000000001E-2</v>
      </c>
      <c r="E671" s="23">
        <v>4.6300000000000001E-2</v>
      </c>
      <c r="F671" s="23">
        <v>4.1767000000000006E-2</v>
      </c>
      <c r="G671" s="23">
        <v>4.3039641343214419E-2</v>
      </c>
      <c r="H671" s="210">
        <v>0.04</v>
      </c>
      <c r="I671" s="210">
        <v>5.3199999999999997E-2</v>
      </c>
      <c r="J671" s="23">
        <v>4.5999999999999999E-2</v>
      </c>
      <c r="K671" s="23">
        <v>4.4499999999999998E-2</v>
      </c>
      <c r="L671" s="210">
        <v>4.7300000000000002E-2</v>
      </c>
      <c r="M671" s="23">
        <v>4.2999999999999997E-2</v>
      </c>
      <c r="N671" s="23">
        <v>4.7E-2</v>
      </c>
      <c r="O671" s="23">
        <v>4.4999999999999998E-2</v>
      </c>
      <c r="P671" s="23">
        <v>4.4999999999999998E-2</v>
      </c>
      <c r="Q671" s="23">
        <v>4.2999999999999997E-2</v>
      </c>
      <c r="R671" s="23">
        <v>4.2999999999999997E-2</v>
      </c>
      <c r="S671" s="23">
        <v>4.4999999999999998E-2</v>
      </c>
      <c r="T671" s="23">
        <v>4.3999999999999997E-2</v>
      </c>
      <c r="U671" s="23">
        <v>4.3999999999999997E-2</v>
      </c>
      <c r="V671" s="23">
        <v>4.3499999999999997E-2</v>
      </c>
      <c r="W671" s="23">
        <v>4.5999999999999999E-2</v>
      </c>
      <c r="X671" s="23">
        <v>4.1728742450599994E-2</v>
      </c>
      <c r="Y671" s="23">
        <v>4.4600000000000001E-2</v>
      </c>
      <c r="Z671" s="23">
        <v>4.19E-2</v>
      </c>
      <c r="AA671" s="23">
        <v>4.3400000000000001E-2</v>
      </c>
      <c r="AB671" s="23">
        <v>4.0299999999999996E-2</v>
      </c>
      <c r="AC671" s="206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07"/>
      <c r="AT671" s="207"/>
      <c r="AU671" s="207"/>
      <c r="AV671" s="207"/>
      <c r="AW671" s="207"/>
      <c r="AX671" s="207"/>
      <c r="AY671" s="207"/>
      <c r="AZ671" s="207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08">
        <v>16</v>
      </c>
    </row>
    <row r="672" spans="1:65">
      <c r="A672" s="29"/>
      <c r="B672" s="19">
        <v>1</v>
      </c>
      <c r="C672" s="9">
        <v>4</v>
      </c>
      <c r="D672" s="23">
        <v>4.3900000000000002E-2</v>
      </c>
      <c r="E672" s="23">
        <v>4.5499999999999999E-2</v>
      </c>
      <c r="F672" s="23">
        <v>4.1729000000000002E-2</v>
      </c>
      <c r="G672" s="23">
        <v>4.3005158151678526E-2</v>
      </c>
      <c r="H672" s="210">
        <v>3.5999999999999997E-2</v>
      </c>
      <c r="I672" s="210">
        <v>5.3199999999999997E-2</v>
      </c>
      <c r="J672" s="23">
        <v>4.5999999999999999E-2</v>
      </c>
      <c r="K672" s="23">
        <v>4.1700000000000001E-2</v>
      </c>
      <c r="L672" s="210">
        <v>4.7399999999999998E-2</v>
      </c>
      <c r="M672" s="23">
        <v>4.2999999999999997E-2</v>
      </c>
      <c r="N672" s="23">
        <v>4.8000000000000001E-2</v>
      </c>
      <c r="O672" s="23">
        <v>4.4999999999999998E-2</v>
      </c>
      <c r="P672" s="23">
        <v>4.4000000000000004E-2</v>
      </c>
      <c r="Q672" s="23">
        <v>4.2999999999999997E-2</v>
      </c>
      <c r="R672" s="23">
        <v>4.2099999999999999E-2</v>
      </c>
      <c r="S672" s="23">
        <v>4.4999999999999998E-2</v>
      </c>
      <c r="T672" s="23">
        <v>4.2999999999999997E-2</v>
      </c>
      <c r="U672" s="23">
        <v>4.7E-2</v>
      </c>
      <c r="V672" s="23">
        <v>4.2999999999999997E-2</v>
      </c>
      <c r="W672" s="23">
        <v>4.4999999999999998E-2</v>
      </c>
      <c r="X672" s="23">
        <v>4.3296926638109995E-2</v>
      </c>
      <c r="Y672" s="23">
        <v>4.2999999999999997E-2</v>
      </c>
      <c r="Z672" s="23">
        <v>4.2900000000000001E-2</v>
      </c>
      <c r="AA672" s="23">
        <v>4.3299999999999998E-2</v>
      </c>
      <c r="AB672" s="23">
        <v>4.1300000000000003E-2</v>
      </c>
      <c r="AC672" s="206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08">
        <v>4.3808890396072872E-2</v>
      </c>
    </row>
    <row r="673" spans="1:65">
      <c r="A673" s="29"/>
      <c r="B673" s="19">
        <v>1</v>
      </c>
      <c r="C673" s="9">
        <v>5</v>
      </c>
      <c r="D673" s="23">
        <v>4.36E-2</v>
      </c>
      <c r="E673" s="23">
        <v>4.5999999999999999E-2</v>
      </c>
      <c r="F673" s="23">
        <v>4.2072000000000005E-2</v>
      </c>
      <c r="G673" s="23">
        <v>4.2937327628471425E-2</v>
      </c>
      <c r="H673" s="210">
        <v>3.5999999999999997E-2</v>
      </c>
      <c r="I673" s="210">
        <v>5.3699999999999998E-2</v>
      </c>
      <c r="J673" s="23">
        <v>4.7E-2</v>
      </c>
      <c r="K673" s="23">
        <v>4.4000000000000004E-2</v>
      </c>
      <c r="L673" s="210">
        <v>4.7699999999999999E-2</v>
      </c>
      <c r="M673" s="23">
        <v>4.2000000000000003E-2</v>
      </c>
      <c r="N673" s="23">
        <v>4.4999999999999998E-2</v>
      </c>
      <c r="O673" s="23">
        <v>4.4000000000000004E-2</v>
      </c>
      <c r="P673" s="23">
        <v>4.4000000000000004E-2</v>
      </c>
      <c r="Q673" s="23">
        <v>4.4000000000000004E-2</v>
      </c>
      <c r="R673" s="23">
        <v>4.2000000000000003E-2</v>
      </c>
      <c r="S673" s="23">
        <v>4.4999999999999998E-2</v>
      </c>
      <c r="T673" s="23">
        <v>4.2999999999999997E-2</v>
      </c>
      <c r="U673" s="23">
        <v>4.7E-2</v>
      </c>
      <c r="V673" s="23">
        <v>4.4000000000000004E-2</v>
      </c>
      <c r="W673" s="23">
        <v>4.4999999999999998E-2</v>
      </c>
      <c r="X673" s="23">
        <v>4.2962486678999996E-2</v>
      </c>
      <c r="Y673" s="23">
        <v>4.4400000000000002E-2</v>
      </c>
      <c r="Z673" s="23">
        <v>4.2299999999999997E-2</v>
      </c>
      <c r="AA673" s="23">
        <v>4.3700000000000003E-2</v>
      </c>
      <c r="AB673" s="23">
        <v>4.19E-2</v>
      </c>
      <c r="AC673" s="206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08">
        <v>46</v>
      </c>
    </row>
    <row r="674" spans="1:65">
      <c r="A674" s="29"/>
      <c r="B674" s="19">
        <v>1</v>
      </c>
      <c r="C674" s="9">
        <v>6</v>
      </c>
      <c r="D674" s="23">
        <v>4.41E-2</v>
      </c>
      <c r="E674" s="23">
        <v>4.7699999999999999E-2</v>
      </c>
      <c r="F674" s="23">
        <v>4.2135000000000006E-2</v>
      </c>
      <c r="G674" s="23">
        <v>4.3455096711822072E-2</v>
      </c>
      <c r="H674" s="210">
        <v>4.1000000000000002E-2</v>
      </c>
      <c r="I674" s="210">
        <v>5.3199999999999997E-2</v>
      </c>
      <c r="J674" s="23">
        <v>4.4999999999999998E-2</v>
      </c>
      <c r="K674" s="23">
        <v>4.19E-2</v>
      </c>
      <c r="L674" s="210">
        <v>4.7500000000000001E-2</v>
      </c>
      <c r="M674" s="23">
        <v>4.2999999999999997E-2</v>
      </c>
      <c r="N674" s="23">
        <v>4.7E-2</v>
      </c>
      <c r="O674" s="23">
        <v>4.5999999999999999E-2</v>
      </c>
      <c r="P674" s="23">
        <v>4.4000000000000004E-2</v>
      </c>
      <c r="Q674" s="23">
        <v>4.2000000000000003E-2</v>
      </c>
      <c r="R674" s="23">
        <v>4.1300000000000003E-2</v>
      </c>
      <c r="S674" s="23">
        <v>4.4999999999999998E-2</v>
      </c>
      <c r="T674" s="23">
        <v>4.2000000000000003E-2</v>
      </c>
      <c r="U674" s="23">
        <v>4.3999999999999997E-2</v>
      </c>
      <c r="V674" s="23">
        <v>4.2499999999999996E-2</v>
      </c>
      <c r="W674" s="23">
        <v>4.5999999999999999E-2</v>
      </c>
      <c r="X674" s="23">
        <v>4.2983237529400004E-2</v>
      </c>
      <c r="Y674" s="23">
        <v>4.36E-2</v>
      </c>
      <c r="Z674" s="23">
        <v>4.4499999999999998E-2</v>
      </c>
      <c r="AA674" s="23">
        <v>4.3400000000000001E-2</v>
      </c>
      <c r="AB674" s="23">
        <v>4.0499999999999994E-2</v>
      </c>
      <c r="AC674" s="206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56"/>
    </row>
    <row r="675" spans="1:65">
      <c r="A675" s="29"/>
      <c r="B675" s="20" t="s">
        <v>271</v>
      </c>
      <c r="C675" s="12"/>
      <c r="D675" s="212">
        <v>4.3933333333333331E-2</v>
      </c>
      <c r="E675" s="212">
        <v>4.6000000000000006E-2</v>
      </c>
      <c r="F675" s="212">
        <v>4.1942499999999994E-2</v>
      </c>
      <c r="G675" s="212">
        <v>4.3126026572351393E-2</v>
      </c>
      <c r="H675" s="212">
        <v>3.7166666666666674E-2</v>
      </c>
      <c r="I675" s="212">
        <v>5.3233333333333334E-2</v>
      </c>
      <c r="J675" s="212">
        <v>4.5999999999999992E-2</v>
      </c>
      <c r="K675" s="212">
        <v>4.3100000000000006E-2</v>
      </c>
      <c r="L675" s="212">
        <v>4.7433333333333334E-2</v>
      </c>
      <c r="M675" s="212">
        <v>4.3000000000000003E-2</v>
      </c>
      <c r="N675" s="212">
        <v>4.6999999999999993E-2</v>
      </c>
      <c r="O675" s="212">
        <v>4.5500000000000006E-2</v>
      </c>
      <c r="P675" s="212">
        <v>4.4000000000000004E-2</v>
      </c>
      <c r="Q675" s="212">
        <v>4.3666666666666666E-2</v>
      </c>
      <c r="R675" s="212">
        <v>4.2216666666666673E-2</v>
      </c>
      <c r="S675" s="212">
        <v>4.4999999999999991E-2</v>
      </c>
      <c r="T675" s="212">
        <v>4.2666666666666658E-2</v>
      </c>
      <c r="U675" s="212">
        <v>4.4999999999999991E-2</v>
      </c>
      <c r="V675" s="212">
        <v>4.2916666666666665E-2</v>
      </c>
      <c r="W675" s="212">
        <v>4.5499999999999992E-2</v>
      </c>
      <c r="X675" s="212">
        <v>4.2243728807918324E-2</v>
      </c>
      <c r="Y675" s="212">
        <v>4.3766666666666655E-2</v>
      </c>
      <c r="Z675" s="212">
        <v>4.3266666666666669E-2</v>
      </c>
      <c r="AA675" s="212">
        <v>4.331666666666667E-2</v>
      </c>
      <c r="AB675" s="212">
        <v>4.1300000000000003E-2</v>
      </c>
      <c r="AC675" s="206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56"/>
    </row>
    <row r="676" spans="1:65">
      <c r="A676" s="29"/>
      <c r="B676" s="3" t="s">
        <v>272</v>
      </c>
      <c r="C676" s="28"/>
      <c r="D676" s="23">
        <v>4.3800000000000006E-2</v>
      </c>
      <c r="E676" s="23">
        <v>4.6149999999999997E-2</v>
      </c>
      <c r="F676" s="23">
        <v>4.1965500000000003E-2</v>
      </c>
      <c r="G676" s="23">
        <v>4.3022399747446469E-2</v>
      </c>
      <c r="H676" s="23">
        <v>3.7999999999999999E-2</v>
      </c>
      <c r="I676" s="23">
        <v>5.3199999999999997E-2</v>
      </c>
      <c r="J676" s="23">
        <v>4.5999999999999999E-2</v>
      </c>
      <c r="K676" s="23">
        <v>4.3249999999999997E-2</v>
      </c>
      <c r="L676" s="23">
        <v>4.7449999999999999E-2</v>
      </c>
      <c r="M676" s="23">
        <v>4.2999999999999997E-2</v>
      </c>
      <c r="N676" s="23">
        <v>4.7E-2</v>
      </c>
      <c r="O676" s="23">
        <v>4.5499999999999999E-2</v>
      </c>
      <c r="P676" s="23">
        <v>4.4000000000000004E-2</v>
      </c>
      <c r="Q676" s="23">
        <v>4.2999999999999997E-2</v>
      </c>
      <c r="R676" s="23">
        <v>4.2200000000000001E-2</v>
      </c>
      <c r="S676" s="23">
        <v>4.4999999999999998E-2</v>
      </c>
      <c r="T676" s="23">
        <v>4.2999999999999997E-2</v>
      </c>
      <c r="U676" s="23">
        <v>4.3999999999999997E-2</v>
      </c>
      <c r="V676" s="23">
        <v>4.2999999999999997E-2</v>
      </c>
      <c r="W676" s="23">
        <v>4.5499999999999999E-2</v>
      </c>
      <c r="X676" s="23">
        <v>4.2345614564799995E-2</v>
      </c>
      <c r="Y676" s="23">
        <v>4.3950000000000003E-2</v>
      </c>
      <c r="Z676" s="23">
        <v>4.2700000000000002E-2</v>
      </c>
      <c r="AA676" s="23">
        <v>4.335E-2</v>
      </c>
      <c r="AB676" s="23">
        <v>4.1550000000000004E-2</v>
      </c>
      <c r="AC676" s="206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56"/>
    </row>
    <row r="677" spans="1:65">
      <c r="A677" s="29"/>
      <c r="B677" s="3" t="s">
        <v>273</v>
      </c>
      <c r="C677" s="28"/>
      <c r="D677" s="23">
        <v>3.7237973450050468E-4</v>
      </c>
      <c r="E677" s="23">
        <v>1.5466091943344968E-3</v>
      </c>
      <c r="F677" s="23">
        <v>1.7879121902375535E-4</v>
      </c>
      <c r="G677" s="23">
        <v>2.1078661328296385E-4</v>
      </c>
      <c r="H677" s="23">
        <v>5.154286242213044E-3</v>
      </c>
      <c r="I677" s="23">
        <v>4.7609522856952182E-4</v>
      </c>
      <c r="J677" s="23">
        <v>6.3245553203367642E-4</v>
      </c>
      <c r="K677" s="23">
        <v>1.1153474794878947E-3</v>
      </c>
      <c r="L677" s="23">
        <v>2.6583202716502476E-4</v>
      </c>
      <c r="M677" s="23">
        <v>1.0954451150103307E-3</v>
      </c>
      <c r="N677" s="23">
        <v>1.0954451150103331E-3</v>
      </c>
      <c r="O677" s="23">
        <v>1.0488088481701505E-3</v>
      </c>
      <c r="P677" s="23">
        <v>6.3245553203367642E-4</v>
      </c>
      <c r="Q677" s="23">
        <v>1.7511900715418266E-3</v>
      </c>
      <c r="R677" s="23">
        <v>5.7763887219149644E-4</v>
      </c>
      <c r="S677" s="23">
        <v>7.6011774306101464E-18</v>
      </c>
      <c r="T677" s="23">
        <v>1.0327955589886425E-3</v>
      </c>
      <c r="U677" s="23">
        <v>1.5491933384829681E-3</v>
      </c>
      <c r="V677" s="23">
        <v>8.6120071218425439E-4</v>
      </c>
      <c r="W677" s="23">
        <v>5.4772255750516665E-4</v>
      </c>
      <c r="X677" s="23">
        <v>9.6053197122076617E-4</v>
      </c>
      <c r="Y677" s="23">
        <v>7.916228058025284E-4</v>
      </c>
      <c r="Z677" s="23">
        <v>1.4165686240583853E-3</v>
      </c>
      <c r="AA677" s="23">
        <v>2.4832774042919101E-4</v>
      </c>
      <c r="AB677" s="23">
        <v>7.4027022093287335E-4</v>
      </c>
      <c r="AC677" s="206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207"/>
      <c r="AT677" s="207"/>
      <c r="AU677" s="207"/>
      <c r="AV677" s="207"/>
      <c r="AW677" s="207"/>
      <c r="AX677" s="207"/>
      <c r="AY677" s="207"/>
      <c r="AZ677" s="207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56"/>
    </row>
    <row r="678" spans="1:65">
      <c r="A678" s="29"/>
      <c r="B678" s="3" t="s">
        <v>87</v>
      </c>
      <c r="C678" s="28"/>
      <c r="D678" s="13">
        <v>8.4760182359750694E-3</v>
      </c>
      <c r="E678" s="13">
        <v>3.3621939007271666E-2</v>
      </c>
      <c r="F678" s="13">
        <v>4.2627697210169966E-3</v>
      </c>
      <c r="G678" s="13">
        <v>4.8876891760323135E-3</v>
      </c>
      <c r="H678" s="13">
        <v>0.13868034732411774</v>
      </c>
      <c r="I678" s="13">
        <v>8.9435547007424253E-3</v>
      </c>
      <c r="J678" s="13">
        <v>1.3749033305079924E-2</v>
      </c>
      <c r="K678" s="13">
        <v>2.5878131774661126E-2</v>
      </c>
      <c r="L678" s="13">
        <v>5.6043294553413513E-3</v>
      </c>
      <c r="M678" s="13">
        <v>2.5475467790937921E-2</v>
      </c>
      <c r="N678" s="13">
        <v>2.3307342872560283E-2</v>
      </c>
      <c r="O678" s="13">
        <v>2.3050743915827478E-2</v>
      </c>
      <c r="P678" s="13">
        <v>1.4373989364401735E-2</v>
      </c>
      <c r="Q678" s="13">
        <v>4.0103589424621985E-2</v>
      </c>
      <c r="R678" s="13">
        <v>1.3682721015195335E-2</v>
      </c>
      <c r="S678" s="13">
        <v>1.6891505401355884E-16</v>
      </c>
      <c r="T678" s="13">
        <v>2.4206145913796311E-2</v>
      </c>
      <c r="U678" s="13">
        <v>3.4426518632954851E-2</v>
      </c>
      <c r="V678" s="13">
        <v>2.0066812711089423E-2</v>
      </c>
      <c r="W678" s="13">
        <v>1.2037858406706962E-2</v>
      </c>
      <c r="X678" s="13">
        <v>2.2737859519653021E-2</v>
      </c>
      <c r="Y678" s="13">
        <v>1.8087345144002939E-2</v>
      </c>
      <c r="Z678" s="13">
        <v>3.2740415039870227E-2</v>
      </c>
      <c r="AA678" s="13">
        <v>5.7328451041752443E-3</v>
      </c>
      <c r="AB678" s="13">
        <v>1.7924218424524779E-2</v>
      </c>
      <c r="AC678" s="15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A679" s="29"/>
      <c r="B679" s="3" t="s">
        <v>274</v>
      </c>
      <c r="C679" s="28"/>
      <c r="D679" s="13">
        <v>2.8405863772256179E-3</v>
      </c>
      <c r="E679" s="13">
        <v>5.0015181487535365E-2</v>
      </c>
      <c r="F679" s="13">
        <v>-4.2603005444762143E-2</v>
      </c>
      <c r="G679" s="13">
        <v>-1.5587334386873541E-2</v>
      </c>
      <c r="H679" s="13">
        <v>-0.15161816858072308</v>
      </c>
      <c r="I679" s="13">
        <v>0.2151262643736187</v>
      </c>
      <c r="J679" s="13">
        <v>5.0015181487535143E-2</v>
      </c>
      <c r="K679" s="13">
        <v>-1.6181427780156965E-2</v>
      </c>
      <c r="L679" s="13">
        <v>8.2733045838233821E-2</v>
      </c>
      <c r="M679" s="13">
        <v>-1.8464069479042999E-2</v>
      </c>
      <c r="N679" s="13">
        <v>7.2841598476394598E-2</v>
      </c>
      <c r="O679" s="13">
        <v>3.8601972993105749E-2</v>
      </c>
      <c r="P679" s="13">
        <v>4.3623475098164555E-3</v>
      </c>
      <c r="Q679" s="13">
        <v>-3.2464581531367331E-3</v>
      </c>
      <c r="R679" s="13">
        <v>-3.6344762786982843E-2</v>
      </c>
      <c r="S679" s="13">
        <v>2.7188764498675688E-2</v>
      </c>
      <c r="T679" s="13">
        <v>-2.607287514199641E-2</v>
      </c>
      <c r="U679" s="13">
        <v>2.7188764498675688E-2</v>
      </c>
      <c r="V679" s="13">
        <v>-2.036627089478138E-2</v>
      </c>
      <c r="W679" s="13">
        <v>3.8601972993105305E-2</v>
      </c>
      <c r="X679" s="13">
        <v>-3.5727031066161263E-2</v>
      </c>
      <c r="Y679" s="13">
        <v>-9.6381645425103191E-4</v>
      </c>
      <c r="Z679" s="13">
        <v>-1.2377024948680537E-2</v>
      </c>
      <c r="AA679" s="13">
        <v>-1.1235704099237465E-2</v>
      </c>
      <c r="AB679" s="13">
        <v>-5.7268978360104028E-2</v>
      </c>
      <c r="AC679" s="15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29"/>
      <c r="B680" s="45" t="s">
        <v>275</v>
      </c>
      <c r="C680" s="46"/>
      <c r="D680" s="44">
        <v>0.13</v>
      </c>
      <c r="E680" s="44">
        <v>1.18</v>
      </c>
      <c r="F680" s="44">
        <v>0.87</v>
      </c>
      <c r="G680" s="44">
        <v>0.27</v>
      </c>
      <c r="H680" s="44">
        <v>3.29</v>
      </c>
      <c r="I680" s="44">
        <v>4.84</v>
      </c>
      <c r="J680" s="44">
        <v>1.18</v>
      </c>
      <c r="K680" s="44">
        <v>0.28999999999999998</v>
      </c>
      <c r="L680" s="44">
        <v>1.9</v>
      </c>
      <c r="M680" s="44">
        <v>0.34</v>
      </c>
      <c r="N680" s="44">
        <v>1.69</v>
      </c>
      <c r="O680" s="44">
        <v>0.93</v>
      </c>
      <c r="P680" s="44">
        <v>0.17</v>
      </c>
      <c r="Q680" s="44">
        <v>0</v>
      </c>
      <c r="R680" s="44">
        <v>0.73</v>
      </c>
      <c r="S680" s="44">
        <v>0.67</v>
      </c>
      <c r="T680" s="44">
        <v>0.51</v>
      </c>
      <c r="U680" s="44">
        <v>0.67</v>
      </c>
      <c r="V680" s="44">
        <v>0.38</v>
      </c>
      <c r="W680" s="44">
        <v>0.93</v>
      </c>
      <c r="X680" s="44">
        <v>0.72</v>
      </c>
      <c r="Y680" s="44">
        <v>0.05</v>
      </c>
      <c r="Z680" s="44">
        <v>0.2</v>
      </c>
      <c r="AA680" s="44">
        <v>0.18</v>
      </c>
      <c r="AB680" s="44">
        <v>1.2</v>
      </c>
      <c r="AC680" s="15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B681" s="3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BM681" s="55"/>
    </row>
    <row r="682" spans="1:65" ht="15">
      <c r="B682" s="8" t="s">
        <v>528</v>
      </c>
      <c r="BM682" s="27" t="s">
        <v>67</v>
      </c>
    </row>
    <row r="683" spans="1:65" ht="15">
      <c r="A683" s="24" t="s">
        <v>37</v>
      </c>
      <c r="B683" s="18" t="s">
        <v>112</v>
      </c>
      <c r="C683" s="15" t="s">
        <v>113</v>
      </c>
      <c r="D683" s="16" t="s">
        <v>230</v>
      </c>
      <c r="E683" s="17" t="s">
        <v>230</v>
      </c>
      <c r="F683" s="17" t="s">
        <v>230</v>
      </c>
      <c r="G683" s="17" t="s">
        <v>230</v>
      </c>
      <c r="H683" s="17" t="s">
        <v>230</v>
      </c>
      <c r="I683" s="17" t="s">
        <v>230</v>
      </c>
      <c r="J683" s="17" t="s">
        <v>230</v>
      </c>
      <c r="K683" s="17" t="s">
        <v>230</v>
      </c>
      <c r="L683" s="17" t="s">
        <v>230</v>
      </c>
      <c r="M683" s="17" t="s">
        <v>230</v>
      </c>
      <c r="N683" s="17" t="s">
        <v>230</v>
      </c>
      <c r="O683" s="17" t="s">
        <v>230</v>
      </c>
      <c r="P683" s="17" t="s">
        <v>230</v>
      </c>
      <c r="Q683" s="17" t="s">
        <v>230</v>
      </c>
      <c r="R683" s="17" t="s">
        <v>230</v>
      </c>
      <c r="S683" s="17" t="s">
        <v>230</v>
      </c>
      <c r="T683" s="17" t="s">
        <v>230</v>
      </c>
      <c r="U683" s="17" t="s">
        <v>230</v>
      </c>
      <c r="V683" s="17" t="s">
        <v>230</v>
      </c>
      <c r="W683" s="17" t="s">
        <v>230</v>
      </c>
      <c r="X683" s="17" t="s">
        <v>230</v>
      </c>
      <c r="Y683" s="17" t="s">
        <v>230</v>
      </c>
      <c r="Z683" s="17" t="s">
        <v>230</v>
      </c>
      <c r="AA683" s="17" t="s">
        <v>230</v>
      </c>
      <c r="AB683" s="17" t="s">
        <v>230</v>
      </c>
      <c r="AC683" s="17" t="s">
        <v>230</v>
      </c>
      <c r="AD683" s="17" t="s">
        <v>230</v>
      </c>
      <c r="AE683" s="17" t="s">
        <v>230</v>
      </c>
      <c r="AF683" s="17" t="s">
        <v>230</v>
      </c>
      <c r="AG683" s="15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7">
        <v>1</v>
      </c>
    </row>
    <row r="684" spans="1:65">
      <c r="A684" s="29"/>
      <c r="B684" s="19" t="s">
        <v>231</v>
      </c>
      <c r="C684" s="9" t="s">
        <v>231</v>
      </c>
      <c r="D684" s="151" t="s">
        <v>233</v>
      </c>
      <c r="E684" s="152" t="s">
        <v>234</v>
      </c>
      <c r="F684" s="152" t="s">
        <v>235</v>
      </c>
      <c r="G684" s="152" t="s">
        <v>236</v>
      </c>
      <c r="H684" s="152" t="s">
        <v>237</v>
      </c>
      <c r="I684" s="152" t="s">
        <v>239</v>
      </c>
      <c r="J684" s="152" t="s">
        <v>240</v>
      </c>
      <c r="K684" s="152" t="s">
        <v>242</v>
      </c>
      <c r="L684" s="152" t="s">
        <v>243</v>
      </c>
      <c r="M684" s="152" t="s">
        <v>244</v>
      </c>
      <c r="N684" s="152" t="s">
        <v>245</v>
      </c>
      <c r="O684" s="152" t="s">
        <v>246</v>
      </c>
      <c r="P684" s="152" t="s">
        <v>247</v>
      </c>
      <c r="Q684" s="152" t="s">
        <v>248</v>
      </c>
      <c r="R684" s="152" t="s">
        <v>250</v>
      </c>
      <c r="S684" s="152" t="s">
        <v>251</v>
      </c>
      <c r="T684" s="152" t="s">
        <v>252</v>
      </c>
      <c r="U684" s="152" t="s">
        <v>253</v>
      </c>
      <c r="V684" s="152" t="s">
        <v>254</v>
      </c>
      <c r="W684" s="152" t="s">
        <v>255</v>
      </c>
      <c r="X684" s="152" t="s">
        <v>256</v>
      </c>
      <c r="Y684" s="152" t="s">
        <v>257</v>
      </c>
      <c r="Z684" s="152" t="s">
        <v>258</v>
      </c>
      <c r="AA684" s="152" t="s">
        <v>278</v>
      </c>
      <c r="AB684" s="152" t="s">
        <v>259</v>
      </c>
      <c r="AC684" s="152" t="s">
        <v>260</v>
      </c>
      <c r="AD684" s="152" t="s">
        <v>261</v>
      </c>
      <c r="AE684" s="152" t="s">
        <v>262</v>
      </c>
      <c r="AF684" s="152" t="s">
        <v>263</v>
      </c>
      <c r="AG684" s="15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7" t="s">
        <v>3</v>
      </c>
    </row>
    <row r="685" spans="1:65">
      <c r="A685" s="29"/>
      <c r="B685" s="19"/>
      <c r="C685" s="9"/>
      <c r="D685" s="10" t="s">
        <v>293</v>
      </c>
      <c r="E685" s="11" t="s">
        <v>294</v>
      </c>
      <c r="F685" s="11" t="s">
        <v>293</v>
      </c>
      <c r="G685" s="11" t="s">
        <v>116</v>
      </c>
      <c r="H685" s="11" t="s">
        <v>294</v>
      </c>
      <c r="I685" s="11" t="s">
        <v>293</v>
      </c>
      <c r="J685" s="11" t="s">
        <v>116</v>
      </c>
      <c r="K685" s="11" t="s">
        <v>294</v>
      </c>
      <c r="L685" s="11" t="s">
        <v>294</v>
      </c>
      <c r="M685" s="11" t="s">
        <v>116</v>
      </c>
      <c r="N685" s="11" t="s">
        <v>293</v>
      </c>
      <c r="O685" s="11" t="s">
        <v>293</v>
      </c>
      <c r="P685" s="11" t="s">
        <v>293</v>
      </c>
      <c r="Q685" s="11" t="s">
        <v>293</v>
      </c>
      <c r="R685" s="11" t="s">
        <v>293</v>
      </c>
      <c r="S685" s="11" t="s">
        <v>116</v>
      </c>
      <c r="T685" s="11" t="s">
        <v>116</v>
      </c>
      <c r="U685" s="11" t="s">
        <v>294</v>
      </c>
      <c r="V685" s="11" t="s">
        <v>294</v>
      </c>
      <c r="W685" s="11" t="s">
        <v>293</v>
      </c>
      <c r="X685" s="11" t="s">
        <v>293</v>
      </c>
      <c r="Y685" s="11" t="s">
        <v>293</v>
      </c>
      <c r="Z685" s="11" t="s">
        <v>294</v>
      </c>
      <c r="AA685" s="11" t="s">
        <v>293</v>
      </c>
      <c r="AB685" s="11" t="s">
        <v>293</v>
      </c>
      <c r="AC685" s="11" t="s">
        <v>294</v>
      </c>
      <c r="AD685" s="11" t="s">
        <v>293</v>
      </c>
      <c r="AE685" s="11" t="s">
        <v>293</v>
      </c>
      <c r="AF685" s="11" t="s">
        <v>293</v>
      </c>
      <c r="AG685" s="15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7">
        <v>1</v>
      </c>
    </row>
    <row r="686" spans="1:65">
      <c r="A686" s="29"/>
      <c r="B686" s="19"/>
      <c r="C686" s="9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15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7">
        <v>2</v>
      </c>
    </row>
    <row r="687" spans="1:65">
      <c r="A687" s="29"/>
      <c r="B687" s="18">
        <v>1</v>
      </c>
      <c r="C687" s="14">
        <v>1</v>
      </c>
      <c r="D687" s="213">
        <v>12.8</v>
      </c>
      <c r="E687" s="213">
        <v>14.1</v>
      </c>
      <c r="F687" s="213">
        <v>11.9</v>
      </c>
      <c r="G687" s="213">
        <v>11.998900000000001</v>
      </c>
      <c r="H687" s="213">
        <v>14.968687310549182</v>
      </c>
      <c r="I687" s="220">
        <v>10</v>
      </c>
      <c r="J687" s="213">
        <v>15.8</v>
      </c>
      <c r="K687" s="220">
        <v>15</v>
      </c>
      <c r="L687" s="213">
        <v>13.9</v>
      </c>
      <c r="M687" s="220">
        <v>15</v>
      </c>
      <c r="N687" s="213">
        <v>11.6</v>
      </c>
      <c r="O687" s="213">
        <v>12.7</v>
      </c>
      <c r="P687" s="213">
        <v>14.6</v>
      </c>
      <c r="Q687" s="213">
        <v>13</v>
      </c>
      <c r="R687" s="213">
        <v>12.7</v>
      </c>
      <c r="S687" s="220">
        <v>7</v>
      </c>
      <c r="T687" s="220">
        <v>13</v>
      </c>
      <c r="U687" s="213">
        <v>12.8</v>
      </c>
      <c r="V687" s="213">
        <v>15</v>
      </c>
      <c r="W687" s="220">
        <v>22.26</v>
      </c>
      <c r="X687" s="213">
        <v>14.121</v>
      </c>
      <c r="Y687" s="220">
        <v>14</v>
      </c>
      <c r="Z687" s="213">
        <v>14.14085</v>
      </c>
      <c r="AA687" s="213">
        <v>13.7</v>
      </c>
      <c r="AB687" s="220">
        <v>39.668399999999998</v>
      </c>
      <c r="AC687" s="213">
        <v>13.8</v>
      </c>
      <c r="AD687" s="213">
        <v>14.3</v>
      </c>
      <c r="AE687" s="213">
        <v>15.6</v>
      </c>
      <c r="AF687" s="213">
        <v>13.7</v>
      </c>
      <c r="AG687" s="214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6">
        <v>1</v>
      </c>
    </row>
    <row r="688" spans="1:65">
      <c r="A688" s="29"/>
      <c r="B688" s="19">
        <v>1</v>
      </c>
      <c r="C688" s="9">
        <v>2</v>
      </c>
      <c r="D688" s="217">
        <v>12.7</v>
      </c>
      <c r="E688" s="217">
        <v>14</v>
      </c>
      <c r="F688" s="217">
        <v>12.6</v>
      </c>
      <c r="G688" s="217">
        <v>12.183199999999999</v>
      </c>
      <c r="H688" s="217">
        <v>14.591695150227078</v>
      </c>
      <c r="I688" s="221">
        <v>10</v>
      </c>
      <c r="J688" s="217">
        <v>15.8</v>
      </c>
      <c r="K688" s="221">
        <v>14</v>
      </c>
      <c r="L688" s="217">
        <v>13.3</v>
      </c>
      <c r="M688" s="221">
        <v>15</v>
      </c>
      <c r="N688" s="217">
        <v>10.4</v>
      </c>
      <c r="O688" s="217">
        <v>13.4</v>
      </c>
      <c r="P688" s="217">
        <v>15.299999999999999</v>
      </c>
      <c r="Q688" s="217">
        <v>13.6</v>
      </c>
      <c r="R688" s="217">
        <v>14.2</v>
      </c>
      <c r="S688" s="221">
        <v>7</v>
      </c>
      <c r="T688" s="221">
        <v>14</v>
      </c>
      <c r="U688" s="217">
        <v>12.9</v>
      </c>
      <c r="V688" s="217">
        <v>14.5</v>
      </c>
      <c r="W688" s="221">
        <v>17.170000000000002</v>
      </c>
      <c r="X688" s="217">
        <v>11.8064</v>
      </c>
      <c r="Y688" s="221">
        <v>14</v>
      </c>
      <c r="Z688" s="217">
        <v>13.899839999999999</v>
      </c>
      <c r="AA688" s="232">
        <v>15</v>
      </c>
      <c r="AB688" s="221">
        <v>46.197899999999997</v>
      </c>
      <c r="AC688" s="217">
        <v>13.7</v>
      </c>
      <c r="AD688" s="217">
        <v>14.6</v>
      </c>
      <c r="AE688" s="217">
        <v>14.9</v>
      </c>
      <c r="AF688" s="217">
        <v>12.8</v>
      </c>
      <c r="AG688" s="214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6">
        <v>29</v>
      </c>
    </row>
    <row r="689" spans="1:65">
      <c r="A689" s="29"/>
      <c r="B689" s="19">
        <v>1</v>
      </c>
      <c r="C689" s="9">
        <v>3</v>
      </c>
      <c r="D689" s="217">
        <v>13.2</v>
      </c>
      <c r="E689" s="217">
        <v>14.3</v>
      </c>
      <c r="F689" s="217">
        <v>11.5</v>
      </c>
      <c r="G689" s="217">
        <v>12.646100000000001</v>
      </c>
      <c r="H689" s="217">
        <v>14.937013134833094</v>
      </c>
      <c r="I689" s="221">
        <v>8</v>
      </c>
      <c r="J689" s="217">
        <v>15.7</v>
      </c>
      <c r="K689" s="221">
        <v>15</v>
      </c>
      <c r="L689" s="217">
        <v>13.7</v>
      </c>
      <c r="M689" s="221">
        <v>16</v>
      </c>
      <c r="N689" s="217">
        <v>11.4</v>
      </c>
      <c r="O689" s="217">
        <v>13.1</v>
      </c>
      <c r="P689" s="217">
        <v>14.2</v>
      </c>
      <c r="Q689" s="217">
        <v>13.6</v>
      </c>
      <c r="R689" s="217">
        <v>13.3</v>
      </c>
      <c r="S689" s="221">
        <v>7</v>
      </c>
      <c r="T689" s="221">
        <v>15</v>
      </c>
      <c r="U689" s="217">
        <v>12.7</v>
      </c>
      <c r="V689" s="217">
        <v>14.6</v>
      </c>
      <c r="W689" s="221">
        <v>21.54</v>
      </c>
      <c r="X689" s="217">
        <v>12.210599999999999</v>
      </c>
      <c r="Y689" s="221">
        <v>23</v>
      </c>
      <c r="Z689" s="217">
        <v>13.896610000000001</v>
      </c>
      <c r="AA689" s="217">
        <v>13.7</v>
      </c>
      <c r="AB689" s="221">
        <v>42.722099999999998</v>
      </c>
      <c r="AC689" s="232">
        <v>13.3</v>
      </c>
      <c r="AD689" s="217">
        <v>14.1</v>
      </c>
      <c r="AE689" s="217">
        <v>15</v>
      </c>
      <c r="AF689" s="217">
        <v>12.8</v>
      </c>
      <c r="AG689" s="214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6">
        <v>16</v>
      </c>
    </row>
    <row r="690" spans="1:65">
      <c r="A690" s="29"/>
      <c r="B690" s="19">
        <v>1</v>
      </c>
      <c r="C690" s="9">
        <v>4</v>
      </c>
      <c r="D690" s="217">
        <v>13.2</v>
      </c>
      <c r="E690" s="217">
        <v>13.9</v>
      </c>
      <c r="F690" s="217">
        <v>10.8</v>
      </c>
      <c r="G690" s="217">
        <v>12.0289</v>
      </c>
      <c r="H690" s="217">
        <v>14.629649132716136</v>
      </c>
      <c r="I690" s="221">
        <v>10</v>
      </c>
      <c r="J690" s="217">
        <v>15.9</v>
      </c>
      <c r="K690" s="221">
        <v>15</v>
      </c>
      <c r="L690" s="217">
        <v>13.5</v>
      </c>
      <c r="M690" s="221">
        <v>15</v>
      </c>
      <c r="N690" s="217">
        <v>10.9</v>
      </c>
      <c r="O690" s="217">
        <v>12.9</v>
      </c>
      <c r="P690" s="217">
        <v>14.9</v>
      </c>
      <c r="Q690" s="217">
        <v>13.4</v>
      </c>
      <c r="R690" s="217">
        <v>13.4</v>
      </c>
      <c r="S690" s="221">
        <v>8</v>
      </c>
      <c r="T690" s="221">
        <v>14</v>
      </c>
      <c r="U690" s="217">
        <v>12.7</v>
      </c>
      <c r="V690" s="217">
        <v>14.7</v>
      </c>
      <c r="W690" s="221">
        <v>16.850000000000001</v>
      </c>
      <c r="X690" s="217">
        <v>11.533799999999999</v>
      </c>
      <c r="Y690" s="221">
        <v>13</v>
      </c>
      <c r="Z690" s="217">
        <v>13.912890000000001</v>
      </c>
      <c r="AA690" s="217">
        <v>13.8</v>
      </c>
      <c r="AB690" s="221">
        <v>49.4878</v>
      </c>
      <c r="AC690" s="217">
        <v>13.9</v>
      </c>
      <c r="AD690" s="217">
        <v>13.8</v>
      </c>
      <c r="AE690" s="217">
        <v>14.6</v>
      </c>
      <c r="AF690" s="217">
        <v>12.7</v>
      </c>
      <c r="AG690" s="214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6">
        <v>13.566743843956536</v>
      </c>
    </row>
    <row r="691" spans="1:65">
      <c r="A691" s="29"/>
      <c r="B691" s="19">
        <v>1</v>
      </c>
      <c r="C691" s="9">
        <v>5</v>
      </c>
      <c r="D691" s="217">
        <v>12.8</v>
      </c>
      <c r="E691" s="217">
        <v>14.5</v>
      </c>
      <c r="F691" s="217">
        <v>11.63</v>
      </c>
      <c r="G691" s="217">
        <v>12.8049</v>
      </c>
      <c r="H691" s="217">
        <v>14.718932573689534</v>
      </c>
      <c r="I691" s="221">
        <v>10</v>
      </c>
      <c r="J691" s="217">
        <v>15.400000000000002</v>
      </c>
      <c r="K691" s="221">
        <v>15</v>
      </c>
      <c r="L691" s="217">
        <v>13.5</v>
      </c>
      <c r="M691" s="221">
        <v>15</v>
      </c>
      <c r="N691" s="217">
        <v>11.4</v>
      </c>
      <c r="O691" s="217">
        <v>12.8</v>
      </c>
      <c r="P691" s="217">
        <v>13.5</v>
      </c>
      <c r="Q691" s="217">
        <v>12.7</v>
      </c>
      <c r="R691" s="217">
        <v>13.6</v>
      </c>
      <c r="S691" s="221">
        <v>7</v>
      </c>
      <c r="T691" s="221">
        <v>13</v>
      </c>
      <c r="U691" s="217">
        <v>12.9</v>
      </c>
      <c r="V691" s="217">
        <v>14.5</v>
      </c>
      <c r="W691" s="221">
        <v>23.46</v>
      </c>
      <c r="X691" s="217">
        <v>14.0906</v>
      </c>
      <c r="Y691" s="221">
        <v>14</v>
      </c>
      <c r="Z691" s="217">
        <v>13.760120000000001</v>
      </c>
      <c r="AA691" s="217">
        <v>13.8</v>
      </c>
      <c r="AB691" s="221">
        <v>43.911900000000003</v>
      </c>
      <c r="AC691" s="217">
        <v>13.9</v>
      </c>
      <c r="AD691" s="217">
        <v>13.5</v>
      </c>
      <c r="AE691" s="217">
        <v>15.299999999999999</v>
      </c>
      <c r="AF691" s="217">
        <v>13</v>
      </c>
      <c r="AG691" s="214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6">
        <v>47</v>
      </c>
    </row>
    <row r="692" spans="1:65">
      <c r="A692" s="29"/>
      <c r="B692" s="19">
        <v>1</v>
      </c>
      <c r="C692" s="9">
        <v>6</v>
      </c>
      <c r="D692" s="217">
        <v>13.4</v>
      </c>
      <c r="E692" s="217">
        <v>14.6</v>
      </c>
      <c r="F692" s="217">
        <v>12.26</v>
      </c>
      <c r="G692" s="217">
        <v>12.8543</v>
      </c>
      <c r="H692" s="217">
        <v>14.868017036508554</v>
      </c>
      <c r="I692" s="221">
        <v>9</v>
      </c>
      <c r="J692" s="232">
        <v>14.8</v>
      </c>
      <c r="K692" s="221">
        <v>14</v>
      </c>
      <c r="L692" s="217">
        <v>13.6</v>
      </c>
      <c r="M692" s="221">
        <v>15</v>
      </c>
      <c r="N692" s="217">
        <v>10.6</v>
      </c>
      <c r="O692" s="217">
        <v>13.3</v>
      </c>
      <c r="P692" s="217">
        <v>15.1</v>
      </c>
      <c r="Q692" s="217">
        <v>13.8</v>
      </c>
      <c r="R692" s="217">
        <v>13.6</v>
      </c>
      <c r="S692" s="221">
        <v>7</v>
      </c>
      <c r="T692" s="221">
        <v>13</v>
      </c>
      <c r="U692" s="217">
        <v>12.8</v>
      </c>
      <c r="V692" s="217">
        <v>14.7</v>
      </c>
      <c r="W692" s="221">
        <v>16.87</v>
      </c>
      <c r="X692" s="217">
        <v>11.825199999999999</v>
      </c>
      <c r="Y692" s="221">
        <v>14</v>
      </c>
      <c r="Z692" s="217">
        <v>13.99152</v>
      </c>
      <c r="AA692" s="217">
        <v>13.8</v>
      </c>
      <c r="AB692" s="221">
        <v>48.696399999999997</v>
      </c>
      <c r="AC692" s="217">
        <v>13.8</v>
      </c>
      <c r="AD692" s="217">
        <v>14.7</v>
      </c>
      <c r="AE692" s="217">
        <v>15</v>
      </c>
      <c r="AF692" s="217">
        <v>13.3</v>
      </c>
      <c r="AG692" s="214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8"/>
    </row>
    <row r="693" spans="1:65">
      <c r="A693" s="29"/>
      <c r="B693" s="20" t="s">
        <v>271</v>
      </c>
      <c r="C693" s="12"/>
      <c r="D693" s="219">
        <v>13.016666666666667</v>
      </c>
      <c r="E693" s="219">
        <v>14.233333333333334</v>
      </c>
      <c r="F693" s="219">
        <v>11.781666666666666</v>
      </c>
      <c r="G693" s="219">
        <v>12.419383333333331</v>
      </c>
      <c r="H693" s="219">
        <v>14.785665723087263</v>
      </c>
      <c r="I693" s="219">
        <v>9.5</v>
      </c>
      <c r="J693" s="219">
        <v>15.566666666666665</v>
      </c>
      <c r="K693" s="219">
        <v>14.666666666666666</v>
      </c>
      <c r="L693" s="219">
        <v>13.583333333333334</v>
      </c>
      <c r="M693" s="219">
        <v>15.166666666666666</v>
      </c>
      <c r="N693" s="219">
        <v>11.049999999999999</v>
      </c>
      <c r="O693" s="219">
        <v>13.033333333333333</v>
      </c>
      <c r="P693" s="219">
        <v>14.6</v>
      </c>
      <c r="Q693" s="219">
        <v>13.35</v>
      </c>
      <c r="R693" s="219">
        <v>13.466666666666667</v>
      </c>
      <c r="S693" s="219">
        <v>7.166666666666667</v>
      </c>
      <c r="T693" s="219">
        <v>13.666666666666666</v>
      </c>
      <c r="U693" s="219">
        <v>12.800000000000002</v>
      </c>
      <c r="V693" s="219">
        <v>14.666666666666666</v>
      </c>
      <c r="W693" s="219">
        <v>19.691666666666666</v>
      </c>
      <c r="X693" s="219">
        <v>12.597933333333332</v>
      </c>
      <c r="Y693" s="219">
        <v>15.333333333333334</v>
      </c>
      <c r="Z693" s="219">
        <v>13.933638333333333</v>
      </c>
      <c r="AA693" s="219">
        <v>13.966666666666667</v>
      </c>
      <c r="AB693" s="219">
        <v>45.114083333333326</v>
      </c>
      <c r="AC693" s="219">
        <v>13.733333333333333</v>
      </c>
      <c r="AD693" s="219">
        <v>14.166666666666666</v>
      </c>
      <c r="AE693" s="219">
        <v>15.066666666666668</v>
      </c>
      <c r="AF693" s="219">
        <v>13.049999999999999</v>
      </c>
      <c r="AG693" s="214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8"/>
    </row>
    <row r="694" spans="1:65">
      <c r="A694" s="29"/>
      <c r="B694" s="3" t="s">
        <v>272</v>
      </c>
      <c r="C694" s="28"/>
      <c r="D694" s="217">
        <v>13</v>
      </c>
      <c r="E694" s="217">
        <v>14.2</v>
      </c>
      <c r="F694" s="217">
        <v>11.765000000000001</v>
      </c>
      <c r="G694" s="217">
        <v>12.41465</v>
      </c>
      <c r="H694" s="217">
        <v>14.793474805099045</v>
      </c>
      <c r="I694" s="217">
        <v>10</v>
      </c>
      <c r="J694" s="217">
        <v>15.75</v>
      </c>
      <c r="K694" s="217">
        <v>15</v>
      </c>
      <c r="L694" s="217">
        <v>13.55</v>
      </c>
      <c r="M694" s="217">
        <v>15</v>
      </c>
      <c r="N694" s="217">
        <v>11.15</v>
      </c>
      <c r="O694" s="217">
        <v>13</v>
      </c>
      <c r="P694" s="217">
        <v>14.75</v>
      </c>
      <c r="Q694" s="217">
        <v>13.5</v>
      </c>
      <c r="R694" s="217">
        <v>13.5</v>
      </c>
      <c r="S694" s="217">
        <v>7</v>
      </c>
      <c r="T694" s="217">
        <v>13.5</v>
      </c>
      <c r="U694" s="217">
        <v>12.8</v>
      </c>
      <c r="V694" s="217">
        <v>14.649999999999999</v>
      </c>
      <c r="W694" s="217">
        <v>19.355</v>
      </c>
      <c r="X694" s="217">
        <v>12.017899999999999</v>
      </c>
      <c r="Y694" s="217">
        <v>14</v>
      </c>
      <c r="Z694" s="217">
        <v>13.906365000000001</v>
      </c>
      <c r="AA694" s="217">
        <v>13.8</v>
      </c>
      <c r="AB694" s="217">
        <v>45.054900000000004</v>
      </c>
      <c r="AC694" s="217">
        <v>13.8</v>
      </c>
      <c r="AD694" s="217">
        <v>14.2</v>
      </c>
      <c r="AE694" s="217">
        <v>15</v>
      </c>
      <c r="AF694" s="217">
        <v>12.9</v>
      </c>
      <c r="AG694" s="214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8"/>
    </row>
    <row r="695" spans="1:65">
      <c r="A695" s="29"/>
      <c r="B695" s="3" t="s">
        <v>273</v>
      </c>
      <c r="C695" s="28"/>
      <c r="D695" s="23">
        <v>0.28577380332470398</v>
      </c>
      <c r="E695" s="23">
        <v>0.28047578623950165</v>
      </c>
      <c r="F695" s="23">
        <v>0.62904424857609675</v>
      </c>
      <c r="G695" s="23">
        <v>0.39350783685546425</v>
      </c>
      <c r="H695" s="23">
        <v>0.16099922495262817</v>
      </c>
      <c r="I695" s="23">
        <v>0.83666002653407556</v>
      </c>
      <c r="J695" s="23">
        <v>0.41311822359545758</v>
      </c>
      <c r="K695" s="23">
        <v>0.5163977794943222</v>
      </c>
      <c r="L695" s="23">
        <v>0.20412414523193131</v>
      </c>
      <c r="M695" s="23">
        <v>0.40824829046386302</v>
      </c>
      <c r="N695" s="23">
        <v>0.48887626246321264</v>
      </c>
      <c r="O695" s="23">
        <v>0.28047578623950198</v>
      </c>
      <c r="P695" s="23">
        <v>0.66332495807107983</v>
      </c>
      <c r="Q695" s="23">
        <v>0.41833001326703811</v>
      </c>
      <c r="R695" s="23">
        <v>0.48853522561496693</v>
      </c>
      <c r="S695" s="23">
        <v>0.40824829046386302</v>
      </c>
      <c r="T695" s="23">
        <v>0.81649658092772603</v>
      </c>
      <c r="U695" s="23">
        <v>8.944271909999206E-2</v>
      </c>
      <c r="V695" s="23">
        <v>0.18618986725025249</v>
      </c>
      <c r="W695" s="23">
        <v>3.0531519232862743</v>
      </c>
      <c r="X695" s="23">
        <v>1.1877570907667392</v>
      </c>
      <c r="Y695" s="23">
        <v>3.77712412645741</v>
      </c>
      <c r="Z695" s="23">
        <v>0.12596784691605489</v>
      </c>
      <c r="AA695" s="23">
        <v>0.5085928299402841</v>
      </c>
      <c r="AB695" s="23">
        <v>3.7405706716578244</v>
      </c>
      <c r="AC695" s="23">
        <v>0.22509257354845502</v>
      </c>
      <c r="AD695" s="23">
        <v>0.46332134277050779</v>
      </c>
      <c r="AE695" s="23">
        <v>0.34448028487370153</v>
      </c>
      <c r="AF695" s="23">
        <v>0.3834057902536161</v>
      </c>
      <c r="AG695" s="15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29"/>
      <c r="B696" s="3" t="s">
        <v>87</v>
      </c>
      <c r="C696" s="28"/>
      <c r="D696" s="13">
        <v>2.1954453520463813E-2</v>
      </c>
      <c r="E696" s="13">
        <v>1.9705558752189808E-2</v>
      </c>
      <c r="F696" s="13">
        <v>5.3391787967981053E-2</v>
      </c>
      <c r="G696" s="13">
        <v>3.16849739068202E-2</v>
      </c>
      <c r="H696" s="13">
        <v>1.0888872233952504E-2</v>
      </c>
      <c r="I696" s="13">
        <v>8.8069476477271105E-2</v>
      </c>
      <c r="J696" s="13">
        <v>2.6538643914055093E-2</v>
      </c>
      <c r="K696" s="13">
        <v>3.5208939510976513E-2</v>
      </c>
      <c r="L696" s="13">
        <v>1.5027544434252612E-2</v>
      </c>
      <c r="M696" s="13">
        <v>2.6917469700914045E-2</v>
      </c>
      <c r="N696" s="13">
        <v>4.42421956980283E-2</v>
      </c>
      <c r="O696" s="13">
        <v>2.1519881297148491E-2</v>
      </c>
      <c r="P696" s="13">
        <v>4.5433216306238346E-2</v>
      </c>
      <c r="Q696" s="13">
        <v>3.13355815181302E-2</v>
      </c>
      <c r="R696" s="13">
        <v>3.6277368238735168E-2</v>
      </c>
      <c r="S696" s="13">
        <v>5.6964877739143674E-2</v>
      </c>
      <c r="T696" s="13">
        <v>5.9743652263004349E-2</v>
      </c>
      <c r="U696" s="13">
        <v>6.9877124296868782E-3</v>
      </c>
      <c r="V696" s="13">
        <v>1.2694763676153579E-2</v>
      </c>
      <c r="W696" s="13">
        <v>0.15504791823713623</v>
      </c>
      <c r="X696" s="13">
        <v>9.4281900002122512E-2</v>
      </c>
      <c r="Y696" s="13">
        <v>0.24633418216026587</v>
      </c>
      <c r="Z696" s="13">
        <v>9.0405566660003659E-3</v>
      </c>
      <c r="AA696" s="13">
        <v>3.6414761093576428E-2</v>
      </c>
      <c r="AB696" s="13">
        <v>8.2913591394952246E-2</v>
      </c>
      <c r="AC696" s="13">
        <v>1.63902359379943E-2</v>
      </c>
      <c r="AD696" s="13">
        <v>3.2705035960271141E-2</v>
      </c>
      <c r="AE696" s="13">
        <v>2.2863735721705851E-2</v>
      </c>
      <c r="AF696" s="13">
        <v>2.9379754042422691E-2</v>
      </c>
      <c r="AG696" s="15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29"/>
      <c r="B697" s="3" t="s">
        <v>274</v>
      </c>
      <c r="C697" s="28"/>
      <c r="D697" s="13">
        <v>-4.0545998628470192E-2</v>
      </c>
      <c r="E697" s="13">
        <v>4.9134080885129938E-2</v>
      </c>
      <c r="F697" s="13">
        <v>-0.13157742180597398</v>
      </c>
      <c r="G697" s="13">
        <v>-8.4571546704208633E-2</v>
      </c>
      <c r="H697" s="13">
        <v>8.9846310444912758E-2</v>
      </c>
      <c r="I697" s="13">
        <v>-0.29975828324997189</v>
      </c>
      <c r="J697" s="13">
        <v>0.1474136200781162</v>
      </c>
      <c r="K697" s="13">
        <v>8.1074931122850469E-2</v>
      </c>
      <c r="L697" s="13">
        <v>1.2228055285490314E-3</v>
      </c>
      <c r="M697" s="13">
        <v>0.11792975832022035</v>
      </c>
      <c r="N697" s="13">
        <v>-0.18550831893812525</v>
      </c>
      <c r="O697" s="13">
        <v>-3.9317504388557967E-2</v>
      </c>
      <c r="P697" s="13">
        <v>7.6160954163201122E-2</v>
      </c>
      <c r="Q697" s="13">
        <v>-1.5976113830223682E-2</v>
      </c>
      <c r="R697" s="13">
        <v>-7.3766541508373251E-3</v>
      </c>
      <c r="S697" s="13">
        <v>-0.47174747683769802</v>
      </c>
      <c r="T697" s="13">
        <v>7.3652767281104925E-3</v>
      </c>
      <c r="U697" s="13">
        <v>-5.6516423747330347E-2</v>
      </c>
      <c r="V697" s="13">
        <v>8.1074931122850469E-2</v>
      </c>
      <c r="W697" s="13">
        <v>0.45146594445641797</v>
      </c>
      <c r="X697" s="13">
        <v>-7.1410687912027759E-2</v>
      </c>
      <c r="Y697" s="13">
        <v>0.13021470071934371</v>
      </c>
      <c r="Z697" s="13">
        <v>2.7043666011298262E-2</v>
      </c>
      <c r="AA697" s="13">
        <v>2.9478173046532552E-2</v>
      </c>
      <c r="AB697" s="13">
        <v>2.3253434908354906</v>
      </c>
      <c r="AC697" s="13">
        <v>1.2279253687759839E-2</v>
      </c>
      <c r="AD697" s="13">
        <v>4.422010392548037E-2</v>
      </c>
      <c r="AE697" s="13">
        <v>0.11055879288074655</v>
      </c>
      <c r="AF697" s="13">
        <v>-3.808901014864563E-2</v>
      </c>
      <c r="AG697" s="15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45" t="s">
        <v>275</v>
      </c>
      <c r="C698" s="46"/>
      <c r="D698" s="44">
        <v>0.56000000000000005</v>
      </c>
      <c r="E698" s="44">
        <v>0.39</v>
      </c>
      <c r="F698" s="44">
        <v>1.52</v>
      </c>
      <c r="G698" s="44">
        <v>1.02</v>
      </c>
      <c r="H698" s="44">
        <v>0.82</v>
      </c>
      <c r="I698" s="44" t="s">
        <v>276</v>
      </c>
      <c r="J698" s="44">
        <v>1.43</v>
      </c>
      <c r="K698" s="44" t="s">
        <v>276</v>
      </c>
      <c r="L698" s="44">
        <v>0.12</v>
      </c>
      <c r="M698" s="44" t="s">
        <v>276</v>
      </c>
      <c r="N698" s="44">
        <v>2.09</v>
      </c>
      <c r="O698" s="44">
        <v>0.54</v>
      </c>
      <c r="P698" s="44">
        <v>0.67</v>
      </c>
      <c r="Q698" s="44">
        <v>0.3</v>
      </c>
      <c r="R698" s="44">
        <v>0.21</v>
      </c>
      <c r="S698" s="44" t="s">
        <v>276</v>
      </c>
      <c r="T698" s="44" t="s">
        <v>276</v>
      </c>
      <c r="U698" s="44">
        <v>0.73</v>
      </c>
      <c r="V698" s="44">
        <v>0.73</v>
      </c>
      <c r="W698" s="44">
        <v>4.6399999999999997</v>
      </c>
      <c r="X698" s="44">
        <v>0.88</v>
      </c>
      <c r="Y698" s="44" t="s">
        <v>276</v>
      </c>
      <c r="Z698" s="44">
        <v>0.16</v>
      </c>
      <c r="AA698" s="44">
        <v>0.18</v>
      </c>
      <c r="AB698" s="44">
        <v>24.42</v>
      </c>
      <c r="AC698" s="44">
        <v>0</v>
      </c>
      <c r="AD698" s="44">
        <v>0.34</v>
      </c>
      <c r="AE698" s="44">
        <v>1.04</v>
      </c>
      <c r="AF698" s="44">
        <v>0.53</v>
      </c>
      <c r="AG698" s="15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B699" s="30" t="s">
        <v>316</v>
      </c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BM699" s="55"/>
    </row>
    <row r="700" spans="1:65">
      <c r="BM700" s="55"/>
    </row>
    <row r="701" spans="1:65" ht="15">
      <c r="B701" s="8" t="s">
        <v>529</v>
      </c>
      <c r="BM701" s="27" t="s">
        <v>67</v>
      </c>
    </row>
    <row r="702" spans="1:65" ht="15">
      <c r="A702" s="24" t="s">
        <v>40</v>
      </c>
      <c r="B702" s="18" t="s">
        <v>112</v>
      </c>
      <c r="C702" s="15" t="s">
        <v>113</v>
      </c>
      <c r="D702" s="16" t="s">
        <v>230</v>
      </c>
      <c r="E702" s="17" t="s">
        <v>230</v>
      </c>
      <c r="F702" s="17" t="s">
        <v>230</v>
      </c>
      <c r="G702" s="17" t="s">
        <v>230</v>
      </c>
      <c r="H702" s="17" t="s">
        <v>230</v>
      </c>
      <c r="I702" s="17" t="s">
        <v>230</v>
      </c>
      <c r="J702" s="17" t="s">
        <v>230</v>
      </c>
      <c r="K702" s="17" t="s">
        <v>230</v>
      </c>
      <c r="L702" s="15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231</v>
      </c>
      <c r="C703" s="9" t="s">
        <v>231</v>
      </c>
      <c r="D703" s="151" t="s">
        <v>234</v>
      </c>
      <c r="E703" s="152" t="s">
        <v>235</v>
      </c>
      <c r="F703" s="152" t="s">
        <v>236</v>
      </c>
      <c r="G703" s="152" t="s">
        <v>239</v>
      </c>
      <c r="H703" s="152" t="s">
        <v>240</v>
      </c>
      <c r="I703" s="152" t="s">
        <v>254</v>
      </c>
      <c r="J703" s="152" t="s">
        <v>257</v>
      </c>
      <c r="K703" s="152" t="s">
        <v>258</v>
      </c>
      <c r="L703" s="15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294</v>
      </c>
      <c r="E704" s="11" t="s">
        <v>294</v>
      </c>
      <c r="F704" s="11" t="s">
        <v>294</v>
      </c>
      <c r="G704" s="11" t="s">
        <v>293</v>
      </c>
      <c r="H704" s="11" t="s">
        <v>116</v>
      </c>
      <c r="I704" s="11" t="s">
        <v>294</v>
      </c>
      <c r="J704" s="11" t="s">
        <v>293</v>
      </c>
      <c r="K704" s="11" t="s">
        <v>294</v>
      </c>
      <c r="L704" s="15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2</v>
      </c>
    </row>
    <row r="705" spans="1:65">
      <c r="A705" s="29"/>
      <c r="B705" s="19"/>
      <c r="C705" s="9"/>
      <c r="D705" s="25"/>
      <c r="E705" s="25"/>
      <c r="F705" s="25"/>
      <c r="G705" s="25"/>
      <c r="H705" s="25"/>
      <c r="I705" s="25"/>
      <c r="J705" s="25"/>
      <c r="K705" s="25"/>
      <c r="L705" s="15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3</v>
      </c>
    </row>
    <row r="706" spans="1:65">
      <c r="A706" s="29"/>
      <c r="B706" s="18">
        <v>1</v>
      </c>
      <c r="C706" s="14">
        <v>1</v>
      </c>
      <c r="D706" s="21">
        <v>1.63</v>
      </c>
      <c r="E706" s="21">
        <v>1.47</v>
      </c>
      <c r="F706" s="21">
        <v>1.52278595376179</v>
      </c>
      <c r="G706" s="21">
        <v>1.5</v>
      </c>
      <c r="H706" s="21">
        <v>1.9</v>
      </c>
      <c r="I706" s="21">
        <v>1.67</v>
      </c>
      <c r="J706" s="21">
        <v>1.8</v>
      </c>
      <c r="K706" s="21">
        <v>1.66296</v>
      </c>
      <c r="L706" s="15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7">
        <v>1</v>
      </c>
    </row>
    <row r="707" spans="1:65">
      <c r="A707" s="29"/>
      <c r="B707" s="19">
        <v>1</v>
      </c>
      <c r="C707" s="9">
        <v>2</v>
      </c>
      <c r="D707" s="11">
        <v>1.61</v>
      </c>
      <c r="E707" s="11">
        <v>1.54</v>
      </c>
      <c r="F707" s="11">
        <v>1.5197525902465201</v>
      </c>
      <c r="G707" s="11">
        <v>1.6</v>
      </c>
      <c r="H707" s="11">
        <v>1.8</v>
      </c>
      <c r="I707" s="11">
        <v>1.62</v>
      </c>
      <c r="J707" s="11">
        <v>1.6</v>
      </c>
      <c r="K707" s="11">
        <v>1.7381500000000001</v>
      </c>
      <c r="L707" s="15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7">
        <v>30</v>
      </c>
    </row>
    <row r="708" spans="1:65">
      <c r="A708" s="29"/>
      <c r="B708" s="19">
        <v>1</v>
      </c>
      <c r="C708" s="9">
        <v>3</v>
      </c>
      <c r="D708" s="11">
        <v>1.69</v>
      </c>
      <c r="E708" s="11">
        <v>1.58</v>
      </c>
      <c r="F708" s="11">
        <v>1.52581776099063</v>
      </c>
      <c r="G708" s="11">
        <v>1.7</v>
      </c>
      <c r="H708" s="11">
        <v>1.8</v>
      </c>
      <c r="I708" s="11">
        <v>1.63</v>
      </c>
      <c r="J708" s="11">
        <v>1.9</v>
      </c>
      <c r="K708" s="11">
        <v>1.68964</v>
      </c>
      <c r="L708" s="15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7">
        <v>16</v>
      </c>
    </row>
    <row r="709" spans="1:65">
      <c r="A709" s="29"/>
      <c r="B709" s="19">
        <v>1</v>
      </c>
      <c r="C709" s="9">
        <v>4</v>
      </c>
      <c r="D709" s="11">
        <v>1.66</v>
      </c>
      <c r="E709" s="11">
        <v>1.5</v>
      </c>
      <c r="F709" s="11">
        <v>1.52028460806536</v>
      </c>
      <c r="G709" s="11">
        <v>1.7</v>
      </c>
      <c r="H709" s="11">
        <v>1.8</v>
      </c>
      <c r="I709" s="11">
        <v>1.62</v>
      </c>
      <c r="J709" s="11">
        <v>1.7</v>
      </c>
      <c r="K709" s="11">
        <v>1.6790799999999999</v>
      </c>
      <c r="L709" s="15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7">
        <v>1.6420005447825301</v>
      </c>
    </row>
    <row r="710" spans="1:65">
      <c r="A710" s="29"/>
      <c r="B710" s="19">
        <v>1</v>
      </c>
      <c r="C710" s="9">
        <v>5</v>
      </c>
      <c r="D710" s="11">
        <v>1.71</v>
      </c>
      <c r="E710" s="11">
        <v>1.52</v>
      </c>
      <c r="F710" s="11">
        <v>1.5359525469937201</v>
      </c>
      <c r="G710" s="11">
        <v>1.5</v>
      </c>
      <c r="H710" s="11">
        <v>1.8</v>
      </c>
      <c r="I710" s="11">
        <v>1.64</v>
      </c>
      <c r="J710" s="11">
        <v>1.5</v>
      </c>
      <c r="K710" s="11">
        <v>1.6616500000000001</v>
      </c>
      <c r="L710" s="15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7">
        <v>48</v>
      </c>
    </row>
    <row r="711" spans="1:65">
      <c r="A711" s="29"/>
      <c r="B711" s="19">
        <v>1</v>
      </c>
      <c r="C711" s="9">
        <v>6</v>
      </c>
      <c r="D711" s="11">
        <v>1.74</v>
      </c>
      <c r="E711" s="11">
        <v>1.51</v>
      </c>
      <c r="F711" s="11">
        <v>1.5662926895034199</v>
      </c>
      <c r="G711" s="11">
        <v>1.6</v>
      </c>
      <c r="H711" s="11">
        <v>1.7</v>
      </c>
      <c r="I711" s="11">
        <v>1.65</v>
      </c>
      <c r="J711" s="11">
        <v>1.6</v>
      </c>
      <c r="K711" s="11">
        <v>1.70366</v>
      </c>
      <c r="L711" s="15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20" t="s">
        <v>271</v>
      </c>
      <c r="C712" s="12"/>
      <c r="D712" s="22">
        <v>1.6733333333333336</v>
      </c>
      <c r="E712" s="22">
        <v>1.5199999999999998</v>
      </c>
      <c r="F712" s="22">
        <v>1.5318143582602399</v>
      </c>
      <c r="G712" s="22">
        <v>1.5999999999999999</v>
      </c>
      <c r="H712" s="22">
        <v>1.7999999999999998</v>
      </c>
      <c r="I712" s="22">
        <v>1.6383333333333334</v>
      </c>
      <c r="J712" s="22">
        <v>1.6833333333333333</v>
      </c>
      <c r="K712" s="22">
        <v>1.68919</v>
      </c>
      <c r="L712" s="15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3" t="s">
        <v>272</v>
      </c>
      <c r="C713" s="28"/>
      <c r="D713" s="11">
        <v>1.6749999999999998</v>
      </c>
      <c r="E713" s="11">
        <v>1.5150000000000001</v>
      </c>
      <c r="F713" s="11">
        <v>1.5243018573762099</v>
      </c>
      <c r="G713" s="11">
        <v>1.6</v>
      </c>
      <c r="H713" s="11">
        <v>1.8</v>
      </c>
      <c r="I713" s="11">
        <v>1.6349999999999998</v>
      </c>
      <c r="J713" s="11">
        <v>1.65</v>
      </c>
      <c r="K713" s="11">
        <v>1.6843599999999999</v>
      </c>
      <c r="L713" s="15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29"/>
      <c r="B714" s="3" t="s">
        <v>273</v>
      </c>
      <c r="C714" s="28"/>
      <c r="D714" s="23">
        <v>4.9261208538429767E-2</v>
      </c>
      <c r="E714" s="23">
        <v>3.7416573867739444E-2</v>
      </c>
      <c r="F714" s="23">
        <v>1.7898450128896608E-2</v>
      </c>
      <c r="G714" s="23">
        <v>8.9442719099991574E-2</v>
      </c>
      <c r="H714" s="23">
        <v>6.3245553203367569E-2</v>
      </c>
      <c r="I714" s="23">
        <v>1.9407902170679451E-2</v>
      </c>
      <c r="J714" s="23">
        <v>0.1471960144387974</v>
      </c>
      <c r="K714" s="23">
        <v>2.8828255583715105E-2</v>
      </c>
      <c r="L714" s="206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7"/>
      <c r="AK714" s="207"/>
      <c r="AL714" s="207"/>
      <c r="AM714" s="207"/>
      <c r="AN714" s="207"/>
      <c r="AO714" s="207"/>
      <c r="AP714" s="207"/>
      <c r="AQ714" s="207"/>
      <c r="AR714" s="207"/>
      <c r="AS714" s="207"/>
      <c r="AT714" s="207"/>
      <c r="AU714" s="207"/>
      <c r="AV714" s="207"/>
      <c r="AW714" s="207"/>
      <c r="AX714" s="207"/>
      <c r="AY714" s="207"/>
      <c r="AZ714" s="207"/>
      <c r="BA714" s="207"/>
      <c r="BB714" s="207"/>
      <c r="BC714" s="207"/>
      <c r="BD714" s="207"/>
      <c r="BE714" s="207"/>
      <c r="BF714" s="207"/>
      <c r="BG714" s="207"/>
      <c r="BH714" s="207"/>
      <c r="BI714" s="207"/>
      <c r="BJ714" s="207"/>
      <c r="BK714" s="207"/>
      <c r="BL714" s="207"/>
      <c r="BM714" s="56"/>
    </row>
    <row r="715" spans="1:65">
      <c r="A715" s="29"/>
      <c r="B715" s="3" t="s">
        <v>87</v>
      </c>
      <c r="C715" s="28"/>
      <c r="D715" s="13">
        <v>2.9438969246073563E-2</v>
      </c>
      <c r="E715" s="13">
        <v>2.4616167018249639E-2</v>
      </c>
      <c r="F715" s="13">
        <v>1.1684477320884233E-2</v>
      </c>
      <c r="G715" s="13">
        <v>5.5901699437494741E-2</v>
      </c>
      <c r="H715" s="13">
        <v>3.5136418446315321E-2</v>
      </c>
      <c r="I715" s="13">
        <v>1.1846125434799258E-2</v>
      </c>
      <c r="J715" s="13">
        <v>8.744317689433509E-2</v>
      </c>
      <c r="K715" s="13">
        <v>1.7066319113726167E-2</v>
      </c>
      <c r="L715" s="15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29"/>
      <c r="B716" s="3" t="s">
        <v>274</v>
      </c>
      <c r="C716" s="28"/>
      <c r="D716" s="13">
        <v>1.9082081702325615E-2</v>
      </c>
      <c r="E716" s="13">
        <v>-7.429994172059684E-2</v>
      </c>
      <c r="F716" s="13">
        <v>-6.7104841635045487E-2</v>
      </c>
      <c r="G716" s="13">
        <v>-2.5578886021680902E-2</v>
      </c>
      <c r="H716" s="13">
        <v>9.6223753225608943E-2</v>
      </c>
      <c r="I716" s="13">
        <v>-2.2333801659502051E-3</v>
      </c>
      <c r="J716" s="13">
        <v>2.5172213664689913E-2</v>
      </c>
      <c r="K716" s="13">
        <v>2.8739000950648075E-2</v>
      </c>
      <c r="L716" s="15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29"/>
      <c r="B717" s="45" t="s">
        <v>275</v>
      </c>
      <c r="C717" s="46"/>
      <c r="D717" s="44">
        <v>0.26</v>
      </c>
      <c r="E717" s="44">
        <v>2.0499999999999998</v>
      </c>
      <c r="F717" s="44">
        <v>1.88</v>
      </c>
      <c r="G717" s="44">
        <v>0.84</v>
      </c>
      <c r="H717" s="44">
        <v>2.1800000000000002</v>
      </c>
      <c r="I717" s="44">
        <v>0.26</v>
      </c>
      <c r="J717" s="44">
        <v>0.42</v>
      </c>
      <c r="K717" s="44">
        <v>0.5</v>
      </c>
      <c r="L717" s="15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B718" s="30"/>
      <c r="C718" s="20"/>
      <c r="D718" s="20"/>
      <c r="E718" s="20"/>
      <c r="F718" s="20"/>
      <c r="G718" s="20"/>
      <c r="H718" s="20"/>
      <c r="I718" s="20"/>
      <c r="J718" s="20"/>
      <c r="K718" s="20"/>
      <c r="BM718" s="55"/>
    </row>
    <row r="719" spans="1:65" ht="15">
      <c r="B719" s="8" t="s">
        <v>530</v>
      </c>
      <c r="BM719" s="27" t="s">
        <v>67</v>
      </c>
    </row>
    <row r="720" spans="1:65" ht="15">
      <c r="A720" s="24" t="s">
        <v>43</v>
      </c>
      <c r="B720" s="18" t="s">
        <v>112</v>
      </c>
      <c r="C720" s="15" t="s">
        <v>113</v>
      </c>
      <c r="D720" s="16" t="s">
        <v>230</v>
      </c>
      <c r="E720" s="17" t="s">
        <v>230</v>
      </c>
      <c r="F720" s="17" t="s">
        <v>230</v>
      </c>
      <c r="G720" s="17" t="s">
        <v>230</v>
      </c>
      <c r="H720" s="17" t="s">
        <v>230</v>
      </c>
      <c r="I720" s="17" t="s">
        <v>230</v>
      </c>
      <c r="J720" s="17" t="s">
        <v>230</v>
      </c>
      <c r="K720" s="17" t="s">
        <v>230</v>
      </c>
      <c r="L720" s="17" t="s">
        <v>230</v>
      </c>
      <c r="M720" s="17" t="s">
        <v>230</v>
      </c>
      <c r="N720" s="17" t="s">
        <v>230</v>
      </c>
      <c r="O720" s="17" t="s">
        <v>230</v>
      </c>
      <c r="P720" s="17" t="s">
        <v>230</v>
      </c>
      <c r="Q720" s="17" t="s">
        <v>230</v>
      </c>
      <c r="R720" s="17" t="s">
        <v>230</v>
      </c>
      <c r="S720" s="17" t="s">
        <v>230</v>
      </c>
      <c r="T720" s="17" t="s">
        <v>230</v>
      </c>
      <c r="U720" s="17" t="s">
        <v>230</v>
      </c>
      <c r="V720" s="17" t="s">
        <v>230</v>
      </c>
      <c r="W720" s="17" t="s">
        <v>230</v>
      </c>
      <c r="X720" s="17" t="s">
        <v>230</v>
      </c>
      <c r="Y720" s="17" t="s">
        <v>230</v>
      </c>
      <c r="Z720" s="17" t="s">
        <v>230</v>
      </c>
      <c r="AA720" s="17" t="s">
        <v>230</v>
      </c>
      <c r="AB720" s="15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1</v>
      </c>
    </row>
    <row r="721" spans="1:65">
      <c r="A721" s="29"/>
      <c r="B721" s="19" t="s">
        <v>231</v>
      </c>
      <c r="C721" s="9" t="s">
        <v>231</v>
      </c>
      <c r="D721" s="151" t="s">
        <v>233</v>
      </c>
      <c r="E721" s="152" t="s">
        <v>234</v>
      </c>
      <c r="F721" s="152" t="s">
        <v>236</v>
      </c>
      <c r="G721" s="152" t="s">
        <v>237</v>
      </c>
      <c r="H721" s="152" t="s">
        <v>239</v>
      </c>
      <c r="I721" s="152" t="s">
        <v>240</v>
      </c>
      <c r="J721" s="152" t="s">
        <v>242</v>
      </c>
      <c r="K721" s="152" t="s">
        <v>243</v>
      </c>
      <c r="L721" s="152" t="s">
        <v>245</v>
      </c>
      <c r="M721" s="152" t="s">
        <v>246</v>
      </c>
      <c r="N721" s="152" t="s">
        <v>247</v>
      </c>
      <c r="O721" s="152" t="s">
        <v>248</v>
      </c>
      <c r="P721" s="152" t="s">
        <v>250</v>
      </c>
      <c r="Q721" s="152" t="s">
        <v>252</v>
      </c>
      <c r="R721" s="152" t="s">
        <v>253</v>
      </c>
      <c r="S721" s="152" t="s">
        <v>254</v>
      </c>
      <c r="T721" s="152" t="s">
        <v>257</v>
      </c>
      <c r="U721" s="152" t="s">
        <v>258</v>
      </c>
      <c r="V721" s="152" t="s">
        <v>278</v>
      </c>
      <c r="W721" s="152" t="s">
        <v>259</v>
      </c>
      <c r="X721" s="152" t="s">
        <v>260</v>
      </c>
      <c r="Y721" s="152" t="s">
        <v>261</v>
      </c>
      <c r="Z721" s="152" t="s">
        <v>262</v>
      </c>
      <c r="AA721" s="152" t="s">
        <v>263</v>
      </c>
      <c r="AB721" s="15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 t="s">
        <v>3</v>
      </c>
    </row>
    <row r="722" spans="1:65">
      <c r="A722" s="29"/>
      <c r="B722" s="19"/>
      <c r="C722" s="9"/>
      <c r="D722" s="10" t="s">
        <v>293</v>
      </c>
      <c r="E722" s="11" t="s">
        <v>294</v>
      </c>
      <c r="F722" s="11" t="s">
        <v>294</v>
      </c>
      <c r="G722" s="11" t="s">
        <v>294</v>
      </c>
      <c r="H722" s="11" t="s">
        <v>293</v>
      </c>
      <c r="I722" s="11" t="s">
        <v>116</v>
      </c>
      <c r="J722" s="11" t="s">
        <v>294</v>
      </c>
      <c r="K722" s="11" t="s">
        <v>294</v>
      </c>
      <c r="L722" s="11" t="s">
        <v>293</v>
      </c>
      <c r="M722" s="11" t="s">
        <v>293</v>
      </c>
      <c r="N722" s="11" t="s">
        <v>293</v>
      </c>
      <c r="O722" s="11" t="s">
        <v>293</v>
      </c>
      <c r="P722" s="11" t="s">
        <v>293</v>
      </c>
      <c r="Q722" s="11" t="s">
        <v>116</v>
      </c>
      <c r="R722" s="11" t="s">
        <v>294</v>
      </c>
      <c r="S722" s="11" t="s">
        <v>294</v>
      </c>
      <c r="T722" s="11" t="s">
        <v>293</v>
      </c>
      <c r="U722" s="11" t="s">
        <v>294</v>
      </c>
      <c r="V722" s="11" t="s">
        <v>293</v>
      </c>
      <c r="W722" s="11" t="s">
        <v>293</v>
      </c>
      <c r="X722" s="11" t="s">
        <v>294</v>
      </c>
      <c r="Y722" s="11" t="s">
        <v>293</v>
      </c>
      <c r="Z722" s="11" t="s">
        <v>293</v>
      </c>
      <c r="AA722" s="11" t="s">
        <v>293</v>
      </c>
      <c r="AB722" s="15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7">
        <v>1</v>
      </c>
    </row>
    <row r="723" spans="1:65">
      <c r="A723" s="29"/>
      <c r="B723" s="19"/>
      <c r="C723" s="9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15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7">
        <v>2</v>
      </c>
    </row>
    <row r="724" spans="1:65">
      <c r="A724" s="29"/>
      <c r="B724" s="18">
        <v>1</v>
      </c>
      <c r="C724" s="14">
        <v>1</v>
      </c>
      <c r="D724" s="213">
        <v>10.6</v>
      </c>
      <c r="E724" s="213">
        <v>10.09</v>
      </c>
      <c r="F724" s="213">
        <v>9.6877323830990996</v>
      </c>
      <c r="G724" s="213">
        <v>9.4396723968268876</v>
      </c>
      <c r="H724" s="213">
        <v>9.6</v>
      </c>
      <c r="I724" s="213">
        <v>10.7</v>
      </c>
      <c r="J724" s="213">
        <v>11.3</v>
      </c>
      <c r="K724" s="213">
        <v>10.45</v>
      </c>
      <c r="L724" s="213">
        <v>10</v>
      </c>
      <c r="M724" s="213">
        <v>10.8</v>
      </c>
      <c r="N724" s="213">
        <v>10.4</v>
      </c>
      <c r="O724" s="213">
        <v>9.1999999999999993</v>
      </c>
      <c r="P724" s="213">
        <v>9.9</v>
      </c>
      <c r="Q724" s="213">
        <v>10.3</v>
      </c>
      <c r="R724" s="213">
        <v>10</v>
      </c>
      <c r="S724" s="213">
        <v>10.7</v>
      </c>
      <c r="T724" s="213">
        <v>10.5</v>
      </c>
      <c r="U724" s="213">
        <v>10.65171</v>
      </c>
      <c r="V724" s="213">
        <v>11</v>
      </c>
      <c r="W724" s="213">
        <v>11.239800000000001</v>
      </c>
      <c r="X724" s="213">
        <v>11.4</v>
      </c>
      <c r="Y724" s="213">
        <v>10.3</v>
      </c>
      <c r="Z724" s="220">
        <v>12.1</v>
      </c>
      <c r="AA724" s="213">
        <v>9.6999999999999993</v>
      </c>
      <c r="AB724" s="214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6">
        <v>1</v>
      </c>
    </row>
    <row r="725" spans="1:65">
      <c r="A725" s="29"/>
      <c r="B725" s="19">
        <v>1</v>
      </c>
      <c r="C725" s="9">
        <v>2</v>
      </c>
      <c r="D725" s="217">
        <v>10.3</v>
      </c>
      <c r="E725" s="217">
        <v>10.09</v>
      </c>
      <c r="F725" s="217">
        <v>9.6578354660288195</v>
      </c>
      <c r="G725" s="217">
        <v>9.4729987366808412</v>
      </c>
      <c r="H725" s="217">
        <v>10</v>
      </c>
      <c r="I725" s="217">
        <v>10.4</v>
      </c>
      <c r="J725" s="217">
        <v>10.6</v>
      </c>
      <c r="K725" s="217">
        <v>10.119999999999999</v>
      </c>
      <c r="L725" s="217">
        <v>9.6999999999999993</v>
      </c>
      <c r="M725" s="217">
        <v>11.1</v>
      </c>
      <c r="N725" s="217">
        <v>10.8</v>
      </c>
      <c r="O725" s="217">
        <v>10</v>
      </c>
      <c r="P725" s="217">
        <v>10.5</v>
      </c>
      <c r="Q725" s="217">
        <v>10.9</v>
      </c>
      <c r="R725" s="217">
        <v>10.1</v>
      </c>
      <c r="S725" s="217">
        <v>9.9</v>
      </c>
      <c r="T725" s="217">
        <v>10.5</v>
      </c>
      <c r="U725" s="217">
        <v>10.94529</v>
      </c>
      <c r="V725" s="217">
        <v>10</v>
      </c>
      <c r="W725" s="217">
        <v>11.3446</v>
      </c>
      <c r="X725" s="217">
        <v>11.5</v>
      </c>
      <c r="Y725" s="217">
        <v>10.6</v>
      </c>
      <c r="Z725" s="221">
        <v>11.9</v>
      </c>
      <c r="AA725" s="217">
        <v>9.4</v>
      </c>
      <c r="AB725" s="214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6">
        <v>31</v>
      </c>
    </row>
    <row r="726" spans="1:65">
      <c r="A726" s="29"/>
      <c r="B726" s="19">
        <v>1</v>
      </c>
      <c r="C726" s="9">
        <v>3</v>
      </c>
      <c r="D726" s="217">
        <v>11.2</v>
      </c>
      <c r="E726" s="217">
        <v>10.09</v>
      </c>
      <c r="F726" s="217">
        <v>9.7551438837441395</v>
      </c>
      <c r="G726" s="217">
        <v>9.4614228202618129</v>
      </c>
      <c r="H726" s="217">
        <v>10.5</v>
      </c>
      <c r="I726" s="217">
        <v>10.199999999999999</v>
      </c>
      <c r="J726" s="217">
        <v>10.6</v>
      </c>
      <c r="K726" s="217">
        <v>10.15</v>
      </c>
      <c r="L726" s="217">
        <v>10.5</v>
      </c>
      <c r="M726" s="217">
        <v>10.8</v>
      </c>
      <c r="N726" s="217">
        <v>10.3</v>
      </c>
      <c r="O726" s="217">
        <v>9.9</v>
      </c>
      <c r="P726" s="217">
        <v>10</v>
      </c>
      <c r="Q726" s="217">
        <v>11</v>
      </c>
      <c r="R726" s="217">
        <v>10.199999999999999</v>
      </c>
      <c r="S726" s="217">
        <v>10.4</v>
      </c>
      <c r="T726" s="232">
        <v>11</v>
      </c>
      <c r="U726" s="217">
        <v>10.64653</v>
      </c>
      <c r="V726" s="217">
        <v>10.9</v>
      </c>
      <c r="W726" s="217">
        <v>11.539400000000001</v>
      </c>
      <c r="X726" s="217">
        <v>11.3</v>
      </c>
      <c r="Y726" s="217">
        <v>10</v>
      </c>
      <c r="Z726" s="221">
        <v>12</v>
      </c>
      <c r="AA726" s="217">
        <v>9.5</v>
      </c>
      <c r="AB726" s="214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6">
        <v>16</v>
      </c>
    </row>
    <row r="727" spans="1:65">
      <c r="A727" s="29"/>
      <c r="B727" s="19">
        <v>1</v>
      </c>
      <c r="C727" s="9">
        <v>4</v>
      </c>
      <c r="D727" s="217">
        <v>10.199999999999999</v>
      </c>
      <c r="E727" s="217">
        <v>10.32</v>
      </c>
      <c r="F727" s="217">
        <v>9.7421904383598292</v>
      </c>
      <c r="G727" s="217">
        <v>9.3818520801268619</v>
      </c>
      <c r="H727" s="217">
        <v>10.4</v>
      </c>
      <c r="I727" s="217">
        <v>10.6</v>
      </c>
      <c r="J727" s="217">
        <v>10.8</v>
      </c>
      <c r="K727" s="217">
        <v>10.62</v>
      </c>
      <c r="L727" s="217">
        <v>10.199999999999999</v>
      </c>
      <c r="M727" s="217">
        <v>10.7</v>
      </c>
      <c r="N727" s="217">
        <v>10.1</v>
      </c>
      <c r="O727" s="217">
        <v>9.6</v>
      </c>
      <c r="P727" s="217">
        <v>10.1</v>
      </c>
      <c r="Q727" s="217">
        <v>10.5</v>
      </c>
      <c r="R727" s="217">
        <v>9.9</v>
      </c>
      <c r="S727" s="217">
        <v>10.8</v>
      </c>
      <c r="T727" s="217">
        <v>10.5</v>
      </c>
      <c r="U727" s="217">
        <v>10.549569999999999</v>
      </c>
      <c r="V727" s="217">
        <v>10.8</v>
      </c>
      <c r="W727" s="217">
        <v>11.7295</v>
      </c>
      <c r="X727" s="217">
        <v>11.4</v>
      </c>
      <c r="Y727" s="217">
        <v>10.199999999999999</v>
      </c>
      <c r="Z727" s="221">
        <v>11.5</v>
      </c>
      <c r="AA727" s="217">
        <v>9.1999999999999993</v>
      </c>
      <c r="AB727" s="214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6">
        <v>10.361815502198349</v>
      </c>
    </row>
    <row r="728" spans="1:65">
      <c r="A728" s="29"/>
      <c r="B728" s="19">
        <v>1</v>
      </c>
      <c r="C728" s="9">
        <v>5</v>
      </c>
      <c r="D728" s="217">
        <v>10.7</v>
      </c>
      <c r="E728" s="217">
        <v>10.48</v>
      </c>
      <c r="F728" s="217">
        <v>9.7064663280439092</v>
      </c>
      <c r="G728" s="217">
        <v>9.6487847618703277</v>
      </c>
      <c r="H728" s="217">
        <v>9.8000000000000007</v>
      </c>
      <c r="I728" s="217">
        <v>10.4</v>
      </c>
      <c r="J728" s="217">
        <v>10.4</v>
      </c>
      <c r="K728" s="217">
        <v>10.24</v>
      </c>
      <c r="L728" s="217">
        <v>9.5</v>
      </c>
      <c r="M728" s="217">
        <v>10.4</v>
      </c>
      <c r="N728" s="217">
        <v>9.6999999999999993</v>
      </c>
      <c r="O728" s="217">
        <v>9.3000000000000007</v>
      </c>
      <c r="P728" s="217">
        <v>10.5</v>
      </c>
      <c r="Q728" s="217">
        <v>10.5</v>
      </c>
      <c r="R728" s="217">
        <v>10.4</v>
      </c>
      <c r="S728" s="217">
        <v>10.3</v>
      </c>
      <c r="T728" s="217">
        <v>10.5</v>
      </c>
      <c r="U728" s="217">
        <v>10.823639999999999</v>
      </c>
      <c r="V728" s="217">
        <v>10.1</v>
      </c>
      <c r="W728" s="217">
        <v>11.6206</v>
      </c>
      <c r="X728" s="217">
        <v>11.4</v>
      </c>
      <c r="Y728" s="217">
        <v>9.9</v>
      </c>
      <c r="Z728" s="221">
        <v>11.9</v>
      </c>
      <c r="AA728" s="217">
        <v>9.6999999999999993</v>
      </c>
      <c r="AB728" s="214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6">
        <v>49</v>
      </c>
    </row>
    <row r="729" spans="1:65">
      <c r="A729" s="29"/>
      <c r="B729" s="19">
        <v>1</v>
      </c>
      <c r="C729" s="9">
        <v>6</v>
      </c>
      <c r="D729" s="217">
        <v>11.5</v>
      </c>
      <c r="E729" s="217">
        <v>10.41</v>
      </c>
      <c r="F729" s="217">
        <v>9.8675934712723006</v>
      </c>
      <c r="G729" s="217">
        <v>9.6390465370575136</v>
      </c>
      <c r="H729" s="217">
        <v>10.4</v>
      </c>
      <c r="I729" s="217">
        <v>10.199999999999999</v>
      </c>
      <c r="J729" s="217">
        <v>10.3</v>
      </c>
      <c r="K729" s="217">
        <v>10.47</v>
      </c>
      <c r="L729" s="217">
        <v>9.1999999999999993</v>
      </c>
      <c r="M729" s="217">
        <v>11</v>
      </c>
      <c r="N729" s="217">
        <v>10.4</v>
      </c>
      <c r="O729" s="217">
        <v>10.4</v>
      </c>
      <c r="P729" s="217">
        <v>10.3</v>
      </c>
      <c r="Q729" s="217">
        <v>11</v>
      </c>
      <c r="R729" s="217">
        <v>10</v>
      </c>
      <c r="S729" s="217">
        <v>10.4</v>
      </c>
      <c r="T729" s="217">
        <v>10.5</v>
      </c>
      <c r="U729" s="217">
        <v>10.871259999999999</v>
      </c>
      <c r="V729" s="217">
        <v>10.8</v>
      </c>
      <c r="W729" s="217">
        <v>11.4779</v>
      </c>
      <c r="X729" s="217">
        <v>11.2</v>
      </c>
      <c r="Y729" s="217">
        <v>10.4</v>
      </c>
      <c r="Z729" s="221">
        <v>11.7</v>
      </c>
      <c r="AA729" s="217">
        <v>9.5</v>
      </c>
      <c r="AB729" s="214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8"/>
    </row>
    <row r="730" spans="1:65">
      <c r="A730" s="29"/>
      <c r="B730" s="20" t="s">
        <v>271</v>
      </c>
      <c r="C730" s="12"/>
      <c r="D730" s="219">
        <v>10.75</v>
      </c>
      <c r="E730" s="219">
        <v>10.246666666666668</v>
      </c>
      <c r="F730" s="219">
        <v>9.7361603284246829</v>
      </c>
      <c r="G730" s="219">
        <v>9.5072962221373754</v>
      </c>
      <c r="H730" s="219">
        <v>10.116666666666665</v>
      </c>
      <c r="I730" s="219">
        <v>10.416666666666666</v>
      </c>
      <c r="J730" s="219">
        <v>10.666666666666666</v>
      </c>
      <c r="K730" s="219">
        <v>10.341666666666667</v>
      </c>
      <c r="L730" s="219">
        <v>9.85</v>
      </c>
      <c r="M730" s="219">
        <v>10.800000000000002</v>
      </c>
      <c r="N730" s="219">
        <v>10.283333333333333</v>
      </c>
      <c r="O730" s="219">
        <v>9.7333333333333325</v>
      </c>
      <c r="P730" s="219">
        <v>10.216666666666667</v>
      </c>
      <c r="Q730" s="219">
        <v>10.700000000000001</v>
      </c>
      <c r="R730" s="219">
        <v>10.1</v>
      </c>
      <c r="S730" s="219">
        <v>10.416666666666666</v>
      </c>
      <c r="T730" s="219">
        <v>10.583333333333334</v>
      </c>
      <c r="U730" s="219">
        <v>10.747999999999999</v>
      </c>
      <c r="V730" s="219">
        <v>10.600000000000001</v>
      </c>
      <c r="W730" s="219">
        <v>11.491966666666668</v>
      </c>
      <c r="X730" s="219">
        <v>11.366666666666667</v>
      </c>
      <c r="Y730" s="219">
        <v>10.233333333333333</v>
      </c>
      <c r="Z730" s="219">
        <v>11.85</v>
      </c>
      <c r="AA730" s="219">
        <v>9.5</v>
      </c>
      <c r="AB730" s="214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8"/>
    </row>
    <row r="731" spans="1:65">
      <c r="A731" s="29"/>
      <c r="B731" s="3" t="s">
        <v>272</v>
      </c>
      <c r="C731" s="28"/>
      <c r="D731" s="217">
        <v>10.649999999999999</v>
      </c>
      <c r="E731" s="217">
        <v>10.205</v>
      </c>
      <c r="F731" s="217">
        <v>9.7243283832018683</v>
      </c>
      <c r="G731" s="217">
        <v>9.4672107784713262</v>
      </c>
      <c r="H731" s="217">
        <v>10.199999999999999</v>
      </c>
      <c r="I731" s="217">
        <v>10.4</v>
      </c>
      <c r="J731" s="217">
        <v>10.6</v>
      </c>
      <c r="K731" s="217">
        <v>10.344999999999999</v>
      </c>
      <c r="L731" s="217">
        <v>9.85</v>
      </c>
      <c r="M731" s="217">
        <v>10.8</v>
      </c>
      <c r="N731" s="217">
        <v>10.350000000000001</v>
      </c>
      <c r="O731" s="217">
        <v>9.75</v>
      </c>
      <c r="P731" s="217">
        <v>10.199999999999999</v>
      </c>
      <c r="Q731" s="217">
        <v>10.7</v>
      </c>
      <c r="R731" s="217">
        <v>10.050000000000001</v>
      </c>
      <c r="S731" s="217">
        <v>10.4</v>
      </c>
      <c r="T731" s="217">
        <v>10.5</v>
      </c>
      <c r="U731" s="217">
        <v>10.737674999999999</v>
      </c>
      <c r="V731" s="217">
        <v>10.8</v>
      </c>
      <c r="W731" s="217">
        <v>11.508649999999999</v>
      </c>
      <c r="X731" s="217">
        <v>11.4</v>
      </c>
      <c r="Y731" s="217">
        <v>10.25</v>
      </c>
      <c r="Z731" s="217">
        <v>11.9</v>
      </c>
      <c r="AA731" s="217">
        <v>9.5</v>
      </c>
      <c r="AB731" s="214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8"/>
    </row>
    <row r="732" spans="1:65">
      <c r="A732" s="29"/>
      <c r="B732" s="3" t="s">
        <v>273</v>
      </c>
      <c r="C732" s="28"/>
      <c r="D732" s="23">
        <v>0.50892042599997878</v>
      </c>
      <c r="E732" s="23">
        <v>0.17895995827745029</v>
      </c>
      <c r="F732" s="23">
        <v>7.3529847345960284E-2</v>
      </c>
      <c r="G732" s="23">
        <v>0.11042377767489581</v>
      </c>
      <c r="H732" s="23">
        <v>0.37103458958251684</v>
      </c>
      <c r="I732" s="23">
        <v>0.20412414523193151</v>
      </c>
      <c r="J732" s="23">
        <v>0.35590260840104382</v>
      </c>
      <c r="K732" s="23">
        <v>0.20093946020298406</v>
      </c>
      <c r="L732" s="23">
        <v>0.47644516998286396</v>
      </c>
      <c r="M732" s="23">
        <v>0.24494897427831766</v>
      </c>
      <c r="N732" s="23">
        <v>0.36560452221856754</v>
      </c>
      <c r="O732" s="23">
        <v>0.4546060565661954</v>
      </c>
      <c r="P732" s="23">
        <v>0.25625508125043428</v>
      </c>
      <c r="Q732" s="23">
        <v>0.30331501776206188</v>
      </c>
      <c r="R732" s="23">
        <v>0.17888543819998315</v>
      </c>
      <c r="S732" s="23">
        <v>0.31885210782848306</v>
      </c>
      <c r="T732" s="23">
        <v>0.20412414523193148</v>
      </c>
      <c r="U732" s="23">
        <v>0.15412992649060733</v>
      </c>
      <c r="V732" s="23">
        <v>0.43358966777357627</v>
      </c>
      <c r="W732" s="23">
        <v>0.17928824464160101</v>
      </c>
      <c r="X732" s="23">
        <v>0.10327955589886466</v>
      </c>
      <c r="Y732" s="23">
        <v>0.25819888974716104</v>
      </c>
      <c r="Z732" s="23">
        <v>0.21679483388678802</v>
      </c>
      <c r="AA732" s="23">
        <v>0.18973665961010264</v>
      </c>
      <c r="AB732" s="15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29"/>
      <c r="B733" s="3" t="s">
        <v>87</v>
      </c>
      <c r="C733" s="28"/>
      <c r="D733" s="13">
        <v>4.734143497674221E-2</v>
      </c>
      <c r="E733" s="13">
        <v>1.7465187860518892E-2</v>
      </c>
      <c r="F733" s="13">
        <v>7.5522428622390465E-3</v>
      </c>
      <c r="G733" s="13">
        <v>1.1614635233283072E-2</v>
      </c>
      <c r="H733" s="13">
        <v>3.6675577223972015E-2</v>
      </c>
      <c r="I733" s="13">
        <v>1.9595917942265426E-2</v>
      </c>
      <c r="J733" s="13">
        <v>3.3365869537597861E-2</v>
      </c>
      <c r="K733" s="13">
        <v>1.9430084789974284E-2</v>
      </c>
      <c r="L733" s="13">
        <v>4.8370068018564874E-2</v>
      </c>
      <c r="M733" s="13">
        <v>2.2680460581325702E-2</v>
      </c>
      <c r="N733" s="13">
        <v>3.5553113992081123E-2</v>
      </c>
      <c r="O733" s="13">
        <v>4.6706101702006383E-2</v>
      </c>
      <c r="P733" s="13">
        <v>2.5082063417660779E-2</v>
      </c>
      <c r="Q733" s="13">
        <v>2.8347197921688022E-2</v>
      </c>
      <c r="R733" s="13">
        <v>1.7711429524750806E-2</v>
      </c>
      <c r="S733" s="13">
        <v>3.0609802351534376E-2</v>
      </c>
      <c r="T733" s="13">
        <v>1.9287320809316361E-2</v>
      </c>
      <c r="U733" s="13">
        <v>1.4340335549926251E-2</v>
      </c>
      <c r="V733" s="13">
        <v>4.0904685639016621E-2</v>
      </c>
      <c r="W733" s="13">
        <v>1.560118035859261E-2</v>
      </c>
      <c r="X733" s="13">
        <v>9.0861779383165382E-3</v>
      </c>
      <c r="Y733" s="13">
        <v>2.5231161864543425E-2</v>
      </c>
      <c r="Z733" s="13">
        <v>1.8294922690868187E-2</v>
      </c>
      <c r="AA733" s="13">
        <v>1.9972279958958172E-2</v>
      </c>
      <c r="AB733" s="15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29"/>
      <c r="B734" s="3" t="s">
        <v>274</v>
      </c>
      <c r="C734" s="28"/>
      <c r="D734" s="13">
        <v>3.7462981049922739E-2</v>
      </c>
      <c r="E734" s="13">
        <v>-1.1112805039546481E-2</v>
      </c>
      <c r="F734" s="13">
        <v>-6.0380844808607836E-2</v>
      </c>
      <c r="G734" s="13">
        <v>-8.2468104154110766E-2</v>
      </c>
      <c r="H734" s="13">
        <v>-2.365886899642955E-2</v>
      </c>
      <c r="I734" s="13">
        <v>5.293586288684704E-3</v>
      </c>
      <c r="J734" s="13">
        <v>2.9420632359613119E-2</v>
      </c>
      <c r="K734" s="13">
        <v>-1.9445275325937761E-3</v>
      </c>
      <c r="L734" s="13">
        <v>-4.93943848054198E-2</v>
      </c>
      <c r="M734" s="13">
        <v>4.2288390264108466E-2</v>
      </c>
      <c r="N734" s="13">
        <v>-7.5741716158104211E-3</v>
      </c>
      <c r="O734" s="13">
        <v>-6.065367297185309E-2</v>
      </c>
      <c r="P734" s="13">
        <v>-1.4008050568057984E-2</v>
      </c>
      <c r="Q734" s="13">
        <v>3.2637571835737011E-2</v>
      </c>
      <c r="R734" s="13">
        <v>-2.5267338734491274E-2</v>
      </c>
      <c r="S734" s="13">
        <v>5.293586288684704E-3</v>
      </c>
      <c r="T734" s="13">
        <v>2.1378283669303721E-2</v>
      </c>
      <c r="U734" s="13">
        <v>3.7269964681355239E-2</v>
      </c>
      <c r="V734" s="13">
        <v>2.2986753407365779E-2</v>
      </c>
      <c r="W734" s="13">
        <v>0.10906883684896229</v>
      </c>
      <c r="X734" s="13">
        <v>9.6976361358212859E-2</v>
      </c>
      <c r="Y734" s="13">
        <v>-1.239958082999626E-2</v>
      </c>
      <c r="Z734" s="13">
        <v>0.14362198376200763</v>
      </c>
      <c r="AA734" s="13">
        <v>-8.3172249304719559E-2</v>
      </c>
      <c r="AB734" s="15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29"/>
      <c r="B735" s="45" t="s">
        <v>275</v>
      </c>
      <c r="C735" s="46"/>
      <c r="D735" s="44">
        <v>0.82</v>
      </c>
      <c r="E735" s="44">
        <v>0.28999999999999998</v>
      </c>
      <c r="F735" s="44">
        <v>1.43</v>
      </c>
      <c r="G735" s="44">
        <v>1.93</v>
      </c>
      <c r="H735" s="44">
        <v>0.57999999999999996</v>
      </c>
      <c r="I735" s="44">
        <v>0.08</v>
      </c>
      <c r="J735" s="44">
        <v>0.64</v>
      </c>
      <c r="K735" s="44">
        <v>0.08</v>
      </c>
      <c r="L735" s="44">
        <v>1.17</v>
      </c>
      <c r="M735" s="44">
        <v>0.93</v>
      </c>
      <c r="N735" s="44">
        <v>0.21</v>
      </c>
      <c r="O735" s="44">
        <v>1.43</v>
      </c>
      <c r="P735" s="44">
        <v>0.36</v>
      </c>
      <c r="Q735" s="44">
        <v>0.71</v>
      </c>
      <c r="R735" s="44">
        <v>0.62</v>
      </c>
      <c r="S735" s="44">
        <v>0.08</v>
      </c>
      <c r="T735" s="44">
        <v>0.45</v>
      </c>
      <c r="U735" s="44">
        <v>0.82</v>
      </c>
      <c r="V735" s="44">
        <v>0.49</v>
      </c>
      <c r="W735" s="44">
        <v>2.4700000000000002</v>
      </c>
      <c r="X735" s="44">
        <v>2.19</v>
      </c>
      <c r="Y735" s="44">
        <v>0.32</v>
      </c>
      <c r="Z735" s="44">
        <v>3.26</v>
      </c>
      <c r="AA735" s="44">
        <v>1.95</v>
      </c>
      <c r="AB735" s="15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B736" s="3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BM736" s="55"/>
    </row>
    <row r="737" spans="1:65" ht="15">
      <c r="B737" s="8" t="s">
        <v>531</v>
      </c>
      <c r="BM737" s="27" t="s">
        <v>67</v>
      </c>
    </row>
    <row r="738" spans="1:65" ht="15">
      <c r="A738" s="24" t="s">
        <v>59</v>
      </c>
      <c r="B738" s="18" t="s">
        <v>112</v>
      </c>
      <c r="C738" s="15" t="s">
        <v>113</v>
      </c>
      <c r="D738" s="16" t="s">
        <v>230</v>
      </c>
      <c r="E738" s="17" t="s">
        <v>230</v>
      </c>
      <c r="F738" s="17" t="s">
        <v>230</v>
      </c>
      <c r="G738" s="17" t="s">
        <v>230</v>
      </c>
      <c r="H738" s="17" t="s">
        <v>230</v>
      </c>
      <c r="I738" s="17" t="s">
        <v>230</v>
      </c>
      <c r="J738" s="17" t="s">
        <v>230</v>
      </c>
      <c r="K738" s="17" t="s">
        <v>230</v>
      </c>
      <c r="L738" s="17" t="s">
        <v>230</v>
      </c>
      <c r="M738" s="17" t="s">
        <v>230</v>
      </c>
      <c r="N738" s="17" t="s">
        <v>230</v>
      </c>
      <c r="O738" s="17" t="s">
        <v>230</v>
      </c>
      <c r="P738" s="17" t="s">
        <v>230</v>
      </c>
      <c r="Q738" s="17" t="s">
        <v>230</v>
      </c>
      <c r="R738" s="17" t="s">
        <v>230</v>
      </c>
      <c r="S738" s="17" t="s">
        <v>230</v>
      </c>
      <c r="T738" s="17" t="s">
        <v>230</v>
      </c>
      <c r="U738" s="17" t="s">
        <v>230</v>
      </c>
      <c r="V738" s="17" t="s">
        <v>230</v>
      </c>
      <c r="W738" s="15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1</v>
      </c>
    </row>
    <row r="739" spans="1:65">
      <c r="A739" s="29"/>
      <c r="B739" s="19" t="s">
        <v>231</v>
      </c>
      <c r="C739" s="9" t="s">
        <v>231</v>
      </c>
      <c r="D739" s="151" t="s">
        <v>234</v>
      </c>
      <c r="E739" s="152" t="s">
        <v>237</v>
      </c>
      <c r="F739" s="152" t="s">
        <v>239</v>
      </c>
      <c r="G739" s="152" t="s">
        <v>242</v>
      </c>
      <c r="H739" s="152" t="s">
        <v>243</v>
      </c>
      <c r="I739" s="152" t="s">
        <v>245</v>
      </c>
      <c r="J739" s="152" t="s">
        <v>246</v>
      </c>
      <c r="K739" s="152" t="s">
        <v>247</v>
      </c>
      <c r="L739" s="152" t="s">
        <v>248</v>
      </c>
      <c r="M739" s="152" t="s">
        <v>250</v>
      </c>
      <c r="N739" s="152" t="s">
        <v>251</v>
      </c>
      <c r="O739" s="152" t="s">
        <v>252</v>
      </c>
      <c r="P739" s="152" t="s">
        <v>253</v>
      </c>
      <c r="Q739" s="152" t="s">
        <v>257</v>
      </c>
      <c r="R739" s="152" t="s">
        <v>278</v>
      </c>
      <c r="S739" s="152" t="s">
        <v>259</v>
      </c>
      <c r="T739" s="152" t="s">
        <v>260</v>
      </c>
      <c r="U739" s="152" t="s">
        <v>262</v>
      </c>
      <c r="V739" s="152" t="s">
        <v>263</v>
      </c>
      <c r="W739" s="15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 t="s">
        <v>3</v>
      </c>
    </row>
    <row r="740" spans="1:65">
      <c r="A740" s="29"/>
      <c r="B740" s="19"/>
      <c r="C740" s="9"/>
      <c r="D740" s="10" t="s">
        <v>294</v>
      </c>
      <c r="E740" s="11" t="s">
        <v>294</v>
      </c>
      <c r="F740" s="11" t="s">
        <v>293</v>
      </c>
      <c r="G740" s="11" t="s">
        <v>294</v>
      </c>
      <c r="H740" s="11" t="s">
        <v>294</v>
      </c>
      <c r="I740" s="11" t="s">
        <v>293</v>
      </c>
      <c r="J740" s="11" t="s">
        <v>293</v>
      </c>
      <c r="K740" s="11" t="s">
        <v>293</v>
      </c>
      <c r="L740" s="11" t="s">
        <v>293</v>
      </c>
      <c r="M740" s="11" t="s">
        <v>293</v>
      </c>
      <c r="N740" s="11" t="s">
        <v>116</v>
      </c>
      <c r="O740" s="11" t="s">
        <v>116</v>
      </c>
      <c r="P740" s="11" t="s">
        <v>294</v>
      </c>
      <c r="Q740" s="11" t="s">
        <v>293</v>
      </c>
      <c r="R740" s="11" t="s">
        <v>293</v>
      </c>
      <c r="S740" s="11" t="s">
        <v>293</v>
      </c>
      <c r="T740" s="11" t="s">
        <v>294</v>
      </c>
      <c r="U740" s="11" t="s">
        <v>293</v>
      </c>
      <c r="V740" s="11" t="s">
        <v>293</v>
      </c>
      <c r="W740" s="15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7">
        <v>3</v>
      </c>
    </row>
    <row r="741" spans="1:65">
      <c r="A741" s="29"/>
      <c r="B741" s="19"/>
      <c r="C741" s="9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15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7">
        <v>3</v>
      </c>
    </row>
    <row r="742" spans="1:65">
      <c r="A742" s="29"/>
      <c r="B742" s="18">
        <v>1</v>
      </c>
      <c r="C742" s="14">
        <v>1</v>
      </c>
      <c r="D742" s="203">
        <v>3.0000000000000001E-3</v>
      </c>
      <c r="E742" s="204" t="s">
        <v>108</v>
      </c>
      <c r="F742" s="203">
        <v>2E-3</v>
      </c>
      <c r="G742" s="204" t="s">
        <v>298</v>
      </c>
      <c r="H742" s="204" t="s">
        <v>317</v>
      </c>
      <c r="I742" s="204" t="s">
        <v>318</v>
      </c>
      <c r="J742" s="203">
        <v>2E-3</v>
      </c>
      <c r="K742" s="203">
        <v>3.0000000000000001E-3</v>
      </c>
      <c r="L742" s="203">
        <v>3.0000000000000001E-3</v>
      </c>
      <c r="M742" s="203">
        <v>2E-3</v>
      </c>
      <c r="N742" s="204" t="s">
        <v>106</v>
      </c>
      <c r="O742" s="204" t="s">
        <v>298</v>
      </c>
      <c r="P742" s="204" t="s">
        <v>318</v>
      </c>
      <c r="Q742" s="204" t="s">
        <v>298</v>
      </c>
      <c r="R742" s="203">
        <v>2E-3</v>
      </c>
      <c r="S742" s="204">
        <v>1.2699999999999999E-2</v>
      </c>
      <c r="T742" s="204">
        <v>5.0000000000000001E-3</v>
      </c>
      <c r="U742" s="204">
        <v>6.0000000000000001E-3</v>
      </c>
      <c r="V742" s="204">
        <v>5.0000000000000001E-3</v>
      </c>
      <c r="W742" s="206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7"/>
      <c r="AK742" s="207"/>
      <c r="AL742" s="207"/>
      <c r="AM742" s="207"/>
      <c r="AN742" s="207"/>
      <c r="AO742" s="207"/>
      <c r="AP742" s="207"/>
      <c r="AQ742" s="207"/>
      <c r="AR742" s="207"/>
      <c r="AS742" s="207"/>
      <c r="AT742" s="207"/>
      <c r="AU742" s="207"/>
      <c r="AV742" s="207"/>
      <c r="AW742" s="207"/>
      <c r="AX742" s="207"/>
      <c r="AY742" s="207"/>
      <c r="AZ742" s="207"/>
      <c r="BA742" s="207"/>
      <c r="BB742" s="207"/>
      <c r="BC742" s="207"/>
      <c r="BD742" s="207"/>
      <c r="BE742" s="207"/>
      <c r="BF742" s="207"/>
      <c r="BG742" s="207"/>
      <c r="BH742" s="207"/>
      <c r="BI742" s="207"/>
      <c r="BJ742" s="207"/>
      <c r="BK742" s="207"/>
      <c r="BL742" s="207"/>
      <c r="BM742" s="208">
        <v>1</v>
      </c>
    </row>
    <row r="743" spans="1:65">
      <c r="A743" s="29"/>
      <c r="B743" s="19">
        <v>1</v>
      </c>
      <c r="C743" s="9">
        <v>2</v>
      </c>
      <c r="D743" s="210" t="s">
        <v>317</v>
      </c>
      <c r="E743" s="210" t="s">
        <v>108</v>
      </c>
      <c r="F743" s="23">
        <v>4.0000000000000001E-3</v>
      </c>
      <c r="G743" s="210" t="s">
        <v>298</v>
      </c>
      <c r="H743" s="210" t="s">
        <v>317</v>
      </c>
      <c r="I743" s="210" t="s">
        <v>318</v>
      </c>
      <c r="J743" s="23">
        <v>2E-3</v>
      </c>
      <c r="K743" s="23">
        <v>2E-3</v>
      </c>
      <c r="L743" s="23">
        <v>2E-3</v>
      </c>
      <c r="M743" s="211">
        <v>5.0000000000000001E-3</v>
      </c>
      <c r="N743" s="210" t="s">
        <v>106</v>
      </c>
      <c r="O743" s="210" t="s">
        <v>298</v>
      </c>
      <c r="P743" s="210" t="s">
        <v>318</v>
      </c>
      <c r="Q743" s="210" t="s">
        <v>298</v>
      </c>
      <c r="R743" s="23">
        <v>2E-3</v>
      </c>
      <c r="S743" s="210">
        <v>1.2E-2</v>
      </c>
      <c r="T743" s="210">
        <v>4.0000000000000001E-3</v>
      </c>
      <c r="U743" s="210">
        <v>6.0000000000000001E-3</v>
      </c>
      <c r="V743" s="210">
        <v>4.0000000000000001E-3</v>
      </c>
      <c r="W743" s="206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7"/>
      <c r="AK743" s="207"/>
      <c r="AL743" s="207"/>
      <c r="AM743" s="207"/>
      <c r="AN743" s="207"/>
      <c r="AO743" s="207"/>
      <c r="AP743" s="207"/>
      <c r="AQ743" s="207"/>
      <c r="AR743" s="207"/>
      <c r="AS743" s="207"/>
      <c r="AT743" s="207"/>
      <c r="AU743" s="207"/>
      <c r="AV743" s="207"/>
      <c r="AW743" s="207"/>
      <c r="AX743" s="207"/>
      <c r="AY743" s="207"/>
      <c r="AZ743" s="207"/>
      <c r="BA743" s="207"/>
      <c r="BB743" s="207"/>
      <c r="BC743" s="207"/>
      <c r="BD743" s="207"/>
      <c r="BE743" s="207"/>
      <c r="BF743" s="207"/>
      <c r="BG743" s="207"/>
      <c r="BH743" s="207"/>
      <c r="BI743" s="207"/>
      <c r="BJ743" s="207"/>
      <c r="BK743" s="207"/>
      <c r="BL743" s="207"/>
      <c r="BM743" s="208">
        <v>32</v>
      </c>
    </row>
    <row r="744" spans="1:65">
      <c r="A744" s="29"/>
      <c r="B744" s="19">
        <v>1</v>
      </c>
      <c r="C744" s="9">
        <v>3</v>
      </c>
      <c r="D744" s="210" t="s">
        <v>317</v>
      </c>
      <c r="E744" s="210" t="s">
        <v>108</v>
      </c>
      <c r="F744" s="23">
        <v>2E-3</v>
      </c>
      <c r="G744" s="210" t="s">
        <v>298</v>
      </c>
      <c r="H744" s="23">
        <v>2E-3</v>
      </c>
      <c r="I744" s="210" t="s">
        <v>318</v>
      </c>
      <c r="J744" s="23">
        <v>3.0000000000000001E-3</v>
      </c>
      <c r="K744" s="23">
        <v>3.0000000000000001E-3</v>
      </c>
      <c r="L744" s="23">
        <v>2E-3</v>
      </c>
      <c r="M744" s="23">
        <v>3.0000000000000001E-3</v>
      </c>
      <c r="N744" s="210" t="s">
        <v>106</v>
      </c>
      <c r="O744" s="210" t="s">
        <v>298</v>
      </c>
      <c r="P744" s="210" t="s">
        <v>318</v>
      </c>
      <c r="Q744" s="210" t="s">
        <v>298</v>
      </c>
      <c r="R744" s="23">
        <v>2E-3</v>
      </c>
      <c r="S744" s="210">
        <v>1.52E-2</v>
      </c>
      <c r="T744" s="210">
        <v>5.0000000000000001E-3</v>
      </c>
      <c r="U744" s="210">
        <v>5.0000000000000001E-3</v>
      </c>
      <c r="V744" s="210">
        <v>6.0000000000000001E-3</v>
      </c>
      <c r="W744" s="206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208">
        <v>16</v>
      </c>
    </row>
    <row r="745" spans="1:65">
      <c r="A745" s="29"/>
      <c r="B745" s="19">
        <v>1</v>
      </c>
      <c r="C745" s="9">
        <v>4</v>
      </c>
      <c r="D745" s="23">
        <v>2E-3</v>
      </c>
      <c r="E745" s="210" t="s">
        <v>108</v>
      </c>
      <c r="F745" s="23">
        <v>4.0000000000000001E-3</v>
      </c>
      <c r="G745" s="210" t="s">
        <v>298</v>
      </c>
      <c r="H745" s="210" t="s">
        <v>317</v>
      </c>
      <c r="I745" s="210" t="s">
        <v>318</v>
      </c>
      <c r="J745" s="23">
        <v>2E-3</v>
      </c>
      <c r="K745" s="23">
        <v>3.0000000000000001E-3</v>
      </c>
      <c r="L745" s="23">
        <v>2E-3</v>
      </c>
      <c r="M745" s="23">
        <v>3.0000000000000001E-3</v>
      </c>
      <c r="N745" s="210" t="s">
        <v>106</v>
      </c>
      <c r="O745" s="210" t="s">
        <v>298</v>
      </c>
      <c r="P745" s="210" t="s">
        <v>318</v>
      </c>
      <c r="Q745" s="210" t="s">
        <v>298</v>
      </c>
      <c r="R745" s="23">
        <v>2E-3</v>
      </c>
      <c r="S745" s="210">
        <v>1.3100000000000001E-2</v>
      </c>
      <c r="T745" s="210">
        <v>3.0000000000000001E-3</v>
      </c>
      <c r="U745" s="210">
        <v>4.0000000000000001E-3</v>
      </c>
      <c r="V745" s="210">
        <v>4.0000000000000001E-3</v>
      </c>
      <c r="W745" s="206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208">
        <v>2.5729166666666665E-3</v>
      </c>
    </row>
    <row r="746" spans="1:65">
      <c r="A746" s="29"/>
      <c r="B746" s="19">
        <v>1</v>
      </c>
      <c r="C746" s="9">
        <v>5</v>
      </c>
      <c r="D746" s="210" t="s">
        <v>317</v>
      </c>
      <c r="E746" s="210" t="s">
        <v>108</v>
      </c>
      <c r="F746" s="23">
        <v>3.0000000000000001E-3</v>
      </c>
      <c r="G746" s="210" t="s">
        <v>298</v>
      </c>
      <c r="H746" s="23">
        <v>3.0000000000000001E-3</v>
      </c>
      <c r="I746" s="210" t="s">
        <v>318</v>
      </c>
      <c r="J746" s="23">
        <v>3.0000000000000001E-3</v>
      </c>
      <c r="K746" s="23">
        <v>3.0000000000000001E-3</v>
      </c>
      <c r="L746" s="23">
        <v>3.0000000000000001E-3</v>
      </c>
      <c r="M746" s="23">
        <v>3.0000000000000001E-3</v>
      </c>
      <c r="N746" s="210" t="s">
        <v>106</v>
      </c>
      <c r="O746" s="210" t="s">
        <v>298</v>
      </c>
      <c r="P746" s="210" t="s">
        <v>318</v>
      </c>
      <c r="Q746" s="210" t="s">
        <v>298</v>
      </c>
      <c r="R746" s="23">
        <v>2E-3</v>
      </c>
      <c r="S746" s="210">
        <v>1.3599999999999999E-2</v>
      </c>
      <c r="T746" s="210">
        <v>5.0000000000000001E-3</v>
      </c>
      <c r="U746" s="210">
        <v>5.0000000000000001E-3</v>
      </c>
      <c r="V746" s="210">
        <v>5.0000000000000001E-3</v>
      </c>
      <c r="W746" s="206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208">
        <v>50</v>
      </c>
    </row>
    <row r="747" spans="1:65">
      <c r="A747" s="29"/>
      <c r="B747" s="19">
        <v>1</v>
      </c>
      <c r="C747" s="9">
        <v>6</v>
      </c>
      <c r="D747" s="210" t="s">
        <v>317</v>
      </c>
      <c r="E747" s="210" t="s">
        <v>108</v>
      </c>
      <c r="F747" s="23">
        <v>3.0000000000000001E-3</v>
      </c>
      <c r="G747" s="210" t="s">
        <v>298</v>
      </c>
      <c r="H747" s="23">
        <v>3.0000000000000001E-3</v>
      </c>
      <c r="I747" s="210" t="s">
        <v>318</v>
      </c>
      <c r="J747" s="23">
        <v>3.0000000000000001E-3</v>
      </c>
      <c r="K747" s="23">
        <v>2E-3</v>
      </c>
      <c r="L747" s="23">
        <v>2E-3</v>
      </c>
      <c r="M747" s="210" t="s">
        <v>317</v>
      </c>
      <c r="N747" s="210" t="s">
        <v>106</v>
      </c>
      <c r="O747" s="210" t="s">
        <v>298</v>
      </c>
      <c r="P747" s="210" t="s">
        <v>318</v>
      </c>
      <c r="Q747" s="210" t="s">
        <v>298</v>
      </c>
      <c r="R747" s="23">
        <v>3.0000000000000001E-3</v>
      </c>
      <c r="S747" s="210">
        <v>1.0200000000000001E-2</v>
      </c>
      <c r="T747" s="210">
        <v>3.0000000000000001E-3</v>
      </c>
      <c r="U747" s="210">
        <v>4.0000000000000001E-3</v>
      </c>
      <c r="V747" s="210">
        <v>4.0000000000000001E-3</v>
      </c>
      <c r="W747" s="206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7"/>
      <c r="AK747" s="207"/>
      <c r="AL747" s="207"/>
      <c r="AM747" s="207"/>
      <c r="AN747" s="207"/>
      <c r="AO747" s="207"/>
      <c r="AP747" s="207"/>
      <c r="AQ747" s="207"/>
      <c r="AR747" s="207"/>
      <c r="AS747" s="207"/>
      <c r="AT747" s="207"/>
      <c r="AU747" s="207"/>
      <c r="AV747" s="207"/>
      <c r="AW747" s="207"/>
      <c r="AX747" s="207"/>
      <c r="AY747" s="207"/>
      <c r="AZ747" s="207"/>
      <c r="BA747" s="207"/>
      <c r="BB747" s="207"/>
      <c r="BC747" s="207"/>
      <c r="BD747" s="207"/>
      <c r="BE747" s="207"/>
      <c r="BF747" s="207"/>
      <c r="BG747" s="207"/>
      <c r="BH747" s="207"/>
      <c r="BI747" s="207"/>
      <c r="BJ747" s="207"/>
      <c r="BK747" s="207"/>
      <c r="BL747" s="207"/>
      <c r="BM747" s="56"/>
    </row>
    <row r="748" spans="1:65">
      <c r="A748" s="29"/>
      <c r="B748" s="20" t="s">
        <v>271</v>
      </c>
      <c r="C748" s="12"/>
      <c r="D748" s="212">
        <v>2.5000000000000001E-3</v>
      </c>
      <c r="E748" s="212" t="s">
        <v>683</v>
      </c>
      <c r="F748" s="212">
        <v>2.9999999999999996E-3</v>
      </c>
      <c r="G748" s="212" t="s">
        <v>683</v>
      </c>
      <c r="H748" s="212">
        <v>2.6666666666666666E-3</v>
      </c>
      <c r="I748" s="212" t="s">
        <v>683</v>
      </c>
      <c r="J748" s="212">
        <v>2.5000000000000001E-3</v>
      </c>
      <c r="K748" s="212">
        <v>2.6666666666666666E-3</v>
      </c>
      <c r="L748" s="212">
        <v>2.3333333333333335E-3</v>
      </c>
      <c r="M748" s="212">
        <v>3.2000000000000002E-3</v>
      </c>
      <c r="N748" s="212" t="s">
        <v>683</v>
      </c>
      <c r="O748" s="212" t="s">
        <v>683</v>
      </c>
      <c r="P748" s="212" t="s">
        <v>683</v>
      </c>
      <c r="Q748" s="212" t="s">
        <v>683</v>
      </c>
      <c r="R748" s="212">
        <v>2.166666666666667E-3</v>
      </c>
      <c r="S748" s="212">
        <v>1.2799999999999999E-2</v>
      </c>
      <c r="T748" s="212">
        <v>4.1666666666666666E-3</v>
      </c>
      <c r="U748" s="212">
        <v>5.0000000000000001E-3</v>
      </c>
      <c r="V748" s="212">
        <v>4.6666666666666671E-3</v>
      </c>
      <c r="W748" s="206"/>
      <c r="X748" s="207"/>
      <c r="Y748" s="207"/>
      <c r="Z748" s="207"/>
      <c r="AA748" s="207"/>
      <c r="AB748" s="207"/>
      <c r="AC748" s="207"/>
      <c r="AD748" s="207"/>
      <c r="AE748" s="207"/>
      <c r="AF748" s="207"/>
      <c r="AG748" s="207"/>
      <c r="AH748" s="207"/>
      <c r="AI748" s="207"/>
      <c r="AJ748" s="207"/>
      <c r="AK748" s="207"/>
      <c r="AL748" s="207"/>
      <c r="AM748" s="207"/>
      <c r="AN748" s="207"/>
      <c r="AO748" s="207"/>
      <c r="AP748" s="207"/>
      <c r="AQ748" s="207"/>
      <c r="AR748" s="207"/>
      <c r="AS748" s="207"/>
      <c r="AT748" s="207"/>
      <c r="AU748" s="207"/>
      <c r="AV748" s="207"/>
      <c r="AW748" s="207"/>
      <c r="AX748" s="207"/>
      <c r="AY748" s="207"/>
      <c r="AZ748" s="207"/>
      <c r="BA748" s="207"/>
      <c r="BB748" s="207"/>
      <c r="BC748" s="207"/>
      <c r="BD748" s="207"/>
      <c r="BE748" s="207"/>
      <c r="BF748" s="207"/>
      <c r="BG748" s="207"/>
      <c r="BH748" s="207"/>
      <c r="BI748" s="207"/>
      <c r="BJ748" s="207"/>
      <c r="BK748" s="207"/>
      <c r="BL748" s="207"/>
      <c r="BM748" s="56"/>
    </row>
    <row r="749" spans="1:65">
      <c r="A749" s="29"/>
      <c r="B749" s="3" t="s">
        <v>272</v>
      </c>
      <c r="C749" s="28"/>
      <c r="D749" s="23">
        <v>2.5000000000000001E-3</v>
      </c>
      <c r="E749" s="23" t="s">
        <v>683</v>
      </c>
      <c r="F749" s="23">
        <v>3.0000000000000001E-3</v>
      </c>
      <c r="G749" s="23" t="s">
        <v>683</v>
      </c>
      <c r="H749" s="23">
        <v>3.0000000000000001E-3</v>
      </c>
      <c r="I749" s="23" t="s">
        <v>683</v>
      </c>
      <c r="J749" s="23">
        <v>2.5000000000000001E-3</v>
      </c>
      <c r="K749" s="23">
        <v>3.0000000000000001E-3</v>
      </c>
      <c r="L749" s="23">
        <v>2E-3</v>
      </c>
      <c r="M749" s="23">
        <v>3.0000000000000001E-3</v>
      </c>
      <c r="N749" s="23" t="s">
        <v>683</v>
      </c>
      <c r="O749" s="23" t="s">
        <v>683</v>
      </c>
      <c r="P749" s="23" t="s">
        <v>683</v>
      </c>
      <c r="Q749" s="23" t="s">
        <v>683</v>
      </c>
      <c r="R749" s="23">
        <v>2E-3</v>
      </c>
      <c r="S749" s="23">
        <v>1.29E-2</v>
      </c>
      <c r="T749" s="23">
        <v>4.5000000000000005E-3</v>
      </c>
      <c r="U749" s="23">
        <v>5.0000000000000001E-3</v>
      </c>
      <c r="V749" s="23">
        <v>4.5000000000000005E-3</v>
      </c>
      <c r="W749" s="206"/>
      <c r="X749" s="207"/>
      <c r="Y749" s="207"/>
      <c r="Z749" s="207"/>
      <c r="AA749" s="207"/>
      <c r="AB749" s="207"/>
      <c r="AC749" s="207"/>
      <c r="AD749" s="207"/>
      <c r="AE749" s="207"/>
      <c r="AF749" s="207"/>
      <c r="AG749" s="207"/>
      <c r="AH749" s="207"/>
      <c r="AI749" s="207"/>
      <c r="AJ749" s="207"/>
      <c r="AK749" s="207"/>
      <c r="AL749" s="207"/>
      <c r="AM749" s="207"/>
      <c r="AN749" s="207"/>
      <c r="AO749" s="207"/>
      <c r="AP749" s="207"/>
      <c r="AQ749" s="207"/>
      <c r="AR749" s="207"/>
      <c r="AS749" s="207"/>
      <c r="AT749" s="207"/>
      <c r="AU749" s="207"/>
      <c r="AV749" s="207"/>
      <c r="AW749" s="207"/>
      <c r="AX749" s="207"/>
      <c r="AY749" s="207"/>
      <c r="AZ749" s="207"/>
      <c r="BA749" s="207"/>
      <c r="BB749" s="207"/>
      <c r="BC749" s="207"/>
      <c r="BD749" s="207"/>
      <c r="BE749" s="207"/>
      <c r="BF749" s="207"/>
      <c r="BG749" s="207"/>
      <c r="BH749" s="207"/>
      <c r="BI749" s="207"/>
      <c r="BJ749" s="207"/>
      <c r="BK749" s="207"/>
      <c r="BL749" s="207"/>
      <c r="BM749" s="56"/>
    </row>
    <row r="750" spans="1:65">
      <c r="A750" s="29"/>
      <c r="B750" s="3" t="s">
        <v>273</v>
      </c>
      <c r="C750" s="28"/>
      <c r="D750" s="23">
        <v>7.0710678118654751E-4</v>
      </c>
      <c r="E750" s="23" t="s">
        <v>683</v>
      </c>
      <c r="F750" s="23">
        <v>8.9442719099991602E-4</v>
      </c>
      <c r="G750" s="23" t="s">
        <v>683</v>
      </c>
      <c r="H750" s="23">
        <v>5.773502691896258E-4</v>
      </c>
      <c r="I750" s="23" t="s">
        <v>683</v>
      </c>
      <c r="J750" s="23">
        <v>5.4772255750516611E-4</v>
      </c>
      <c r="K750" s="23">
        <v>5.1639777949432221E-4</v>
      </c>
      <c r="L750" s="23">
        <v>5.1639777949432221E-4</v>
      </c>
      <c r="M750" s="23">
        <v>1.095445115010332E-3</v>
      </c>
      <c r="N750" s="23" t="s">
        <v>683</v>
      </c>
      <c r="O750" s="23" t="s">
        <v>683</v>
      </c>
      <c r="P750" s="23" t="s">
        <v>683</v>
      </c>
      <c r="Q750" s="23" t="s">
        <v>683</v>
      </c>
      <c r="R750" s="23">
        <v>4.0824829046386303E-4</v>
      </c>
      <c r="S750" s="23">
        <v>1.6673332000533064E-3</v>
      </c>
      <c r="T750" s="23">
        <v>9.8319208025017492E-4</v>
      </c>
      <c r="U750" s="23">
        <v>8.9442719099991591E-4</v>
      </c>
      <c r="V750" s="23">
        <v>8.1649658092772606E-4</v>
      </c>
      <c r="W750" s="206"/>
      <c r="X750" s="207"/>
      <c r="Y750" s="207"/>
      <c r="Z750" s="207"/>
      <c r="AA750" s="207"/>
      <c r="AB750" s="207"/>
      <c r="AC750" s="207"/>
      <c r="AD750" s="207"/>
      <c r="AE750" s="207"/>
      <c r="AF750" s="207"/>
      <c r="AG750" s="207"/>
      <c r="AH750" s="207"/>
      <c r="AI750" s="207"/>
      <c r="AJ750" s="207"/>
      <c r="AK750" s="207"/>
      <c r="AL750" s="207"/>
      <c r="AM750" s="207"/>
      <c r="AN750" s="207"/>
      <c r="AO750" s="207"/>
      <c r="AP750" s="207"/>
      <c r="AQ750" s="207"/>
      <c r="AR750" s="207"/>
      <c r="AS750" s="207"/>
      <c r="AT750" s="207"/>
      <c r="AU750" s="207"/>
      <c r="AV750" s="207"/>
      <c r="AW750" s="207"/>
      <c r="AX750" s="207"/>
      <c r="AY750" s="207"/>
      <c r="AZ750" s="207"/>
      <c r="BA750" s="207"/>
      <c r="BB750" s="207"/>
      <c r="BC750" s="207"/>
      <c r="BD750" s="207"/>
      <c r="BE750" s="207"/>
      <c r="BF750" s="207"/>
      <c r="BG750" s="207"/>
      <c r="BH750" s="207"/>
      <c r="BI750" s="207"/>
      <c r="BJ750" s="207"/>
      <c r="BK750" s="207"/>
      <c r="BL750" s="207"/>
      <c r="BM750" s="56"/>
    </row>
    <row r="751" spans="1:65">
      <c r="A751" s="29"/>
      <c r="B751" s="3" t="s">
        <v>87</v>
      </c>
      <c r="C751" s="28"/>
      <c r="D751" s="13">
        <v>0.28284271247461901</v>
      </c>
      <c r="E751" s="13" t="s">
        <v>683</v>
      </c>
      <c r="F751" s="13">
        <v>0.29814239699997203</v>
      </c>
      <c r="G751" s="13" t="s">
        <v>683</v>
      </c>
      <c r="H751" s="13">
        <v>0.21650635094610968</v>
      </c>
      <c r="I751" s="13" t="s">
        <v>683</v>
      </c>
      <c r="J751" s="13">
        <v>0.21908902300206645</v>
      </c>
      <c r="K751" s="13">
        <v>0.19364916731037082</v>
      </c>
      <c r="L751" s="13">
        <v>0.22131333406899523</v>
      </c>
      <c r="M751" s="13">
        <v>0.34232659844072871</v>
      </c>
      <c r="N751" s="13" t="s">
        <v>683</v>
      </c>
      <c r="O751" s="13" t="s">
        <v>683</v>
      </c>
      <c r="P751" s="13" t="s">
        <v>683</v>
      </c>
      <c r="Q751" s="13" t="s">
        <v>683</v>
      </c>
      <c r="R751" s="13">
        <v>0.18842228790639828</v>
      </c>
      <c r="S751" s="13">
        <v>0.13026040625416457</v>
      </c>
      <c r="T751" s="13">
        <v>0.23596609926004197</v>
      </c>
      <c r="U751" s="13">
        <v>0.17888543819998318</v>
      </c>
      <c r="V751" s="13">
        <v>0.17496355305594127</v>
      </c>
      <c r="W751" s="15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A752" s="29"/>
      <c r="B752" s="3" t="s">
        <v>274</v>
      </c>
      <c r="C752" s="28"/>
      <c r="D752" s="13">
        <v>-2.8340080971659853E-2</v>
      </c>
      <c r="E752" s="13" t="s">
        <v>683</v>
      </c>
      <c r="F752" s="13">
        <v>0.165991902834008</v>
      </c>
      <c r="G752" s="13" t="s">
        <v>683</v>
      </c>
      <c r="H752" s="13">
        <v>3.6437246963562764E-2</v>
      </c>
      <c r="I752" s="13" t="s">
        <v>683</v>
      </c>
      <c r="J752" s="13">
        <v>-2.8340080971659853E-2</v>
      </c>
      <c r="K752" s="13">
        <v>3.6437246963562764E-2</v>
      </c>
      <c r="L752" s="13">
        <v>-9.3117408906882471E-2</v>
      </c>
      <c r="M752" s="13">
        <v>0.24372469635627536</v>
      </c>
      <c r="N752" s="13" t="s">
        <v>683</v>
      </c>
      <c r="O752" s="13" t="s">
        <v>683</v>
      </c>
      <c r="P752" s="13" t="s">
        <v>683</v>
      </c>
      <c r="Q752" s="13" t="s">
        <v>683</v>
      </c>
      <c r="R752" s="13">
        <v>-0.15789473684210509</v>
      </c>
      <c r="S752" s="13">
        <v>3.9748987854251014</v>
      </c>
      <c r="T752" s="13">
        <v>0.61943319838056699</v>
      </c>
      <c r="U752" s="13">
        <v>0.94331983805668029</v>
      </c>
      <c r="V752" s="13">
        <v>0.81376518218623506</v>
      </c>
      <c r="W752" s="15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29"/>
      <c r="B753" s="45" t="s">
        <v>275</v>
      </c>
      <c r="C753" s="46"/>
      <c r="D753" s="44">
        <v>0.87</v>
      </c>
      <c r="E753" s="44">
        <v>1.1599999999999999</v>
      </c>
      <c r="F753" s="44">
        <v>0</v>
      </c>
      <c r="G753" s="44">
        <v>12.72</v>
      </c>
      <c r="H753" s="44">
        <v>0.67</v>
      </c>
      <c r="I753" s="44">
        <v>0.28999999999999998</v>
      </c>
      <c r="J753" s="44">
        <v>0.28999999999999998</v>
      </c>
      <c r="K753" s="44">
        <v>0.19</v>
      </c>
      <c r="L753" s="44">
        <v>0.39</v>
      </c>
      <c r="M753" s="44">
        <v>0.1</v>
      </c>
      <c r="N753" s="44">
        <v>1443.21</v>
      </c>
      <c r="O753" s="44">
        <v>12.72</v>
      </c>
      <c r="P753" s="44">
        <v>0.28999999999999998</v>
      </c>
      <c r="Q753" s="44">
        <v>12.72</v>
      </c>
      <c r="R753" s="44">
        <v>0.48</v>
      </c>
      <c r="S753" s="44">
        <v>5.66</v>
      </c>
      <c r="T753" s="44">
        <v>0.67</v>
      </c>
      <c r="U753" s="44">
        <v>1.1599999999999999</v>
      </c>
      <c r="V753" s="44">
        <v>0.96</v>
      </c>
      <c r="W753" s="15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B754" s="3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BM754" s="55"/>
    </row>
    <row r="755" spans="1:65" ht="15">
      <c r="B755" s="8" t="s">
        <v>532</v>
      </c>
      <c r="BM755" s="27" t="s">
        <v>67</v>
      </c>
    </row>
    <row r="756" spans="1:65" ht="15">
      <c r="A756" s="24" t="s">
        <v>60</v>
      </c>
      <c r="B756" s="18" t="s">
        <v>112</v>
      </c>
      <c r="C756" s="15" t="s">
        <v>113</v>
      </c>
      <c r="D756" s="16" t="s">
        <v>230</v>
      </c>
      <c r="E756" s="17" t="s">
        <v>230</v>
      </c>
      <c r="F756" s="17" t="s">
        <v>230</v>
      </c>
      <c r="G756" s="17" t="s">
        <v>230</v>
      </c>
      <c r="H756" s="17" t="s">
        <v>230</v>
      </c>
      <c r="I756" s="17" t="s">
        <v>230</v>
      </c>
      <c r="J756" s="17" t="s">
        <v>230</v>
      </c>
      <c r="K756" s="17" t="s">
        <v>230</v>
      </c>
      <c r="L756" s="17" t="s">
        <v>230</v>
      </c>
      <c r="M756" s="17" t="s">
        <v>230</v>
      </c>
      <c r="N756" s="17" t="s">
        <v>230</v>
      </c>
      <c r="O756" s="17" t="s">
        <v>230</v>
      </c>
      <c r="P756" s="17" t="s">
        <v>230</v>
      </c>
      <c r="Q756" s="17" t="s">
        <v>230</v>
      </c>
      <c r="R756" s="17" t="s">
        <v>230</v>
      </c>
      <c r="S756" s="17" t="s">
        <v>230</v>
      </c>
      <c r="T756" s="17" t="s">
        <v>230</v>
      </c>
      <c r="U756" s="17" t="s">
        <v>230</v>
      </c>
      <c r="V756" s="17" t="s">
        <v>230</v>
      </c>
      <c r="W756" s="17" t="s">
        <v>230</v>
      </c>
      <c r="X756" s="17" t="s">
        <v>230</v>
      </c>
      <c r="Y756" s="17" t="s">
        <v>230</v>
      </c>
      <c r="Z756" s="17" t="s">
        <v>230</v>
      </c>
      <c r="AA756" s="17" t="s">
        <v>230</v>
      </c>
      <c r="AB756" s="17" t="s">
        <v>230</v>
      </c>
      <c r="AC756" s="17" t="s">
        <v>230</v>
      </c>
      <c r="AD756" s="15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7">
        <v>1</v>
      </c>
    </row>
    <row r="757" spans="1:65">
      <c r="A757" s="29"/>
      <c r="B757" s="19" t="s">
        <v>231</v>
      </c>
      <c r="C757" s="9" t="s">
        <v>231</v>
      </c>
      <c r="D757" s="151" t="s">
        <v>233</v>
      </c>
      <c r="E757" s="152" t="s">
        <v>234</v>
      </c>
      <c r="F757" s="152" t="s">
        <v>236</v>
      </c>
      <c r="G757" s="152" t="s">
        <v>237</v>
      </c>
      <c r="H757" s="152" t="s">
        <v>239</v>
      </c>
      <c r="I757" s="152" t="s">
        <v>240</v>
      </c>
      <c r="J757" s="152" t="s">
        <v>242</v>
      </c>
      <c r="K757" s="152" t="s">
        <v>243</v>
      </c>
      <c r="L757" s="152" t="s">
        <v>244</v>
      </c>
      <c r="M757" s="152" t="s">
        <v>245</v>
      </c>
      <c r="N757" s="152" t="s">
        <v>246</v>
      </c>
      <c r="O757" s="152" t="s">
        <v>247</v>
      </c>
      <c r="P757" s="152" t="s">
        <v>248</v>
      </c>
      <c r="Q757" s="152" t="s">
        <v>250</v>
      </c>
      <c r="R757" s="152" t="s">
        <v>251</v>
      </c>
      <c r="S757" s="152" t="s">
        <v>252</v>
      </c>
      <c r="T757" s="152" t="s">
        <v>253</v>
      </c>
      <c r="U757" s="152" t="s">
        <v>254</v>
      </c>
      <c r="V757" s="152" t="s">
        <v>256</v>
      </c>
      <c r="W757" s="152" t="s">
        <v>257</v>
      </c>
      <c r="X757" s="152" t="s">
        <v>278</v>
      </c>
      <c r="Y757" s="152" t="s">
        <v>259</v>
      </c>
      <c r="Z757" s="152" t="s">
        <v>260</v>
      </c>
      <c r="AA757" s="152" t="s">
        <v>261</v>
      </c>
      <c r="AB757" s="152" t="s">
        <v>262</v>
      </c>
      <c r="AC757" s="152" t="s">
        <v>263</v>
      </c>
      <c r="AD757" s="15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7" t="s">
        <v>1</v>
      </c>
    </row>
    <row r="758" spans="1:65">
      <c r="A758" s="29"/>
      <c r="B758" s="19"/>
      <c r="C758" s="9"/>
      <c r="D758" s="10" t="s">
        <v>293</v>
      </c>
      <c r="E758" s="11" t="s">
        <v>294</v>
      </c>
      <c r="F758" s="11" t="s">
        <v>116</v>
      </c>
      <c r="G758" s="11" t="s">
        <v>294</v>
      </c>
      <c r="H758" s="11" t="s">
        <v>293</v>
      </c>
      <c r="I758" s="11" t="s">
        <v>116</v>
      </c>
      <c r="J758" s="11" t="s">
        <v>116</v>
      </c>
      <c r="K758" s="11" t="s">
        <v>294</v>
      </c>
      <c r="L758" s="11" t="s">
        <v>116</v>
      </c>
      <c r="M758" s="11" t="s">
        <v>293</v>
      </c>
      <c r="N758" s="11" t="s">
        <v>293</v>
      </c>
      <c r="O758" s="11" t="s">
        <v>293</v>
      </c>
      <c r="P758" s="11" t="s">
        <v>293</v>
      </c>
      <c r="Q758" s="11" t="s">
        <v>293</v>
      </c>
      <c r="R758" s="11" t="s">
        <v>116</v>
      </c>
      <c r="S758" s="11" t="s">
        <v>116</v>
      </c>
      <c r="T758" s="11" t="s">
        <v>294</v>
      </c>
      <c r="U758" s="11" t="s">
        <v>293</v>
      </c>
      <c r="V758" s="11" t="s">
        <v>293</v>
      </c>
      <c r="W758" s="11" t="s">
        <v>293</v>
      </c>
      <c r="X758" s="11" t="s">
        <v>293</v>
      </c>
      <c r="Y758" s="11" t="s">
        <v>293</v>
      </c>
      <c r="Z758" s="11" t="s">
        <v>294</v>
      </c>
      <c r="AA758" s="11" t="s">
        <v>293</v>
      </c>
      <c r="AB758" s="11" t="s">
        <v>293</v>
      </c>
      <c r="AC758" s="11" t="s">
        <v>293</v>
      </c>
      <c r="AD758" s="15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7">
        <v>3</v>
      </c>
    </row>
    <row r="759" spans="1:65">
      <c r="A759" s="29"/>
      <c r="B759" s="19"/>
      <c r="C759" s="9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15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7">
        <v>3</v>
      </c>
    </row>
    <row r="760" spans="1:65">
      <c r="A760" s="29"/>
      <c r="B760" s="18">
        <v>1</v>
      </c>
      <c r="C760" s="14">
        <v>1</v>
      </c>
      <c r="D760" s="203">
        <v>0.28000000000000003</v>
      </c>
      <c r="E760" s="203">
        <v>0.28000000000000003</v>
      </c>
      <c r="F760" s="203">
        <v>0.26107900000000001</v>
      </c>
      <c r="G760" s="203">
        <v>0.27000170163848181</v>
      </c>
      <c r="H760" s="203">
        <v>0.22999999999999998</v>
      </c>
      <c r="I760" s="204">
        <v>0.29499999999999998</v>
      </c>
      <c r="J760" s="203">
        <v>0.26400000000000001</v>
      </c>
      <c r="K760" s="203">
        <v>0.26</v>
      </c>
      <c r="L760" s="203">
        <v>0.27</v>
      </c>
      <c r="M760" s="203">
        <v>0.25</v>
      </c>
      <c r="N760" s="203">
        <v>0.27</v>
      </c>
      <c r="O760" s="203">
        <v>0.27</v>
      </c>
      <c r="P760" s="203">
        <v>0.26</v>
      </c>
      <c r="Q760" s="203">
        <v>0.25</v>
      </c>
      <c r="R760" s="203">
        <v>0.25</v>
      </c>
      <c r="S760" s="203">
        <v>0.26900000000000002</v>
      </c>
      <c r="T760" s="204">
        <v>0.2</v>
      </c>
      <c r="U760" s="203">
        <v>0.27400000000000002</v>
      </c>
      <c r="V760" s="203">
        <v>0.24310000000000001</v>
      </c>
      <c r="W760" s="203">
        <v>0.27499999999999997</v>
      </c>
      <c r="X760" s="203">
        <v>0.26</v>
      </c>
      <c r="Y760" s="203">
        <v>0.22511790867670001</v>
      </c>
      <c r="Z760" s="203">
        <v>0.28000000000000003</v>
      </c>
      <c r="AA760" s="203">
        <v>0.25</v>
      </c>
      <c r="AB760" s="203">
        <v>0.26</v>
      </c>
      <c r="AC760" s="203">
        <v>0.28000000000000003</v>
      </c>
      <c r="AD760" s="206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08">
        <v>1</v>
      </c>
    </row>
    <row r="761" spans="1:65">
      <c r="A761" s="29"/>
      <c r="B761" s="19">
        <v>1</v>
      </c>
      <c r="C761" s="9">
        <v>2</v>
      </c>
      <c r="D761" s="23">
        <v>0.28000000000000003</v>
      </c>
      <c r="E761" s="23">
        <v>0.28999999999999998</v>
      </c>
      <c r="F761" s="23">
        <v>0.267482</v>
      </c>
      <c r="G761" s="23">
        <v>0.27107693023254475</v>
      </c>
      <c r="H761" s="23">
        <v>0.25</v>
      </c>
      <c r="I761" s="210">
        <v>0.29699999999999999</v>
      </c>
      <c r="J761" s="23">
        <v>0.26200000000000001</v>
      </c>
      <c r="K761" s="23">
        <v>0.25</v>
      </c>
      <c r="L761" s="23">
        <v>0.27</v>
      </c>
      <c r="M761" s="23">
        <v>0.24</v>
      </c>
      <c r="N761" s="23">
        <v>0.27</v>
      </c>
      <c r="O761" s="23">
        <v>0.28000000000000003</v>
      </c>
      <c r="P761" s="23">
        <v>0.25</v>
      </c>
      <c r="Q761" s="23">
        <v>0.28000000000000003</v>
      </c>
      <c r="R761" s="23">
        <v>0.25</v>
      </c>
      <c r="S761" s="23">
        <v>0.26900000000000002</v>
      </c>
      <c r="T761" s="210">
        <v>0.2</v>
      </c>
      <c r="U761" s="23">
        <v>0.27200000000000002</v>
      </c>
      <c r="V761" s="23">
        <v>0.25206399999999995</v>
      </c>
      <c r="W761" s="23">
        <v>0.27</v>
      </c>
      <c r="X761" s="23">
        <v>0.25</v>
      </c>
      <c r="Y761" s="23">
        <v>0.22948611507550001</v>
      </c>
      <c r="Z761" s="23">
        <v>0.28000000000000003</v>
      </c>
      <c r="AA761" s="23">
        <v>0.27</v>
      </c>
      <c r="AB761" s="23">
        <v>0.26</v>
      </c>
      <c r="AC761" s="23">
        <v>0.27</v>
      </c>
      <c r="AD761" s="206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208">
        <v>17</v>
      </c>
    </row>
    <row r="762" spans="1:65">
      <c r="A762" s="29"/>
      <c r="B762" s="19">
        <v>1</v>
      </c>
      <c r="C762" s="9">
        <v>3</v>
      </c>
      <c r="D762" s="23">
        <v>0.28000000000000003</v>
      </c>
      <c r="E762" s="23">
        <v>0.28999999999999998</v>
      </c>
      <c r="F762" s="23">
        <v>0.26456599999999997</v>
      </c>
      <c r="G762" s="23">
        <v>0.26894314787704782</v>
      </c>
      <c r="H762" s="23">
        <v>0.25</v>
      </c>
      <c r="I762" s="210">
        <v>0.30199999999999999</v>
      </c>
      <c r="J762" s="23">
        <v>0.26400000000000001</v>
      </c>
      <c r="K762" s="23">
        <v>0.25</v>
      </c>
      <c r="L762" s="23">
        <v>0.28000000000000003</v>
      </c>
      <c r="M762" s="23">
        <v>0.25</v>
      </c>
      <c r="N762" s="23">
        <v>0.27</v>
      </c>
      <c r="O762" s="23">
        <v>0.27</v>
      </c>
      <c r="P762" s="23">
        <v>0.26</v>
      </c>
      <c r="Q762" s="23">
        <v>0.25</v>
      </c>
      <c r="R762" s="23">
        <v>0.25</v>
      </c>
      <c r="S762" s="23">
        <v>0.26800000000000002</v>
      </c>
      <c r="T762" s="210">
        <v>0.2</v>
      </c>
      <c r="U762" s="23">
        <v>0.27</v>
      </c>
      <c r="V762" s="23">
        <v>0.25255</v>
      </c>
      <c r="W762" s="23">
        <v>0.27</v>
      </c>
      <c r="X762" s="23">
        <v>0.26</v>
      </c>
      <c r="Y762" s="23">
        <v>0.23912704142660005</v>
      </c>
      <c r="Z762" s="23">
        <v>0.28999999999999998</v>
      </c>
      <c r="AA762" s="23">
        <v>0.26</v>
      </c>
      <c r="AB762" s="23">
        <v>0.27</v>
      </c>
      <c r="AC762" s="23">
        <v>0.27</v>
      </c>
      <c r="AD762" s="206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08">
        <v>16</v>
      </c>
    </row>
    <row r="763" spans="1:65">
      <c r="A763" s="29"/>
      <c r="B763" s="19">
        <v>1</v>
      </c>
      <c r="C763" s="9">
        <v>4</v>
      </c>
      <c r="D763" s="23">
        <v>0.28999999999999998</v>
      </c>
      <c r="E763" s="23">
        <v>0.28000000000000003</v>
      </c>
      <c r="F763" s="23">
        <v>0.26376300000000003</v>
      </c>
      <c r="G763" s="23">
        <v>0.27180716401861199</v>
      </c>
      <c r="H763" s="23">
        <v>0.24</v>
      </c>
      <c r="I763" s="210">
        <v>0.307</v>
      </c>
      <c r="J763" s="23">
        <v>0.26800000000000002</v>
      </c>
      <c r="K763" s="23">
        <v>0.27</v>
      </c>
      <c r="L763" s="23">
        <v>0.27</v>
      </c>
      <c r="M763" s="23">
        <v>0.25</v>
      </c>
      <c r="N763" s="23">
        <v>0.28000000000000003</v>
      </c>
      <c r="O763" s="23">
        <v>0.26</v>
      </c>
      <c r="P763" s="23">
        <v>0.26</v>
      </c>
      <c r="Q763" s="23">
        <v>0.26</v>
      </c>
      <c r="R763" s="23">
        <v>0.25</v>
      </c>
      <c r="S763" s="23">
        <v>0.27200000000000002</v>
      </c>
      <c r="T763" s="210">
        <v>0.2</v>
      </c>
      <c r="U763" s="23">
        <v>0.29099999999999998</v>
      </c>
      <c r="V763" s="23">
        <v>0.24556600000000001</v>
      </c>
      <c r="W763" s="23">
        <v>0.27</v>
      </c>
      <c r="X763" s="23">
        <v>0.26</v>
      </c>
      <c r="Y763" s="23">
        <v>0.23978795616290005</v>
      </c>
      <c r="Z763" s="23">
        <v>0.28000000000000003</v>
      </c>
      <c r="AA763" s="23">
        <v>0.26</v>
      </c>
      <c r="AB763" s="23">
        <v>0.27</v>
      </c>
      <c r="AC763" s="23">
        <v>0.28000000000000003</v>
      </c>
      <c r="AD763" s="206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208">
        <v>0.26428320118148607</v>
      </c>
    </row>
    <row r="764" spans="1:65">
      <c r="A764" s="29"/>
      <c r="B764" s="19">
        <v>1</v>
      </c>
      <c r="C764" s="9">
        <v>5</v>
      </c>
      <c r="D764" s="23">
        <v>0.28000000000000003</v>
      </c>
      <c r="E764" s="23">
        <v>0.3</v>
      </c>
      <c r="F764" s="23">
        <v>0.26420300000000002</v>
      </c>
      <c r="G764" s="23">
        <v>0.27095368559623195</v>
      </c>
      <c r="H764" s="23">
        <v>0.25</v>
      </c>
      <c r="I764" s="210">
        <v>0.314</v>
      </c>
      <c r="J764" s="23">
        <v>0.26700000000000002</v>
      </c>
      <c r="K764" s="23">
        <v>0.28000000000000003</v>
      </c>
      <c r="L764" s="23">
        <v>0.27</v>
      </c>
      <c r="M764" s="23">
        <v>0.24</v>
      </c>
      <c r="N764" s="23">
        <v>0.26</v>
      </c>
      <c r="O764" s="23">
        <v>0.25</v>
      </c>
      <c r="P764" s="23">
        <v>0.26</v>
      </c>
      <c r="Q764" s="23">
        <v>0.26</v>
      </c>
      <c r="R764" s="23">
        <v>0.25</v>
      </c>
      <c r="S764" s="23">
        <v>0.27200000000000002</v>
      </c>
      <c r="T764" s="210">
        <v>0.2</v>
      </c>
      <c r="U764" s="23">
        <v>0.28999999999999998</v>
      </c>
      <c r="V764" s="23">
        <v>0.24126399999999998</v>
      </c>
      <c r="W764" s="23">
        <v>0.27</v>
      </c>
      <c r="X764" s="23">
        <v>0.26</v>
      </c>
      <c r="Y764" s="23">
        <v>0.24240342546880009</v>
      </c>
      <c r="Z764" s="23">
        <v>0.28999999999999998</v>
      </c>
      <c r="AA764" s="23">
        <v>0.27</v>
      </c>
      <c r="AB764" s="23">
        <v>0.27</v>
      </c>
      <c r="AC764" s="23">
        <v>0.26</v>
      </c>
      <c r="AD764" s="206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208">
        <v>51</v>
      </c>
    </row>
    <row r="765" spans="1:65">
      <c r="A765" s="29"/>
      <c r="B765" s="19">
        <v>1</v>
      </c>
      <c r="C765" s="9">
        <v>6</v>
      </c>
      <c r="D765" s="23">
        <v>0.28000000000000003</v>
      </c>
      <c r="E765" s="23">
        <v>0.28000000000000003</v>
      </c>
      <c r="F765" s="23">
        <v>0.26970300000000003</v>
      </c>
      <c r="G765" s="23">
        <v>0.27296070902808062</v>
      </c>
      <c r="H765" s="23">
        <v>0.27</v>
      </c>
      <c r="I765" s="210">
        <v>0.30199999999999999</v>
      </c>
      <c r="J765" s="23">
        <v>0.26100000000000001</v>
      </c>
      <c r="K765" s="23">
        <v>0.25</v>
      </c>
      <c r="L765" s="23">
        <v>0.27</v>
      </c>
      <c r="M765" s="23">
        <v>0.25</v>
      </c>
      <c r="N765" s="23">
        <v>0.27</v>
      </c>
      <c r="O765" s="23">
        <v>0.27</v>
      </c>
      <c r="P765" s="23">
        <v>0.25</v>
      </c>
      <c r="Q765" s="23">
        <v>0.25</v>
      </c>
      <c r="R765" s="23">
        <v>0.25</v>
      </c>
      <c r="S765" s="23">
        <v>0.26900000000000002</v>
      </c>
      <c r="T765" s="210">
        <v>0.2</v>
      </c>
      <c r="U765" s="23">
        <v>0.27300000000000002</v>
      </c>
      <c r="V765" s="23">
        <v>0.23586399999999999</v>
      </c>
      <c r="W765" s="23">
        <v>0.27499999999999997</v>
      </c>
      <c r="X765" s="23">
        <v>0.26</v>
      </c>
      <c r="Y765" s="23">
        <v>0.24891118493249997</v>
      </c>
      <c r="Z765" s="23">
        <v>0.28000000000000003</v>
      </c>
      <c r="AA765" s="23">
        <v>0.27</v>
      </c>
      <c r="AB765" s="23">
        <v>0.27</v>
      </c>
      <c r="AC765" s="23">
        <v>0.27</v>
      </c>
      <c r="AD765" s="206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7"/>
      <c r="AT765" s="207"/>
      <c r="AU765" s="207"/>
      <c r="AV765" s="207"/>
      <c r="AW765" s="207"/>
      <c r="AX765" s="207"/>
      <c r="AY765" s="207"/>
      <c r="AZ765" s="207"/>
      <c r="BA765" s="207"/>
      <c r="BB765" s="207"/>
      <c r="BC765" s="207"/>
      <c r="BD765" s="207"/>
      <c r="BE765" s="207"/>
      <c r="BF765" s="207"/>
      <c r="BG765" s="207"/>
      <c r="BH765" s="207"/>
      <c r="BI765" s="207"/>
      <c r="BJ765" s="207"/>
      <c r="BK765" s="207"/>
      <c r="BL765" s="207"/>
      <c r="BM765" s="56"/>
    </row>
    <row r="766" spans="1:65">
      <c r="A766" s="29"/>
      <c r="B766" s="20" t="s">
        <v>271</v>
      </c>
      <c r="C766" s="12"/>
      <c r="D766" s="212">
        <v>0.28166666666666668</v>
      </c>
      <c r="E766" s="212">
        <v>0.28666666666666668</v>
      </c>
      <c r="F766" s="212">
        <v>0.26513266666666668</v>
      </c>
      <c r="G766" s="212">
        <v>0.27095722306516651</v>
      </c>
      <c r="H766" s="212">
        <v>0.24833333333333332</v>
      </c>
      <c r="I766" s="212">
        <v>0.30283333333333334</v>
      </c>
      <c r="J766" s="212">
        <v>0.26433333333333336</v>
      </c>
      <c r="K766" s="212">
        <v>0.26</v>
      </c>
      <c r="L766" s="212">
        <v>0.27166666666666667</v>
      </c>
      <c r="M766" s="212">
        <v>0.24666666666666667</v>
      </c>
      <c r="N766" s="212">
        <v>0.27</v>
      </c>
      <c r="O766" s="212">
        <v>0.26666666666666666</v>
      </c>
      <c r="P766" s="212">
        <v>0.25666666666666665</v>
      </c>
      <c r="Q766" s="212">
        <v>0.25833333333333336</v>
      </c>
      <c r="R766" s="212">
        <v>0.25</v>
      </c>
      <c r="S766" s="212">
        <v>0.26983333333333337</v>
      </c>
      <c r="T766" s="212">
        <v>0.19999999999999998</v>
      </c>
      <c r="U766" s="212">
        <v>0.27833333333333332</v>
      </c>
      <c r="V766" s="212">
        <v>0.24506799999999998</v>
      </c>
      <c r="W766" s="212">
        <v>0.27166666666666667</v>
      </c>
      <c r="X766" s="212">
        <v>0.25833333333333336</v>
      </c>
      <c r="Y766" s="212">
        <v>0.23747227195716669</v>
      </c>
      <c r="Z766" s="212">
        <v>0.28333333333333338</v>
      </c>
      <c r="AA766" s="212">
        <v>0.26333333333333336</v>
      </c>
      <c r="AB766" s="212">
        <v>0.26666666666666666</v>
      </c>
      <c r="AC766" s="212">
        <v>0.27166666666666667</v>
      </c>
      <c r="AD766" s="206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7"/>
      <c r="AT766" s="207"/>
      <c r="AU766" s="207"/>
      <c r="AV766" s="207"/>
      <c r="AW766" s="207"/>
      <c r="AX766" s="207"/>
      <c r="AY766" s="207"/>
      <c r="AZ766" s="207"/>
      <c r="BA766" s="207"/>
      <c r="BB766" s="207"/>
      <c r="BC766" s="207"/>
      <c r="BD766" s="207"/>
      <c r="BE766" s="207"/>
      <c r="BF766" s="207"/>
      <c r="BG766" s="207"/>
      <c r="BH766" s="207"/>
      <c r="BI766" s="207"/>
      <c r="BJ766" s="207"/>
      <c r="BK766" s="207"/>
      <c r="BL766" s="207"/>
      <c r="BM766" s="56"/>
    </row>
    <row r="767" spans="1:65">
      <c r="A767" s="29"/>
      <c r="B767" s="3" t="s">
        <v>272</v>
      </c>
      <c r="C767" s="28"/>
      <c r="D767" s="23">
        <v>0.28000000000000003</v>
      </c>
      <c r="E767" s="23">
        <v>0.28500000000000003</v>
      </c>
      <c r="F767" s="23">
        <v>0.26438450000000002</v>
      </c>
      <c r="G767" s="23">
        <v>0.27101530791438833</v>
      </c>
      <c r="H767" s="23">
        <v>0.25</v>
      </c>
      <c r="I767" s="23">
        <v>0.30199999999999999</v>
      </c>
      <c r="J767" s="23">
        <v>0.26400000000000001</v>
      </c>
      <c r="K767" s="23">
        <v>0.255</v>
      </c>
      <c r="L767" s="23">
        <v>0.27</v>
      </c>
      <c r="M767" s="23">
        <v>0.25</v>
      </c>
      <c r="N767" s="23">
        <v>0.27</v>
      </c>
      <c r="O767" s="23">
        <v>0.27</v>
      </c>
      <c r="P767" s="23">
        <v>0.26</v>
      </c>
      <c r="Q767" s="23">
        <v>0.255</v>
      </c>
      <c r="R767" s="23">
        <v>0.25</v>
      </c>
      <c r="S767" s="23">
        <v>0.26900000000000002</v>
      </c>
      <c r="T767" s="23">
        <v>0.2</v>
      </c>
      <c r="U767" s="23">
        <v>0.27350000000000002</v>
      </c>
      <c r="V767" s="23">
        <v>0.24433300000000002</v>
      </c>
      <c r="W767" s="23">
        <v>0.27</v>
      </c>
      <c r="X767" s="23">
        <v>0.26</v>
      </c>
      <c r="Y767" s="23">
        <v>0.23945749879475003</v>
      </c>
      <c r="Z767" s="23">
        <v>0.28000000000000003</v>
      </c>
      <c r="AA767" s="23">
        <v>0.26500000000000001</v>
      </c>
      <c r="AB767" s="23">
        <v>0.27</v>
      </c>
      <c r="AC767" s="23">
        <v>0.27</v>
      </c>
      <c r="AD767" s="206"/>
      <c r="AE767" s="207"/>
      <c r="AF767" s="207"/>
      <c r="AG767" s="207"/>
      <c r="AH767" s="207"/>
      <c r="AI767" s="207"/>
      <c r="AJ767" s="207"/>
      <c r="AK767" s="207"/>
      <c r="AL767" s="207"/>
      <c r="AM767" s="207"/>
      <c r="AN767" s="207"/>
      <c r="AO767" s="207"/>
      <c r="AP767" s="207"/>
      <c r="AQ767" s="207"/>
      <c r="AR767" s="207"/>
      <c r="AS767" s="207"/>
      <c r="AT767" s="207"/>
      <c r="AU767" s="207"/>
      <c r="AV767" s="207"/>
      <c r="AW767" s="207"/>
      <c r="AX767" s="207"/>
      <c r="AY767" s="207"/>
      <c r="AZ767" s="207"/>
      <c r="BA767" s="207"/>
      <c r="BB767" s="207"/>
      <c r="BC767" s="207"/>
      <c r="BD767" s="207"/>
      <c r="BE767" s="207"/>
      <c r="BF767" s="207"/>
      <c r="BG767" s="207"/>
      <c r="BH767" s="207"/>
      <c r="BI767" s="207"/>
      <c r="BJ767" s="207"/>
      <c r="BK767" s="207"/>
      <c r="BL767" s="207"/>
      <c r="BM767" s="56"/>
    </row>
    <row r="768" spans="1:65">
      <c r="A768" s="29"/>
      <c r="B768" s="3" t="s">
        <v>273</v>
      </c>
      <c r="C768" s="28"/>
      <c r="D768" s="23">
        <v>4.0824829046386115E-3</v>
      </c>
      <c r="E768" s="23">
        <v>8.1649658092772404E-3</v>
      </c>
      <c r="F768" s="23">
        <v>3.0298813618138067E-3</v>
      </c>
      <c r="G768" s="23">
        <v>1.3942896404832668E-3</v>
      </c>
      <c r="H768" s="23">
        <v>1.3291601358251269E-2</v>
      </c>
      <c r="I768" s="23">
        <v>6.9113433330045722E-3</v>
      </c>
      <c r="J768" s="23">
        <v>2.7325202042558956E-3</v>
      </c>
      <c r="K768" s="23">
        <v>1.2649110640673528E-2</v>
      </c>
      <c r="L768" s="23">
        <v>4.0824829046386332E-3</v>
      </c>
      <c r="M768" s="23">
        <v>5.1639777949432277E-3</v>
      </c>
      <c r="N768" s="23">
        <v>6.324555320336764E-3</v>
      </c>
      <c r="O768" s="23">
        <v>1.0327955589886455E-2</v>
      </c>
      <c r="P768" s="23">
        <v>5.1639777949432277E-3</v>
      </c>
      <c r="Q768" s="23">
        <v>1.1690451944500132E-2</v>
      </c>
      <c r="R768" s="23">
        <v>0</v>
      </c>
      <c r="S768" s="23">
        <v>1.7224014243685099E-3</v>
      </c>
      <c r="T768" s="23">
        <v>3.0404709722440586E-17</v>
      </c>
      <c r="U768" s="23">
        <v>9.5219045713904465E-3</v>
      </c>
      <c r="V768" s="23">
        <v>6.4533619145372536E-3</v>
      </c>
      <c r="W768" s="23">
        <v>2.5819888974715848E-3</v>
      </c>
      <c r="X768" s="23">
        <v>4.0824829046386332E-3</v>
      </c>
      <c r="Y768" s="23">
        <v>8.7140651151403469E-3</v>
      </c>
      <c r="Z768" s="23">
        <v>5.1639777949431982E-3</v>
      </c>
      <c r="AA768" s="23">
        <v>8.1649658092772682E-3</v>
      </c>
      <c r="AB768" s="23">
        <v>5.1639777949432277E-3</v>
      </c>
      <c r="AC768" s="23">
        <v>7.5277265270908165E-3</v>
      </c>
      <c r="AD768" s="206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207"/>
      <c r="AT768" s="207"/>
      <c r="AU768" s="207"/>
      <c r="AV768" s="207"/>
      <c r="AW768" s="207"/>
      <c r="AX768" s="207"/>
      <c r="AY768" s="207"/>
      <c r="AZ768" s="207"/>
      <c r="BA768" s="207"/>
      <c r="BB768" s="207"/>
      <c r="BC768" s="207"/>
      <c r="BD768" s="207"/>
      <c r="BE768" s="207"/>
      <c r="BF768" s="207"/>
      <c r="BG768" s="207"/>
      <c r="BH768" s="207"/>
      <c r="BI768" s="207"/>
      <c r="BJ768" s="207"/>
      <c r="BK768" s="207"/>
      <c r="BL768" s="207"/>
      <c r="BM768" s="56"/>
    </row>
    <row r="769" spans="1:65">
      <c r="A769" s="29"/>
      <c r="B769" s="3" t="s">
        <v>87</v>
      </c>
      <c r="C769" s="28"/>
      <c r="D769" s="13">
        <v>1.4494022146645958E-2</v>
      </c>
      <c r="E769" s="13">
        <v>2.8482438869571768E-2</v>
      </c>
      <c r="F769" s="13">
        <v>1.1427793488846363E-2</v>
      </c>
      <c r="G769" s="13">
        <v>5.1457924786449906E-3</v>
      </c>
      <c r="H769" s="13">
        <v>5.3523226945978268E-2</v>
      </c>
      <c r="I769" s="13">
        <v>2.2822267472772391E-2</v>
      </c>
      <c r="J769" s="13">
        <v>1.0337403042582202E-2</v>
      </c>
      <c r="K769" s="13">
        <v>4.8650425541052027E-2</v>
      </c>
      <c r="L769" s="13">
        <v>1.5027544434252638E-2</v>
      </c>
      <c r="M769" s="13">
        <v>2.0935045114634707E-2</v>
      </c>
      <c r="N769" s="13">
        <v>2.3424278964210236E-2</v>
      </c>
      <c r="O769" s="13">
        <v>3.872983346207421E-2</v>
      </c>
      <c r="P769" s="13">
        <v>2.0119394006272318E-2</v>
      </c>
      <c r="Q769" s="13">
        <v>4.5253362365806959E-2</v>
      </c>
      <c r="R769" s="13">
        <v>0</v>
      </c>
      <c r="S769" s="13">
        <v>6.3832047845651992E-3</v>
      </c>
      <c r="T769" s="13">
        <v>1.5202354861220294E-16</v>
      </c>
      <c r="U769" s="13">
        <v>3.4210435585833941E-2</v>
      </c>
      <c r="V769" s="13">
        <v>2.6332943976925809E-2</v>
      </c>
      <c r="W769" s="13">
        <v>9.5042536103248521E-3</v>
      </c>
      <c r="X769" s="13">
        <v>1.5803159630859223E-2</v>
      </c>
      <c r="Y769" s="13">
        <v>3.6695084623236007E-2</v>
      </c>
      <c r="Z769" s="13">
        <v>1.8225803982152462E-2</v>
      </c>
      <c r="AA769" s="13">
        <v>3.100619927573646E-2</v>
      </c>
      <c r="AB769" s="13">
        <v>1.9364916731037105E-2</v>
      </c>
      <c r="AC769" s="13">
        <v>2.7709422799107299E-2</v>
      </c>
      <c r="AD769" s="15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A770" s="29"/>
      <c r="B770" s="3" t="s">
        <v>274</v>
      </c>
      <c r="C770" s="28"/>
      <c r="D770" s="13">
        <v>6.5775900274657184E-2</v>
      </c>
      <c r="E770" s="13">
        <v>8.4694999096100787E-2</v>
      </c>
      <c r="F770" s="13">
        <v>3.2142242919075414E-3</v>
      </c>
      <c r="G770" s="13">
        <v>2.5253295910765416E-2</v>
      </c>
      <c r="H770" s="13">
        <v>-6.0351425201633613E-2</v>
      </c>
      <c r="I770" s="13">
        <v>0.14586675195210197</v>
      </c>
      <c r="J770" s="13">
        <v>1.8969102698607188E-4</v>
      </c>
      <c r="K770" s="13">
        <v>-1.6206861284931762E-2</v>
      </c>
      <c r="L770" s="13">
        <v>2.7937702631769978E-2</v>
      </c>
      <c r="M770" s="13">
        <v>-6.6657791475448147E-2</v>
      </c>
      <c r="N770" s="13">
        <v>2.1631336357955444E-2</v>
      </c>
      <c r="O770" s="13">
        <v>9.0186038103263755E-3</v>
      </c>
      <c r="P770" s="13">
        <v>-2.8819593832560941E-2</v>
      </c>
      <c r="Q770" s="13">
        <v>-2.2513227558746296E-2</v>
      </c>
      <c r="R770" s="13">
        <v>-5.4045058927819078E-2</v>
      </c>
      <c r="S770" s="13">
        <v>2.1000699730574057E-2</v>
      </c>
      <c r="T770" s="13">
        <v>-0.24323604714225533</v>
      </c>
      <c r="U770" s="13">
        <v>5.3163167727028116E-2</v>
      </c>
      <c r="V770" s="13">
        <v>-7.2706858005291086E-2</v>
      </c>
      <c r="W770" s="13">
        <v>2.7937702631769978E-2</v>
      </c>
      <c r="X770" s="13">
        <v>-2.2513227558746296E-2</v>
      </c>
      <c r="Y770" s="13">
        <v>-0.10144772389792578</v>
      </c>
      <c r="Z770" s="13">
        <v>7.208226654847194E-2</v>
      </c>
      <c r="AA770" s="13">
        <v>-3.5941287373025821E-3</v>
      </c>
      <c r="AB770" s="13">
        <v>9.0186038103263755E-3</v>
      </c>
      <c r="AC770" s="13">
        <v>2.7937702631769978E-2</v>
      </c>
      <c r="AD770" s="15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29"/>
      <c r="B771" s="45" t="s">
        <v>275</v>
      </c>
      <c r="C771" s="46"/>
      <c r="D771" s="44">
        <v>1.21</v>
      </c>
      <c r="E771" s="44">
        <v>1.62</v>
      </c>
      <c r="F771" s="44">
        <v>0.12</v>
      </c>
      <c r="G771" s="44">
        <v>0.35</v>
      </c>
      <c r="H771" s="44">
        <v>1.48</v>
      </c>
      <c r="I771" s="44">
        <v>2.93</v>
      </c>
      <c r="J771" s="44">
        <v>0.19</v>
      </c>
      <c r="K771" s="44">
        <v>0.54</v>
      </c>
      <c r="L771" s="44">
        <v>0.4</v>
      </c>
      <c r="M771" s="44">
        <v>1.62</v>
      </c>
      <c r="N771" s="44">
        <v>0.27</v>
      </c>
      <c r="O771" s="44">
        <v>0</v>
      </c>
      <c r="P771" s="44">
        <v>0.81</v>
      </c>
      <c r="Q771" s="44">
        <v>0.67</v>
      </c>
      <c r="R771" s="44">
        <v>1.35</v>
      </c>
      <c r="S771" s="44">
        <v>0.26</v>
      </c>
      <c r="T771" s="44" t="s">
        <v>276</v>
      </c>
      <c r="U771" s="44">
        <v>0.94</v>
      </c>
      <c r="V771" s="44">
        <v>1.75</v>
      </c>
      <c r="W771" s="44">
        <v>0.4</v>
      </c>
      <c r="X771" s="44">
        <v>0.67</v>
      </c>
      <c r="Y771" s="44">
        <v>2.36</v>
      </c>
      <c r="Z771" s="44">
        <v>1.35</v>
      </c>
      <c r="AA771" s="44">
        <v>0.27</v>
      </c>
      <c r="AB771" s="44">
        <v>0</v>
      </c>
      <c r="AC771" s="44">
        <v>0.4</v>
      </c>
      <c r="AD771" s="15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B772" s="30" t="s">
        <v>319</v>
      </c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BM772" s="55"/>
    </row>
    <row r="773" spans="1:65">
      <c r="BM773" s="55"/>
    </row>
    <row r="774" spans="1:65" ht="15">
      <c r="B774" s="8" t="s">
        <v>533</v>
      </c>
      <c r="BM774" s="27" t="s">
        <v>67</v>
      </c>
    </row>
    <row r="775" spans="1:65" ht="15">
      <c r="A775" s="24" t="s">
        <v>6</v>
      </c>
      <c r="B775" s="18" t="s">
        <v>112</v>
      </c>
      <c r="C775" s="15" t="s">
        <v>113</v>
      </c>
      <c r="D775" s="16" t="s">
        <v>230</v>
      </c>
      <c r="E775" s="17" t="s">
        <v>230</v>
      </c>
      <c r="F775" s="17" t="s">
        <v>230</v>
      </c>
      <c r="G775" s="17" t="s">
        <v>230</v>
      </c>
      <c r="H775" s="17" t="s">
        <v>230</v>
      </c>
      <c r="I775" s="17" t="s">
        <v>230</v>
      </c>
      <c r="J775" s="17" t="s">
        <v>230</v>
      </c>
      <c r="K775" s="17" t="s">
        <v>230</v>
      </c>
      <c r="L775" s="17" t="s">
        <v>230</v>
      </c>
      <c r="M775" s="17" t="s">
        <v>230</v>
      </c>
      <c r="N775" s="17" t="s">
        <v>230</v>
      </c>
      <c r="O775" s="17" t="s">
        <v>230</v>
      </c>
      <c r="P775" s="17" t="s">
        <v>230</v>
      </c>
      <c r="Q775" s="17" t="s">
        <v>230</v>
      </c>
      <c r="R775" s="17" t="s">
        <v>230</v>
      </c>
      <c r="S775" s="17" t="s">
        <v>230</v>
      </c>
      <c r="T775" s="17" t="s">
        <v>230</v>
      </c>
      <c r="U775" s="17" t="s">
        <v>230</v>
      </c>
      <c r="V775" s="17" t="s">
        <v>230</v>
      </c>
      <c r="W775" s="17" t="s">
        <v>230</v>
      </c>
      <c r="X775" s="17" t="s">
        <v>230</v>
      </c>
      <c r="Y775" s="17" t="s">
        <v>230</v>
      </c>
      <c r="Z775" s="17" t="s">
        <v>230</v>
      </c>
      <c r="AA775" s="17" t="s">
        <v>230</v>
      </c>
      <c r="AB775" s="17" t="s">
        <v>230</v>
      </c>
      <c r="AC775" s="15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7">
        <v>1</v>
      </c>
    </row>
    <row r="776" spans="1:65">
      <c r="A776" s="29"/>
      <c r="B776" s="19" t="s">
        <v>231</v>
      </c>
      <c r="C776" s="9" t="s">
        <v>231</v>
      </c>
      <c r="D776" s="151" t="s">
        <v>233</v>
      </c>
      <c r="E776" s="152" t="s">
        <v>234</v>
      </c>
      <c r="F776" s="152" t="s">
        <v>237</v>
      </c>
      <c r="G776" s="152" t="s">
        <v>239</v>
      </c>
      <c r="H776" s="152" t="s">
        <v>242</v>
      </c>
      <c r="I776" s="152" t="s">
        <v>243</v>
      </c>
      <c r="J776" s="152" t="s">
        <v>244</v>
      </c>
      <c r="K776" s="152" t="s">
        <v>245</v>
      </c>
      <c r="L776" s="152" t="s">
        <v>246</v>
      </c>
      <c r="M776" s="152" t="s">
        <v>247</v>
      </c>
      <c r="N776" s="152" t="s">
        <v>248</v>
      </c>
      <c r="O776" s="152" t="s">
        <v>250</v>
      </c>
      <c r="P776" s="152" t="s">
        <v>251</v>
      </c>
      <c r="Q776" s="152" t="s">
        <v>252</v>
      </c>
      <c r="R776" s="152" t="s">
        <v>253</v>
      </c>
      <c r="S776" s="152" t="s">
        <v>254</v>
      </c>
      <c r="T776" s="152" t="s">
        <v>255</v>
      </c>
      <c r="U776" s="152" t="s">
        <v>257</v>
      </c>
      <c r="V776" s="152" t="s">
        <v>258</v>
      </c>
      <c r="W776" s="152" t="s">
        <v>278</v>
      </c>
      <c r="X776" s="152" t="s">
        <v>259</v>
      </c>
      <c r="Y776" s="152" t="s">
        <v>260</v>
      </c>
      <c r="Z776" s="152" t="s">
        <v>261</v>
      </c>
      <c r="AA776" s="152" t="s">
        <v>262</v>
      </c>
      <c r="AB776" s="152" t="s">
        <v>263</v>
      </c>
      <c r="AC776" s="15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7" t="s">
        <v>3</v>
      </c>
    </row>
    <row r="777" spans="1:65">
      <c r="A777" s="29"/>
      <c r="B777" s="19"/>
      <c r="C777" s="9"/>
      <c r="D777" s="10" t="s">
        <v>293</v>
      </c>
      <c r="E777" s="11" t="s">
        <v>294</v>
      </c>
      <c r="F777" s="11" t="s">
        <v>294</v>
      </c>
      <c r="G777" s="11" t="s">
        <v>293</v>
      </c>
      <c r="H777" s="11" t="s">
        <v>294</v>
      </c>
      <c r="I777" s="11" t="s">
        <v>294</v>
      </c>
      <c r="J777" s="11" t="s">
        <v>116</v>
      </c>
      <c r="K777" s="11" t="s">
        <v>293</v>
      </c>
      <c r="L777" s="11" t="s">
        <v>293</v>
      </c>
      <c r="M777" s="11" t="s">
        <v>293</v>
      </c>
      <c r="N777" s="11" t="s">
        <v>293</v>
      </c>
      <c r="O777" s="11" t="s">
        <v>293</v>
      </c>
      <c r="P777" s="11" t="s">
        <v>116</v>
      </c>
      <c r="Q777" s="11" t="s">
        <v>116</v>
      </c>
      <c r="R777" s="11" t="s">
        <v>294</v>
      </c>
      <c r="S777" s="11" t="s">
        <v>294</v>
      </c>
      <c r="T777" s="11" t="s">
        <v>293</v>
      </c>
      <c r="U777" s="11" t="s">
        <v>293</v>
      </c>
      <c r="V777" s="11" t="s">
        <v>294</v>
      </c>
      <c r="W777" s="11" t="s">
        <v>293</v>
      </c>
      <c r="X777" s="11" t="s">
        <v>293</v>
      </c>
      <c r="Y777" s="11" t="s">
        <v>294</v>
      </c>
      <c r="Z777" s="11" t="s">
        <v>293</v>
      </c>
      <c r="AA777" s="11" t="s">
        <v>293</v>
      </c>
      <c r="AB777" s="11" t="s">
        <v>293</v>
      </c>
      <c r="AC777" s="15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7">
        <v>2</v>
      </c>
    </row>
    <row r="778" spans="1:65">
      <c r="A778" s="29"/>
      <c r="B778" s="19"/>
      <c r="C778" s="9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15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7">
        <v>3</v>
      </c>
    </row>
    <row r="779" spans="1:65">
      <c r="A779" s="29"/>
      <c r="B779" s="18">
        <v>1</v>
      </c>
      <c r="C779" s="14">
        <v>1</v>
      </c>
      <c r="D779" s="21">
        <v>0.86</v>
      </c>
      <c r="E779" s="21">
        <v>0.82</v>
      </c>
      <c r="F779" s="21">
        <v>0.86053106625063347</v>
      </c>
      <c r="G779" s="146">
        <v>0.2</v>
      </c>
      <c r="H779" s="146">
        <v>0.9</v>
      </c>
      <c r="I779" s="21">
        <v>0.88</v>
      </c>
      <c r="J779" s="146" t="s">
        <v>106</v>
      </c>
      <c r="K779" s="146">
        <v>1</v>
      </c>
      <c r="L779" s="21">
        <v>0.82</v>
      </c>
      <c r="M779" s="21">
        <v>0.87</v>
      </c>
      <c r="N779" s="21">
        <v>0.82</v>
      </c>
      <c r="O779" s="21">
        <v>0.82</v>
      </c>
      <c r="P779" s="146" t="s">
        <v>106</v>
      </c>
      <c r="Q779" s="146">
        <v>0.7</v>
      </c>
      <c r="R779" s="146">
        <v>0.7</v>
      </c>
      <c r="S779" s="21">
        <v>0.83</v>
      </c>
      <c r="T779" s="146">
        <v>3.38</v>
      </c>
      <c r="U779" s="146">
        <v>1</v>
      </c>
      <c r="V779" s="21">
        <v>0.69650000000000001</v>
      </c>
      <c r="W779" s="21">
        <v>0.81</v>
      </c>
      <c r="X779" s="147">
        <v>1.0388999999999999</v>
      </c>
      <c r="Y779" s="21">
        <v>0.78</v>
      </c>
      <c r="Z779" s="21">
        <v>0.9</v>
      </c>
      <c r="AA779" s="146">
        <v>1.2</v>
      </c>
      <c r="AB779" s="21">
        <v>0.8</v>
      </c>
      <c r="AC779" s="15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7">
        <v>1</v>
      </c>
    </row>
    <row r="780" spans="1:65">
      <c r="A780" s="29"/>
      <c r="B780" s="19">
        <v>1</v>
      </c>
      <c r="C780" s="9">
        <v>2</v>
      </c>
      <c r="D780" s="11">
        <v>0.85</v>
      </c>
      <c r="E780" s="11">
        <v>0.85</v>
      </c>
      <c r="F780" s="11">
        <v>0.83466886106539617</v>
      </c>
      <c r="G780" s="148">
        <v>0.6</v>
      </c>
      <c r="H780" s="148">
        <v>0.8</v>
      </c>
      <c r="I780" s="11">
        <v>0.81</v>
      </c>
      <c r="J780" s="148" t="s">
        <v>106</v>
      </c>
      <c r="K780" s="148">
        <v>0.9</v>
      </c>
      <c r="L780" s="11">
        <v>0.84</v>
      </c>
      <c r="M780" s="11">
        <v>0.95</v>
      </c>
      <c r="N780" s="11">
        <v>0.76</v>
      </c>
      <c r="O780" s="11">
        <v>0.89</v>
      </c>
      <c r="P780" s="148" t="s">
        <v>106</v>
      </c>
      <c r="Q780" s="148">
        <v>0.8</v>
      </c>
      <c r="R780" s="148">
        <v>0.7</v>
      </c>
      <c r="S780" s="11">
        <v>0.74</v>
      </c>
      <c r="T780" s="148">
        <v>6.53</v>
      </c>
      <c r="U780" s="148">
        <v>1</v>
      </c>
      <c r="V780" s="11">
        <v>0.68162</v>
      </c>
      <c r="W780" s="11">
        <v>0.81</v>
      </c>
      <c r="X780" s="11">
        <v>0.86629999999999996</v>
      </c>
      <c r="Y780" s="11">
        <v>0.79</v>
      </c>
      <c r="Z780" s="11">
        <v>0.86</v>
      </c>
      <c r="AA780" s="148">
        <v>1</v>
      </c>
      <c r="AB780" s="11">
        <v>0.76</v>
      </c>
      <c r="AC780" s="15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7">
        <v>33</v>
      </c>
    </row>
    <row r="781" spans="1:65">
      <c r="A781" s="29"/>
      <c r="B781" s="19">
        <v>1</v>
      </c>
      <c r="C781" s="9">
        <v>3</v>
      </c>
      <c r="D781" s="149">
        <v>1.47</v>
      </c>
      <c r="E781" s="11">
        <v>0.89</v>
      </c>
      <c r="F781" s="11">
        <v>0.83587966084802712</v>
      </c>
      <c r="G781" s="148">
        <v>0.3</v>
      </c>
      <c r="H781" s="148">
        <v>0.9</v>
      </c>
      <c r="I781" s="11">
        <v>0.79</v>
      </c>
      <c r="J781" s="148" t="s">
        <v>106</v>
      </c>
      <c r="K781" s="148">
        <v>1</v>
      </c>
      <c r="L781" s="11">
        <v>0.84</v>
      </c>
      <c r="M781" s="11">
        <v>0.85</v>
      </c>
      <c r="N781" s="11">
        <v>0.78</v>
      </c>
      <c r="O781" s="11">
        <v>0.83</v>
      </c>
      <c r="P781" s="148" t="s">
        <v>106</v>
      </c>
      <c r="Q781" s="148">
        <v>0.8</v>
      </c>
      <c r="R781" s="148">
        <v>0.7</v>
      </c>
      <c r="S781" s="11">
        <v>0.77</v>
      </c>
      <c r="T781" s="148">
        <v>6.24</v>
      </c>
      <c r="U781" s="148">
        <v>1</v>
      </c>
      <c r="V781" s="11">
        <v>0.66998999999999997</v>
      </c>
      <c r="W781" s="11">
        <v>0.79</v>
      </c>
      <c r="X781" s="11">
        <v>0.8599</v>
      </c>
      <c r="Y781" s="11">
        <v>0.76</v>
      </c>
      <c r="Z781" s="11">
        <v>0.82</v>
      </c>
      <c r="AA781" s="148">
        <v>1</v>
      </c>
      <c r="AB781" s="11">
        <v>0.77</v>
      </c>
      <c r="AC781" s="15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7">
        <v>16</v>
      </c>
    </row>
    <row r="782" spans="1:65">
      <c r="A782" s="29"/>
      <c r="B782" s="19">
        <v>1</v>
      </c>
      <c r="C782" s="9">
        <v>4</v>
      </c>
      <c r="D782" s="149">
        <v>1.07</v>
      </c>
      <c r="E782" s="11">
        <v>0.83</v>
      </c>
      <c r="F782" s="11">
        <v>0.83993834899722619</v>
      </c>
      <c r="G782" s="148">
        <v>0.2</v>
      </c>
      <c r="H782" s="148">
        <v>0.8</v>
      </c>
      <c r="I782" s="11">
        <v>0.85</v>
      </c>
      <c r="J782" s="148" t="s">
        <v>106</v>
      </c>
      <c r="K782" s="148">
        <v>1.2</v>
      </c>
      <c r="L782" s="11">
        <v>0.81</v>
      </c>
      <c r="M782" s="11">
        <v>0.86</v>
      </c>
      <c r="N782" s="11">
        <v>0.8</v>
      </c>
      <c r="O782" s="11">
        <v>0.83</v>
      </c>
      <c r="P782" s="148" t="s">
        <v>106</v>
      </c>
      <c r="Q782" s="148">
        <v>0.8</v>
      </c>
      <c r="R782" s="148">
        <v>0.7</v>
      </c>
      <c r="S782" s="11">
        <v>0.78</v>
      </c>
      <c r="T782" s="148">
        <v>5.07</v>
      </c>
      <c r="U782" s="148">
        <v>1</v>
      </c>
      <c r="V782" s="11">
        <v>0.69730000000000003</v>
      </c>
      <c r="W782" s="11">
        <v>0.85</v>
      </c>
      <c r="X782" s="11">
        <v>0.88680000000000003</v>
      </c>
      <c r="Y782" s="11">
        <v>0.73</v>
      </c>
      <c r="Z782" s="11">
        <v>0.84</v>
      </c>
      <c r="AA782" s="148">
        <v>0.9</v>
      </c>
      <c r="AB782" s="11">
        <v>0.74</v>
      </c>
      <c r="AC782" s="15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7">
        <v>0.82095450804687398</v>
      </c>
    </row>
    <row r="783" spans="1:65">
      <c r="A783" s="29"/>
      <c r="B783" s="19">
        <v>1</v>
      </c>
      <c r="C783" s="9">
        <v>5</v>
      </c>
      <c r="D783" s="11">
        <v>0.98</v>
      </c>
      <c r="E783" s="11">
        <v>0.86</v>
      </c>
      <c r="F783" s="11">
        <v>0.85914822436464355</v>
      </c>
      <c r="G783" s="148">
        <v>0.3</v>
      </c>
      <c r="H783" s="148">
        <v>0.9</v>
      </c>
      <c r="I783" s="11">
        <v>0.79</v>
      </c>
      <c r="J783" s="148" t="s">
        <v>106</v>
      </c>
      <c r="K783" s="148">
        <v>1.3</v>
      </c>
      <c r="L783" s="11">
        <v>0.81</v>
      </c>
      <c r="M783" s="11">
        <v>0.84</v>
      </c>
      <c r="N783" s="11">
        <v>0.76</v>
      </c>
      <c r="O783" s="11">
        <v>0.88</v>
      </c>
      <c r="P783" s="148" t="s">
        <v>106</v>
      </c>
      <c r="Q783" s="148">
        <v>0.7</v>
      </c>
      <c r="R783" s="148">
        <v>0.7</v>
      </c>
      <c r="S783" s="11">
        <v>0.7</v>
      </c>
      <c r="T783" s="148">
        <v>5.91</v>
      </c>
      <c r="U783" s="148">
        <v>1</v>
      </c>
      <c r="V783" s="11">
        <v>0.69435999999999998</v>
      </c>
      <c r="W783" s="11">
        <v>0.72</v>
      </c>
      <c r="X783" s="11">
        <v>0.88490000000000002</v>
      </c>
      <c r="Y783" s="11">
        <v>0.79</v>
      </c>
      <c r="Z783" s="11">
        <v>0.87</v>
      </c>
      <c r="AA783" s="148">
        <v>0.9</v>
      </c>
      <c r="AB783" s="11">
        <v>0.8</v>
      </c>
      <c r="AC783" s="15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7">
        <v>52</v>
      </c>
    </row>
    <row r="784" spans="1:65">
      <c r="A784" s="29"/>
      <c r="B784" s="19">
        <v>1</v>
      </c>
      <c r="C784" s="9">
        <v>6</v>
      </c>
      <c r="D784" s="11">
        <v>0.92</v>
      </c>
      <c r="E784" s="11">
        <v>0.89</v>
      </c>
      <c r="F784" s="11">
        <v>0.86064956269272896</v>
      </c>
      <c r="G784" s="148">
        <v>0.6</v>
      </c>
      <c r="H784" s="148">
        <v>0.7</v>
      </c>
      <c r="I784" s="11">
        <v>0.82</v>
      </c>
      <c r="J784" s="148" t="s">
        <v>106</v>
      </c>
      <c r="K784" s="148">
        <v>1.2</v>
      </c>
      <c r="L784" s="11">
        <v>0.85</v>
      </c>
      <c r="M784" s="11">
        <v>0.91</v>
      </c>
      <c r="N784" s="11">
        <v>0.8</v>
      </c>
      <c r="O784" s="11">
        <v>0.86</v>
      </c>
      <c r="P784" s="148" t="s">
        <v>106</v>
      </c>
      <c r="Q784" s="148">
        <v>0.7</v>
      </c>
      <c r="R784" s="148">
        <v>0.7</v>
      </c>
      <c r="S784" s="11">
        <v>0.8</v>
      </c>
      <c r="T784" s="148">
        <v>7.11</v>
      </c>
      <c r="U784" s="148">
        <v>0.5</v>
      </c>
      <c r="V784" s="11">
        <v>0.68435999999999997</v>
      </c>
      <c r="W784" s="11">
        <v>0.77</v>
      </c>
      <c r="X784" s="11">
        <v>0.94040000000000001</v>
      </c>
      <c r="Y784" s="11">
        <v>0.76</v>
      </c>
      <c r="Z784" s="11">
        <v>0.84</v>
      </c>
      <c r="AA784" s="148">
        <v>0.9</v>
      </c>
      <c r="AB784" s="11">
        <v>0.79</v>
      </c>
      <c r="AC784" s="15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29"/>
      <c r="B785" s="20" t="s">
        <v>271</v>
      </c>
      <c r="C785" s="12"/>
      <c r="D785" s="22">
        <v>1.0250000000000001</v>
      </c>
      <c r="E785" s="22">
        <v>0.85666666666666658</v>
      </c>
      <c r="F785" s="22">
        <v>0.848469287369776</v>
      </c>
      <c r="G785" s="22">
        <v>0.3666666666666667</v>
      </c>
      <c r="H785" s="22">
        <v>0.83333333333333348</v>
      </c>
      <c r="I785" s="22">
        <v>0.82333333333333336</v>
      </c>
      <c r="J785" s="22" t="s">
        <v>683</v>
      </c>
      <c r="K785" s="22">
        <v>1.0999999999999999</v>
      </c>
      <c r="L785" s="22">
        <v>0.82833333333333325</v>
      </c>
      <c r="M785" s="22">
        <v>0.88</v>
      </c>
      <c r="N785" s="22">
        <v>0.78666666666666663</v>
      </c>
      <c r="O785" s="22">
        <v>0.85166666666666668</v>
      </c>
      <c r="P785" s="22" t="s">
        <v>683</v>
      </c>
      <c r="Q785" s="22">
        <v>0.75</v>
      </c>
      <c r="R785" s="22">
        <v>0.70000000000000007</v>
      </c>
      <c r="S785" s="22">
        <v>0.77</v>
      </c>
      <c r="T785" s="22">
        <v>5.706666666666667</v>
      </c>
      <c r="U785" s="22">
        <v>0.91666666666666663</v>
      </c>
      <c r="V785" s="22">
        <v>0.68735500000000005</v>
      </c>
      <c r="W785" s="22">
        <v>0.79166666666666663</v>
      </c>
      <c r="X785" s="22">
        <v>0.9128666666666666</v>
      </c>
      <c r="Y785" s="22">
        <v>0.76833333333333342</v>
      </c>
      <c r="Z785" s="22">
        <v>0.85499999999999998</v>
      </c>
      <c r="AA785" s="22">
        <v>0.9833333333333335</v>
      </c>
      <c r="AB785" s="22">
        <v>0.77666666666666673</v>
      </c>
      <c r="AC785" s="15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29"/>
      <c r="B786" s="3" t="s">
        <v>272</v>
      </c>
      <c r="C786" s="28"/>
      <c r="D786" s="11">
        <v>0.95</v>
      </c>
      <c r="E786" s="11">
        <v>0.85499999999999998</v>
      </c>
      <c r="F786" s="11">
        <v>0.84954328668093493</v>
      </c>
      <c r="G786" s="11">
        <v>0.3</v>
      </c>
      <c r="H786" s="11">
        <v>0.85000000000000009</v>
      </c>
      <c r="I786" s="11">
        <v>0.81499999999999995</v>
      </c>
      <c r="J786" s="11" t="s">
        <v>683</v>
      </c>
      <c r="K786" s="11">
        <v>1.1000000000000001</v>
      </c>
      <c r="L786" s="11">
        <v>0.83</v>
      </c>
      <c r="M786" s="11">
        <v>0.86499999999999999</v>
      </c>
      <c r="N786" s="11">
        <v>0.79</v>
      </c>
      <c r="O786" s="11">
        <v>0.84499999999999997</v>
      </c>
      <c r="P786" s="11" t="s">
        <v>683</v>
      </c>
      <c r="Q786" s="11">
        <v>0.75</v>
      </c>
      <c r="R786" s="11">
        <v>0.7</v>
      </c>
      <c r="S786" s="11">
        <v>0.77500000000000002</v>
      </c>
      <c r="T786" s="11">
        <v>6.0750000000000002</v>
      </c>
      <c r="U786" s="11">
        <v>1</v>
      </c>
      <c r="V786" s="11">
        <v>0.68935999999999997</v>
      </c>
      <c r="W786" s="11">
        <v>0.8</v>
      </c>
      <c r="X786" s="11">
        <v>0.88585000000000003</v>
      </c>
      <c r="Y786" s="11">
        <v>0.77</v>
      </c>
      <c r="Z786" s="11">
        <v>0.85</v>
      </c>
      <c r="AA786" s="11">
        <v>0.95</v>
      </c>
      <c r="AB786" s="11">
        <v>0.78</v>
      </c>
      <c r="AC786" s="15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29"/>
      <c r="B787" s="3" t="s">
        <v>273</v>
      </c>
      <c r="C787" s="28"/>
      <c r="D787" s="23">
        <v>0.23278745670675607</v>
      </c>
      <c r="E787" s="23">
        <v>2.9439202887759516E-2</v>
      </c>
      <c r="F787" s="23">
        <v>1.2881092218519137E-2</v>
      </c>
      <c r="G787" s="23">
        <v>0.18618986725025249</v>
      </c>
      <c r="H787" s="23">
        <v>8.1649658092772623E-2</v>
      </c>
      <c r="I787" s="23">
        <v>3.5590260840104353E-2</v>
      </c>
      <c r="J787" s="23" t="s">
        <v>683</v>
      </c>
      <c r="K787" s="23">
        <v>0.1549193338482979</v>
      </c>
      <c r="L787" s="23">
        <v>1.7224014243685054E-2</v>
      </c>
      <c r="M787" s="23">
        <v>4.195235392680606E-2</v>
      </c>
      <c r="N787" s="23">
        <v>2.4221202832779926E-2</v>
      </c>
      <c r="O787" s="23">
        <v>2.9268868558020283E-2</v>
      </c>
      <c r="P787" s="23" t="s">
        <v>683</v>
      </c>
      <c r="Q787" s="23">
        <v>5.4772255750516662E-2</v>
      </c>
      <c r="R787" s="23">
        <v>1.2161883888976234E-16</v>
      </c>
      <c r="S787" s="23">
        <v>4.5607017003965529E-2</v>
      </c>
      <c r="T787" s="23">
        <v>1.3260266462883281</v>
      </c>
      <c r="U787" s="23">
        <v>0.20412414523193137</v>
      </c>
      <c r="V787" s="23">
        <v>1.0723875698645536E-2</v>
      </c>
      <c r="W787" s="23">
        <v>4.4007575105505049E-2</v>
      </c>
      <c r="X787" s="23">
        <v>6.7938226843704597E-2</v>
      </c>
      <c r="Y787" s="23">
        <v>2.3166067138525426E-2</v>
      </c>
      <c r="Z787" s="23">
        <v>2.8106938645110418E-2</v>
      </c>
      <c r="AA787" s="23">
        <v>0.11690451944499972</v>
      </c>
      <c r="AB787" s="23">
        <v>2.4221202832779957E-2</v>
      </c>
      <c r="AC787" s="206"/>
      <c r="AD787" s="207"/>
      <c r="AE787" s="207"/>
      <c r="AF787" s="207"/>
      <c r="AG787" s="207"/>
      <c r="AH787" s="207"/>
      <c r="AI787" s="207"/>
      <c r="AJ787" s="207"/>
      <c r="AK787" s="207"/>
      <c r="AL787" s="207"/>
      <c r="AM787" s="207"/>
      <c r="AN787" s="207"/>
      <c r="AO787" s="207"/>
      <c r="AP787" s="207"/>
      <c r="AQ787" s="207"/>
      <c r="AR787" s="207"/>
      <c r="AS787" s="207"/>
      <c r="AT787" s="207"/>
      <c r="AU787" s="207"/>
      <c r="AV787" s="207"/>
      <c r="AW787" s="207"/>
      <c r="AX787" s="207"/>
      <c r="AY787" s="207"/>
      <c r="AZ787" s="207"/>
      <c r="BA787" s="207"/>
      <c r="BB787" s="207"/>
      <c r="BC787" s="207"/>
      <c r="BD787" s="207"/>
      <c r="BE787" s="207"/>
      <c r="BF787" s="207"/>
      <c r="BG787" s="207"/>
      <c r="BH787" s="207"/>
      <c r="BI787" s="207"/>
      <c r="BJ787" s="207"/>
      <c r="BK787" s="207"/>
      <c r="BL787" s="207"/>
      <c r="BM787" s="56"/>
    </row>
    <row r="788" spans="1:65">
      <c r="A788" s="29"/>
      <c r="B788" s="3" t="s">
        <v>87</v>
      </c>
      <c r="C788" s="28"/>
      <c r="D788" s="13">
        <v>0.22710971386024981</v>
      </c>
      <c r="E788" s="13">
        <v>3.4364828273649242E-2</v>
      </c>
      <c r="F788" s="13">
        <v>1.5181565685718637E-2</v>
      </c>
      <c r="G788" s="13">
        <v>0.50779054704614313</v>
      </c>
      <c r="H788" s="13">
        <v>9.7979589711327128E-2</v>
      </c>
      <c r="I788" s="13">
        <v>4.3227037457616621E-2</v>
      </c>
      <c r="J788" s="13" t="s">
        <v>683</v>
      </c>
      <c r="K788" s="13">
        <v>0.14083575804390719</v>
      </c>
      <c r="L788" s="13">
        <v>2.0793578563804895E-2</v>
      </c>
      <c r="M788" s="13">
        <v>4.7673129462279612E-2</v>
      </c>
      <c r="N788" s="13">
        <v>3.0789664617940585E-2</v>
      </c>
      <c r="O788" s="13">
        <v>3.4366577563233205E-2</v>
      </c>
      <c r="P788" s="13" t="s">
        <v>683</v>
      </c>
      <c r="Q788" s="13">
        <v>7.3029674334022215E-2</v>
      </c>
      <c r="R788" s="13">
        <v>1.7374119841394619E-16</v>
      </c>
      <c r="S788" s="13">
        <v>5.9229892212942246E-2</v>
      </c>
      <c r="T788" s="13">
        <v>0.23236448241033786</v>
      </c>
      <c r="U788" s="13">
        <v>0.2226808857075615</v>
      </c>
      <c r="V788" s="13">
        <v>1.5601655183486751E-2</v>
      </c>
      <c r="W788" s="13">
        <v>5.558851592274322E-2</v>
      </c>
      <c r="X788" s="13">
        <v>7.4422946224754913E-2</v>
      </c>
      <c r="Y788" s="13">
        <v>3.0151063520857384E-2</v>
      </c>
      <c r="Z788" s="13">
        <v>3.2873612450421544E-2</v>
      </c>
      <c r="AA788" s="13">
        <v>0.1188859519779658</v>
      </c>
      <c r="AB788" s="13">
        <v>3.1186098067957024E-2</v>
      </c>
      <c r="AC788" s="15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29"/>
      <c r="B789" s="3" t="s">
        <v>274</v>
      </c>
      <c r="C789" s="28"/>
      <c r="D789" s="13">
        <v>0.24854664899589762</v>
      </c>
      <c r="E789" s="13">
        <v>4.3500776559172616E-2</v>
      </c>
      <c r="F789" s="13">
        <v>3.3515595630703388E-2</v>
      </c>
      <c r="G789" s="13">
        <v>-0.55336542637545127</v>
      </c>
      <c r="H789" s="13">
        <v>1.5078576419429002E-2</v>
      </c>
      <c r="I789" s="13">
        <v>2.8976335023955802E-3</v>
      </c>
      <c r="J789" s="13" t="s">
        <v>683</v>
      </c>
      <c r="K789" s="13">
        <v>0.33990372087364573</v>
      </c>
      <c r="L789" s="13">
        <v>8.9881049609121799E-3</v>
      </c>
      <c r="M789" s="13">
        <v>7.1922976698916896E-2</v>
      </c>
      <c r="N789" s="13">
        <v>-4.1765823860059226E-2</v>
      </c>
      <c r="O789" s="13">
        <v>3.7410305100656238E-2</v>
      </c>
      <c r="P789" s="13" t="s">
        <v>683</v>
      </c>
      <c r="Q789" s="13">
        <v>-8.6429281222514143E-2</v>
      </c>
      <c r="R789" s="13">
        <v>-0.1473339958076797</v>
      </c>
      <c r="S789" s="13">
        <v>-6.2067395388447744E-2</v>
      </c>
      <c r="T789" s="13">
        <v>5.9512580913202484</v>
      </c>
      <c r="U789" s="13">
        <v>0.11658643406137159</v>
      </c>
      <c r="V789" s="13">
        <v>-0.16273679812626818</v>
      </c>
      <c r="W789" s="13">
        <v>-3.5675352401542737E-2</v>
      </c>
      <c r="X789" s="13">
        <v>0.11195767575289906</v>
      </c>
      <c r="Y789" s="13">
        <v>-6.4097552541286573E-2</v>
      </c>
      <c r="Z789" s="13">
        <v>4.1470619406333897E-2</v>
      </c>
      <c r="AA789" s="13">
        <v>0.19779272017492611</v>
      </c>
      <c r="AB789" s="13">
        <v>-5.3946766777092314E-2</v>
      </c>
      <c r="AC789" s="15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29"/>
      <c r="B790" s="45" t="s">
        <v>275</v>
      </c>
      <c r="C790" s="46"/>
      <c r="D790" s="44">
        <v>1.87</v>
      </c>
      <c r="E790" s="44">
        <v>7.0000000000000007E-2</v>
      </c>
      <c r="F790" s="44">
        <v>0.02</v>
      </c>
      <c r="G790" s="44" t="s">
        <v>276</v>
      </c>
      <c r="H790" s="44" t="s">
        <v>276</v>
      </c>
      <c r="I790" s="44">
        <v>0.28999999999999998</v>
      </c>
      <c r="J790" s="44">
        <v>17.63</v>
      </c>
      <c r="K790" s="44" t="s">
        <v>276</v>
      </c>
      <c r="L790" s="44">
        <v>0.23</v>
      </c>
      <c r="M790" s="44">
        <v>0.32</v>
      </c>
      <c r="N790" s="44">
        <v>0.68</v>
      </c>
      <c r="O790" s="44">
        <v>0.02</v>
      </c>
      <c r="P790" s="44">
        <v>17.63</v>
      </c>
      <c r="Q790" s="44" t="s">
        <v>276</v>
      </c>
      <c r="R790" s="44" t="s">
        <v>276</v>
      </c>
      <c r="S790" s="44">
        <v>0.86</v>
      </c>
      <c r="T790" s="44">
        <v>51.9</v>
      </c>
      <c r="U790" s="44" t="s">
        <v>276</v>
      </c>
      <c r="V790" s="44">
        <v>1.74</v>
      </c>
      <c r="W790" s="44">
        <v>0.62</v>
      </c>
      <c r="X790" s="44">
        <v>0.67</v>
      </c>
      <c r="Y790" s="44">
        <v>0.87</v>
      </c>
      <c r="Z790" s="44">
        <v>0.05</v>
      </c>
      <c r="AA790" s="44" t="s">
        <v>276</v>
      </c>
      <c r="AB790" s="44">
        <v>0.78</v>
      </c>
      <c r="AC790" s="15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B791" s="30" t="s">
        <v>320</v>
      </c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BM791" s="55"/>
    </row>
    <row r="792" spans="1:65">
      <c r="BM792" s="55"/>
    </row>
    <row r="793" spans="1:65" ht="15">
      <c r="B793" s="8" t="s">
        <v>534</v>
      </c>
      <c r="BM793" s="27" t="s">
        <v>67</v>
      </c>
    </row>
    <row r="794" spans="1:65" ht="15">
      <c r="A794" s="24" t="s">
        <v>9</v>
      </c>
      <c r="B794" s="18" t="s">
        <v>112</v>
      </c>
      <c r="C794" s="15" t="s">
        <v>113</v>
      </c>
      <c r="D794" s="16" t="s">
        <v>230</v>
      </c>
      <c r="E794" s="17" t="s">
        <v>230</v>
      </c>
      <c r="F794" s="17" t="s">
        <v>230</v>
      </c>
      <c r="G794" s="17" t="s">
        <v>230</v>
      </c>
      <c r="H794" s="17" t="s">
        <v>230</v>
      </c>
      <c r="I794" s="17" t="s">
        <v>230</v>
      </c>
      <c r="J794" s="17" t="s">
        <v>230</v>
      </c>
      <c r="K794" s="17" t="s">
        <v>230</v>
      </c>
      <c r="L794" s="17" t="s">
        <v>230</v>
      </c>
      <c r="M794" s="17" t="s">
        <v>230</v>
      </c>
      <c r="N794" s="17" t="s">
        <v>230</v>
      </c>
      <c r="O794" s="17" t="s">
        <v>230</v>
      </c>
      <c r="P794" s="17" t="s">
        <v>230</v>
      </c>
      <c r="Q794" s="17" t="s">
        <v>230</v>
      </c>
      <c r="R794" s="17" t="s">
        <v>230</v>
      </c>
      <c r="S794" s="17" t="s">
        <v>230</v>
      </c>
      <c r="T794" s="17" t="s">
        <v>230</v>
      </c>
      <c r="U794" s="17" t="s">
        <v>230</v>
      </c>
      <c r="V794" s="17" t="s">
        <v>230</v>
      </c>
      <c r="W794" s="17" t="s">
        <v>230</v>
      </c>
      <c r="X794" s="17" t="s">
        <v>230</v>
      </c>
      <c r="Y794" s="17" t="s">
        <v>230</v>
      </c>
      <c r="Z794" s="17" t="s">
        <v>230</v>
      </c>
      <c r="AA794" s="17" t="s">
        <v>230</v>
      </c>
      <c r="AB794" s="17" t="s">
        <v>230</v>
      </c>
      <c r="AC794" s="17" t="s">
        <v>230</v>
      </c>
      <c r="AD794" s="17" t="s">
        <v>230</v>
      </c>
      <c r="AE794" s="15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7">
        <v>1</v>
      </c>
    </row>
    <row r="795" spans="1:65">
      <c r="A795" s="29"/>
      <c r="B795" s="19" t="s">
        <v>231</v>
      </c>
      <c r="C795" s="9" t="s">
        <v>231</v>
      </c>
      <c r="D795" s="151" t="s">
        <v>233</v>
      </c>
      <c r="E795" s="152" t="s">
        <v>234</v>
      </c>
      <c r="F795" s="152" t="s">
        <v>235</v>
      </c>
      <c r="G795" s="152" t="s">
        <v>236</v>
      </c>
      <c r="H795" s="152" t="s">
        <v>237</v>
      </c>
      <c r="I795" s="152" t="s">
        <v>239</v>
      </c>
      <c r="J795" s="152" t="s">
        <v>240</v>
      </c>
      <c r="K795" s="152" t="s">
        <v>242</v>
      </c>
      <c r="L795" s="152" t="s">
        <v>243</v>
      </c>
      <c r="M795" s="152" t="s">
        <v>244</v>
      </c>
      <c r="N795" s="152" t="s">
        <v>245</v>
      </c>
      <c r="O795" s="152" t="s">
        <v>246</v>
      </c>
      <c r="P795" s="152" t="s">
        <v>247</v>
      </c>
      <c r="Q795" s="152" t="s">
        <v>248</v>
      </c>
      <c r="R795" s="152" t="s">
        <v>250</v>
      </c>
      <c r="S795" s="152" t="s">
        <v>251</v>
      </c>
      <c r="T795" s="152" t="s">
        <v>252</v>
      </c>
      <c r="U795" s="152" t="s">
        <v>253</v>
      </c>
      <c r="V795" s="152" t="s">
        <v>254</v>
      </c>
      <c r="W795" s="152" t="s">
        <v>257</v>
      </c>
      <c r="X795" s="152" t="s">
        <v>258</v>
      </c>
      <c r="Y795" s="152" t="s">
        <v>278</v>
      </c>
      <c r="Z795" s="152" t="s">
        <v>259</v>
      </c>
      <c r="AA795" s="152" t="s">
        <v>260</v>
      </c>
      <c r="AB795" s="152" t="s">
        <v>261</v>
      </c>
      <c r="AC795" s="152" t="s">
        <v>262</v>
      </c>
      <c r="AD795" s="152" t="s">
        <v>263</v>
      </c>
      <c r="AE795" s="15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7" t="s">
        <v>3</v>
      </c>
    </row>
    <row r="796" spans="1:65">
      <c r="A796" s="29"/>
      <c r="B796" s="19"/>
      <c r="C796" s="9"/>
      <c r="D796" s="10" t="s">
        <v>293</v>
      </c>
      <c r="E796" s="11" t="s">
        <v>294</v>
      </c>
      <c r="F796" s="11" t="s">
        <v>294</v>
      </c>
      <c r="G796" s="11" t="s">
        <v>116</v>
      </c>
      <c r="H796" s="11" t="s">
        <v>294</v>
      </c>
      <c r="I796" s="11" t="s">
        <v>293</v>
      </c>
      <c r="J796" s="11" t="s">
        <v>116</v>
      </c>
      <c r="K796" s="11" t="s">
        <v>116</v>
      </c>
      <c r="L796" s="11" t="s">
        <v>294</v>
      </c>
      <c r="M796" s="11" t="s">
        <v>116</v>
      </c>
      <c r="N796" s="11" t="s">
        <v>293</v>
      </c>
      <c r="O796" s="11" t="s">
        <v>293</v>
      </c>
      <c r="P796" s="11" t="s">
        <v>293</v>
      </c>
      <c r="Q796" s="11" t="s">
        <v>293</v>
      </c>
      <c r="R796" s="11" t="s">
        <v>293</v>
      </c>
      <c r="S796" s="11" t="s">
        <v>116</v>
      </c>
      <c r="T796" s="11" t="s">
        <v>116</v>
      </c>
      <c r="U796" s="11" t="s">
        <v>294</v>
      </c>
      <c r="V796" s="11" t="s">
        <v>294</v>
      </c>
      <c r="W796" s="11" t="s">
        <v>293</v>
      </c>
      <c r="X796" s="11" t="s">
        <v>294</v>
      </c>
      <c r="Y796" s="11" t="s">
        <v>293</v>
      </c>
      <c r="Z796" s="11" t="s">
        <v>293</v>
      </c>
      <c r="AA796" s="11" t="s">
        <v>294</v>
      </c>
      <c r="AB796" s="11" t="s">
        <v>293</v>
      </c>
      <c r="AC796" s="11" t="s">
        <v>293</v>
      </c>
      <c r="AD796" s="11" t="s">
        <v>293</v>
      </c>
      <c r="AE796" s="15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7">
        <v>1</v>
      </c>
    </row>
    <row r="797" spans="1:65">
      <c r="A797" s="29"/>
      <c r="B797" s="19"/>
      <c r="C797" s="9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15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7">
        <v>2</v>
      </c>
    </row>
    <row r="798" spans="1:65">
      <c r="A798" s="29"/>
      <c r="B798" s="18">
        <v>1</v>
      </c>
      <c r="C798" s="14">
        <v>1</v>
      </c>
      <c r="D798" s="213">
        <v>42.1</v>
      </c>
      <c r="E798" s="213">
        <v>39.6</v>
      </c>
      <c r="F798" s="213">
        <v>33.159999999999997</v>
      </c>
      <c r="G798" s="213">
        <v>39.456000000000003</v>
      </c>
      <c r="H798" s="213">
        <v>39.048379028648966</v>
      </c>
      <c r="I798" s="213">
        <v>38</v>
      </c>
      <c r="J798" s="213">
        <v>44.6</v>
      </c>
      <c r="K798" s="213">
        <v>38</v>
      </c>
      <c r="L798" s="213">
        <v>41.4</v>
      </c>
      <c r="M798" s="213">
        <v>38</v>
      </c>
      <c r="N798" s="213">
        <v>37.299999999999997</v>
      </c>
      <c r="O798" s="213">
        <v>42.8</v>
      </c>
      <c r="P798" s="213">
        <v>38.799999999999997</v>
      </c>
      <c r="Q798" s="213">
        <v>38</v>
      </c>
      <c r="R798" s="213">
        <v>37.299999999999997</v>
      </c>
      <c r="S798" s="213">
        <v>38</v>
      </c>
      <c r="T798" s="213">
        <v>39</v>
      </c>
      <c r="U798" s="213">
        <v>38</v>
      </c>
      <c r="V798" s="213">
        <v>38.9</v>
      </c>
      <c r="W798" s="213">
        <v>41</v>
      </c>
      <c r="X798" s="213">
        <v>40.831209999999999</v>
      </c>
      <c r="Y798" s="213">
        <v>42.1</v>
      </c>
      <c r="Z798" s="213">
        <v>35.576040199600001</v>
      </c>
      <c r="AA798" s="213">
        <v>40.700000000000003</v>
      </c>
      <c r="AB798" s="213">
        <v>39.700000000000003</v>
      </c>
      <c r="AC798" s="213">
        <v>43.5</v>
      </c>
      <c r="AD798" s="213">
        <v>39.799999999999997</v>
      </c>
      <c r="AE798" s="214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6">
        <v>1</v>
      </c>
    </row>
    <row r="799" spans="1:65">
      <c r="A799" s="29"/>
      <c r="B799" s="19">
        <v>1</v>
      </c>
      <c r="C799" s="9">
        <v>2</v>
      </c>
      <c r="D799" s="217">
        <v>40.799999999999997</v>
      </c>
      <c r="E799" s="217">
        <v>39.9</v>
      </c>
      <c r="F799" s="217">
        <v>35.1</v>
      </c>
      <c r="G799" s="217">
        <v>38.8992</v>
      </c>
      <c r="H799" s="217">
        <v>39.522827112694699</v>
      </c>
      <c r="I799" s="217">
        <v>39</v>
      </c>
      <c r="J799" s="217">
        <v>43.9</v>
      </c>
      <c r="K799" s="217">
        <v>38</v>
      </c>
      <c r="L799" s="217">
        <v>40.299999999999997</v>
      </c>
      <c r="M799" s="217">
        <v>39</v>
      </c>
      <c r="N799" s="217">
        <v>36.200000000000003</v>
      </c>
      <c r="O799" s="217">
        <v>43.6</v>
      </c>
      <c r="P799" s="217">
        <v>40.200000000000003</v>
      </c>
      <c r="Q799" s="217">
        <v>41.9</v>
      </c>
      <c r="R799" s="217">
        <v>39.5</v>
      </c>
      <c r="S799" s="217">
        <v>37</v>
      </c>
      <c r="T799" s="217">
        <v>39</v>
      </c>
      <c r="U799" s="217">
        <v>38</v>
      </c>
      <c r="V799" s="217">
        <v>36.700000000000003</v>
      </c>
      <c r="W799" s="217">
        <v>42</v>
      </c>
      <c r="X799" s="217">
        <v>41.965009999999999</v>
      </c>
      <c r="Y799" s="217">
        <v>40.4</v>
      </c>
      <c r="Z799" s="217">
        <v>35.884555415599998</v>
      </c>
      <c r="AA799" s="217">
        <v>40.299999999999997</v>
      </c>
      <c r="AB799" s="217">
        <v>41.3</v>
      </c>
      <c r="AC799" s="217">
        <v>41.4</v>
      </c>
      <c r="AD799" s="217">
        <v>37.9</v>
      </c>
      <c r="AE799" s="214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6">
        <v>34</v>
      </c>
    </row>
    <row r="800" spans="1:65">
      <c r="A800" s="29"/>
      <c r="B800" s="19">
        <v>1</v>
      </c>
      <c r="C800" s="9">
        <v>3</v>
      </c>
      <c r="D800" s="217">
        <v>42.6</v>
      </c>
      <c r="E800" s="217">
        <v>40.799999999999997</v>
      </c>
      <c r="F800" s="217">
        <v>35.74</v>
      </c>
      <c r="G800" s="217">
        <v>38.984000000000002</v>
      </c>
      <c r="H800" s="217">
        <v>38.957164108813366</v>
      </c>
      <c r="I800" s="217">
        <v>39</v>
      </c>
      <c r="J800" s="217">
        <v>43.8</v>
      </c>
      <c r="K800" s="217">
        <v>38</v>
      </c>
      <c r="L800" s="217">
        <v>40.799999999999997</v>
      </c>
      <c r="M800" s="217">
        <v>39</v>
      </c>
      <c r="N800" s="217">
        <v>35.6</v>
      </c>
      <c r="O800" s="217">
        <v>42.6</v>
      </c>
      <c r="P800" s="217">
        <v>37.299999999999997</v>
      </c>
      <c r="Q800" s="217">
        <v>41.9</v>
      </c>
      <c r="R800" s="217">
        <v>37.5</v>
      </c>
      <c r="S800" s="217">
        <v>38</v>
      </c>
      <c r="T800" s="217">
        <v>39</v>
      </c>
      <c r="U800" s="217">
        <v>38</v>
      </c>
      <c r="V800" s="217">
        <v>38.799999999999997</v>
      </c>
      <c r="W800" s="217">
        <v>42</v>
      </c>
      <c r="X800" s="217">
        <v>40.92765</v>
      </c>
      <c r="Y800" s="217">
        <v>42</v>
      </c>
      <c r="Z800" s="217">
        <v>36.464433614199997</v>
      </c>
      <c r="AA800" s="217">
        <v>41.7</v>
      </c>
      <c r="AB800" s="217">
        <v>38.4</v>
      </c>
      <c r="AC800" s="217">
        <v>41.7</v>
      </c>
      <c r="AD800" s="217">
        <v>38.700000000000003</v>
      </c>
      <c r="AE800" s="214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6">
        <v>16</v>
      </c>
    </row>
    <row r="801" spans="1:65">
      <c r="A801" s="29"/>
      <c r="B801" s="19">
        <v>1</v>
      </c>
      <c r="C801" s="9">
        <v>4</v>
      </c>
      <c r="D801" s="217">
        <v>40.200000000000003</v>
      </c>
      <c r="E801" s="217">
        <v>39.5</v>
      </c>
      <c r="F801" s="217">
        <v>33.44</v>
      </c>
      <c r="G801" s="217">
        <v>38.686399999999999</v>
      </c>
      <c r="H801" s="217">
        <v>39.127660546392022</v>
      </c>
      <c r="I801" s="217">
        <v>39</v>
      </c>
      <c r="J801" s="217">
        <v>44.6</v>
      </c>
      <c r="K801" s="217">
        <v>39</v>
      </c>
      <c r="L801" s="217">
        <v>41.3</v>
      </c>
      <c r="M801" s="217">
        <v>38</v>
      </c>
      <c r="N801" s="217">
        <v>35.1</v>
      </c>
      <c r="O801" s="217">
        <v>43.5</v>
      </c>
      <c r="P801" s="217">
        <v>38.299999999999997</v>
      </c>
      <c r="Q801" s="217">
        <v>40.6</v>
      </c>
      <c r="R801" s="217">
        <v>37.4</v>
      </c>
      <c r="S801" s="217">
        <v>38</v>
      </c>
      <c r="T801" s="217">
        <v>39</v>
      </c>
      <c r="U801" s="217">
        <v>38</v>
      </c>
      <c r="V801" s="217">
        <v>39.799999999999997</v>
      </c>
      <c r="W801" s="217">
        <v>42</v>
      </c>
      <c r="X801" s="217">
        <v>40.748220000000003</v>
      </c>
      <c r="Y801" s="217">
        <v>40.6</v>
      </c>
      <c r="Z801" s="217">
        <v>36.881450942900003</v>
      </c>
      <c r="AA801" s="217">
        <v>41.1</v>
      </c>
      <c r="AB801" s="217">
        <v>39.6</v>
      </c>
      <c r="AC801" s="217">
        <v>40.4</v>
      </c>
      <c r="AD801" s="217">
        <v>37.4</v>
      </c>
      <c r="AE801" s="214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6">
        <v>39.431944324771976</v>
      </c>
    </row>
    <row r="802" spans="1:65">
      <c r="A802" s="29"/>
      <c r="B802" s="19">
        <v>1</v>
      </c>
      <c r="C802" s="9">
        <v>5</v>
      </c>
      <c r="D802" s="217">
        <v>40.4</v>
      </c>
      <c r="E802" s="217">
        <v>40.5</v>
      </c>
      <c r="F802" s="217">
        <v>34.04</v>
      </c>
      <c r="G802" s="217">
        <v>39.244799999999998</v>
      </c>
      <c r="H802" s="217">
        <v>39.157551489611038</v>
      </c>
      <c r="I802" s="217">
        <v>39</v>
      </c>
      <c r="J802" s="217">
        <v>42.6</v>
      </c>
      <c r="K802" s="217">
        <v>39</v>
      </c>
      <c r="L802" s="217">
        <v>39.4</v>
      </c>
      <c r="M802" s="217">
        <v>39</v>
      </c>
      <c r="N802" s="217">
        <v>35</v>
      </c>
      <c r="O802" s="217">
        <v>41.8</v>
      </c>
      <c r="P802" s="217">
        <v>36.6</v>
      </c>
      <c r="Q802" s="217">
        <v>37.299999999999997</v>
      </c>
      <c r="R802" s="217">
        <v>39.1</v>
      </c>
      <c r="S802" s="217">
        <v>38</v>
      </c>
      <c r="T802" s="217">
        <v>39</v>
      </c>
      <c r="U802" s="217">
        <v>38</v>
      </c>
      <c r="V802" s="217">
        <v>38.6</v>
      </c>
      <c r="W802" s="217">
        <v>41</v>
      </c>
      <c r="X802" s="217">
        <v>40.852049999999998</v>
      </c>
      <c r="Y802" s="217">
        <v>39.200000000000003</v>
      </c>
      <c r="Z802" s="217">
        <v>37.600626166399998</v>
      </c>
      <c r="AA802" s="217">
        <v>41.4</v>
      </c>
      <c r="AB802" s="217">
        <v>39.799999999999997</v>
      </c>
      <c r="AC802" s="217">
        <v>42.1</v>
      </c>
      <c r="AD802" s="217">
        <v>39.6</v>
      </c>
      <c r="AE802" s="214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6">
        <v>53</v>
      </c>
    </row>
    <row r="803" spans="1:65">
      <c r="A803" s="29"/>
      <c r="B803" s="19">
        <v>1</v>
      </c>
      <c r="C803" s="9">
        <v>6</v>
      </c>
      <c r="D803" s="217">
        <v>42.1</v>
      </c>
      <c r="E803" s="217">
        <v>40.6</v>
      </c>
      <c r="F803" s="217">
        <v>33.49</v>
      </c>
      <c r="G803" s="217">
        <v>38.137599999999999</v>
      </c>
      <c r="H803" s="217">
        <v>39.338598989400637</v>
      </c>
      <c r="I803" s="217">
        <v>40</v>
      </c>
      <c r="J803" s="217">
        <v>42.2</v>
      </c>
      <c r="K803" s="217">
        <v>37</v>
      </c>
      <c r="L803" s="217">
        <v>40.9</v>
      </c>
      <c r="M803" s="217">
        <v>40</v>
      </c>
      <c r="N803" s="217">
        <v>34.6</v>
      </c>
      <c r="O803" s="217">
        <v>43.4</v>
      </c>
      <c r="P803" s="217">
        <v>38.799999999999997</v>
      </c>
      <c r="Q803" s="217">
        <v>43.1</v>
      </c>
      <c r="R803" s="217">
        <v>37.6</v>
      </c>
      <c r="S803" s="217">
        <v>37</v>
      </c>
      <c r="T803" s="217">
        <v>39</v>
      </c>
      <c r="U803" s="217">
        <v>38</v>
      </c>
      <c r="V803" s="217">
        <v>40.299999999999997</v>
      </c>
      <c r="W803" s="217">
        <v>42</v>
      </c>
      <c r="X803" s="217">
        <v>41.05189</v>
      </c>
      <c r="Y803" s="217">
        <v>41.9</v>
      </c>
      <c r="Z803" s="217">
        <v>37.261662998799991</v>
      </c>
      <c r="AA803" s="217">
        <v>39.799999999999997</v>
      </c>
      <c r="AB803" s="217">
        <v>41.3</v>
      </c>
      <c r="AC803" s="217">
        <v>41.6</v>
      </c>
      <c r="AD803" s="217">
        <v>38.299999999999997</v>
      </c>
      <c r="AE803" s="214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8"/>
    </row>
    <row r="804" spans="1:65">
      <c r="A804" s="29"/>
      <c r="B804" s="20" t="s">
        <v>271</v>
      </c>
      <c r="C804" s="12"/>
      <c r="D804" s="219">
        <v>41.366666666666667</v>
      </c>
      <c r="E804" s="219">
        <v>40.15</v>
      </c>
      <c r="F804" s="219">
        <v>34.161666666666669</v>
      </c>
      <c r="G804" s="219">
        <v>38.901333333333334</v>
      </c>
      <c r="H804" s="219">
        <v>39.192030212593444</v>
      </c>
      <c r="I804" s="219">
        <v>39</v>
      </c>
      <c r="J804" s="219">
        <v>43.616666666666667</v>
      </c>
      <c r="K804" s="219">
        <v>38.166666666666664</v>
      </c>
      <c r="L804" s="219">
        <v>40.68333333333333</v>
      </c>
      <c r="M804" s="219">
        <v>38.833333333333336</v>
      </c>
      <c r="N804" s="219">
        <v>35.633333333333333</v>
      </c>
      <c r="O804" s="219">
        <v>42.949999999999996</v>
      </c>
      <c r="P804" s="219">
        <v>38.333333333333336</v>
      </c>
      <c r="Q804" s="219">
        <v>40.466666666666661</v>
      </c>
      <c r="R804" s="219">
        <v>38.066666666666663</v>
      </c>
      <c r="S804" s="219">
        <v>37.666666666666664</v>
      </c>
      <c r="T804" s="219">
        <v>39</v>
      </c>
      <c r="U804" s="219">
        <v>38</v>
      </c>
      <c r="V804" s="219">
        <v>38.849999999999994</v>
      </c>
      <c r="W804" s="219">
        <v>41.666666666666664</v>
      </c>
      <c r="X804" s="219">
        <v>41.062671666666667</v>
      </c>
      <c r="Y804" s="219">
        <v>41.033333333333339</v>
      </c>
      <c r="Z804" s="219">
        <v>36.611461556249992</v>
      </c>
      <c r="AA804" s="219">
        <v>40.833333333333336</v>
      </c>
      <c r="AB804" s="219">
        <v>40.016666666666673</v>
      </c>
      <c r="AC804" s="219">
        <v>41.783333333333331</v>
      </c>
      <c r="AD804" s="219">
        <v>38.616666666666667</v>
      </c>
      <c r="AE804" s="214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8"/>
    </row>
    <row r="805" spans="1:65">
      <c r="A805" s="29"/>
      <c r="B805" s="3" t="s">
        <v>272</v>
      </c>
      <c r="C805" s="28"/>
      <c r="D805" s="217">
        <v>41.45</v>
      </c>
      <c r="E805" s="217">
        <v>40.200000000000003</v>
      </c>
      <c r="F805" s="217">
        <v>33.765000000000001</v>
      </c>
      <c r="G805" s="217">
        <v>38.941600000000001</v>
      </c>
      <c r="H805" s="217">
        <v>39.14260601800153</v>
      </c>
      <c r="I805" s="217">
        <v>39</v>
      </c>
      <c r="J805" s="217">
        <v>43.849999999999994</v>
      </c>
      <c r="K805" s="217">
        <v>38</v>
      </c>
      <c r="L805" s="217">
        <v>40.849999999999994</v>
      </c>
      <c r="M805" s="217">
        <v>39</v>
      </c>
      <c r="N805" s="217">
        <v>35.35</v>
      </c>
      <c r="O805" s="217">
        <v>43.099999999999994</v>
      </c>
      <c r="P805" s="217">
        <v>38.549999999999997</v>
      </c>
      <c r="Q805" s="217">
        <v>41.25</v>
      </c>
      <c r="R805" s="217">
        <v>37.549999999999997</v>
      </c>
      <c r="S805" s="217">
        <v>38</v>
      </c>
      <c r="T805" s="217">
        <v>39</v>
      </c>
      <c r="U805" s="217">
        <v>38</v>
      </c>
      <c r="V805" s="217">
        <v>38.849999999999994</v>
      </c>
      <c r="W805" s="217">
        <v>42</v>
      </c>
      <c r="X805" s="217">
        <v>40.889849999999996</v>
      </c>
      <c r="Y805" s="217">
        <v>41.25</v>
      </c>
      <c r="Z805" s="217">
        <v>36.672942278549996</v>
      </c>
      <c r="AA805" s="217">
        <v>40.900000000000006</v>
      </c>
      <c r="AB805" s="217">
        <v>39.75</v>
      </c>
      <c r="AC805" s="217">
        <v>41.650000000000006</v>
      </c>
      <c r="AD805" s="217">
        <v>38.5</v>
      </c>
      <c r="AE805" s="214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8"/>
    </row>
    <row r="806" spans="1:65">
      <c r="A806" s="29"/>
      <c r="B806" s="3" t="s">
        <v>273</v>
      </c>
      <c r="C806" s="28"/>
      <c r="D806" s="23">
        <v>1.0211105065891097</v>
      </c>
      <c r="E806" s="23">
        <v>0.55407580708780213</v>
      </c>
      <c r="F806" s="23">
        <v>1.035536897781373</v>
      </c>
      <c r="G806" s="23">
        <v>0.46085740383188756</v>
      </c>
      <c r="H806" s="23">
        <v>0.20593153283080332</v>
      </c>
      <c r="I806" s="23">
        <v>0.63245553203367588</v>
      </c>
      <c r="J806" s="23">
        <v>1.0087946603083628</v>
      </c>
      <c r="K806" s="23">
        <v>0.752772652709081</v>
      </c>
      <c r="L806" s="23">
        <v>0.74139508136125809</v>
      </c>
      <c r="M806" s="23">
        <v>0.752772652709081</v>
      </c>
      <c r="N806" s="23">
        <v>0.98522417076859437</v>
      </c>
      <c r="O806" s="23">
        <v>0.69209825891993204</v>
      </c>
      <c r="P806" s="23">
        <v>1.2643839079435755</v>
      </c>
      <c r="Q806" s="23">
        <v>2.3312371536732743</v>
      </c>
      <c r="R806" s="23">
        <v>0.96884811331119802</v>
      </c>
      <c r="S806" s="23">
        <v>0.51639777949432231</v>
      </c>
      <c r="T806" s="23">
        <v>0</v>
      </c>
      <c r="U806" s="23">
        <v>0</v>
      </c>
      <c r="V806" s="23">
        <v>1.2405643876881178</v>
      </c>
      <c r="W806" s="23">
        <v>0.51639777949432231</v>
      </c>
      <c r="X806" s="23">
        <v>0.45373503344646676</v>
      </c>
      <c r="Y806" s="23">
        <v>1.1639014849490763</v>
      </c>
      <c r="Z806" s="23">
        <v>0.78691930331336968</v>
      </c>
      <c r="AA806" s="23">
        <v>0.70898989179442418</v>
      </c>
      <c r="AB806" s="23">
        <v>1.1160943807163732</v>
      </c>
      <c r="AC806" s="23">
        <v>1.0147249216741785</v>
      </c>
      <c r="AD806" s="23">
        <v>0.94533944520826352</v>
      </c>
      <c r="AE806" s="15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29"/>
      <c r="B807" s="3" t="s">
        <v>87</v>
      </c>
      <c r="C807" s="28"/>
      <c r="D807" s="13">
        <v>2.4684379691920461E-2</v>
      </c>
      <c r="E807" s="13">
        <v>1.38001446348145E-2</v>
      </c>
      <c r="F807" s="13">
        <v>3.0312833032581539E-2</v>
      </c>
      <c r="G807" s="13">
        <v>1.1846827970726476E-2</v>
      </c>
      <c r="H807" s="13">
        <v>5.254423710987853E-3</v>
      </c>
      <c r="I807" s="13">
        <v>1.6216808513683997E-2</v>
      </c>
      <c r="J807" s="13">
        <v>2.3128650981468005E-2</v>
      </c>
      <c r="K807" s="13">
        <v>1.9723300944342735E-2</v>
      </c>
      <c r="L807" s="13">
        <v>1.8223557919572097E-2</v>
      </c>
      <c r="M807" s="13">
        <v>1.9384703503238135E-2</v>
      </c>
      <c r="N807" s="13">
        <v>2.7648947729707982E-2</v>
      </c>
      <c r="O807" s="13">
        <v>1.6114045609311574E-2</v>
      </c>
      <c r="P807" s="13">
        <v>3.2983928033310662E-2</v>
      </c>
      <c r="Q807" s="13">
        <v>5.760882587330992E-2</v>
      </c>
      <c r="R807" s="13">
        <v>2.5451351488034978E-2</v>
      </c>
      <c r="S807" s="13">
        <v>1.3709675561796168E-2</v>
      </c>
      <c r="T807" s="13">
        <v>0</v>
      </c>
      <c r="U807" s="13">
        <v>0</v>
      </c>
      <c r="V807" s="13">
        <v>3.1932159271251426E-2</v>
      </c>
      <c r="W807" s="13">
        <v>1.2393546707863736E-2</v>
      </c>
      <c r="X807" s="13">
        <v>1.1049817633147187E-2</v>
      </c>
      <c r="Y807" s="13">
        <v>2.8364780299327607E-2</v>
      </c>
      <c r="Z807" s="13">
        <v>2.1493796474209143E-2</v>
      </c>
      <c r="AA807" s="13">
        <v>1.7363017758230796E-2</v>
      </c>
      <c r="AB807" s="13">
        <v>2.7890738376918942E-2</v>
      </c>
      <c r="AC807" s="13">
        <v>2.4285399002971962E-2</v>
      </c>
      <c r="AD807" s="13">
        <v>2.4480089215578683E-2</v>
      </c>
      <c r="AE807" s="15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29"/>
      <c r="B808" s="3" t="s">
        <v>274</v>
      </c>
      <c r="C808" s="28"/>
      <c r="D808" s="13">
        <v>4.9064847676792311E-2</v>
      </c>
      <c r="E808" s="13">
        <v>1.8209999215710093E-2</v>
      </c>
      <c r="F808" s="13">
        <v>-0.13365502889479397</v>
      </c>
      <c r="G808" s="13">
        <v>-1.34563740268141E-2</v>
      </c>
      <c r="H808" s="13">
        <v>-6.0842577328303893E-3</v>
      </c>
      <c r="I808" s="13">
        <v>-1.095417261736753E-2</v>
      </c>
      <c r="J808" s="13">
        <v>0.10612518387194414</v>
      </c>
      <c r="K808" s="13">
        <v>-3.20876304674238E-2</v>
      </c>
      <c r="L808" s="13">
        <v>3.1735412239745964E-2</v>
      </c>
      <c r="M808" s="13">
        <v>-1.5180864187378629E-2</v>
      </c>
      <c r="N808" s="13">
        <v>-9.633334233159474E-2</v>
      </c>
      <c r="O808" s="13">
        <v>8.921841759189908E-2</v>
      </c>
      <c r="P808" s="13">
        <v>-2.7860938897412368E-2</v>
      </c>
      <c r="Q808" s="13">
        <v>2.6240713198731447E-2</v>
      </c>
      <c r="R808" s="13">
        <v>-3.4623645409430526E-2</v>
      </c>
      <c r="S808" s="13">
        <v>-4.476770517745754E-2</v>
      </c>
      <c r="T808" s="13">
        <v>-1.095417261736753E-2</v>
      </c>
      <c r="U808" s="13">
        <v>-3.631432203743501E-2</v>
      </c>
      <c r="V808" s="13">
        <v>-1.4758195030377785E-2</v>
      </c>
      <c r="W808" s="13">
        <v>5.6672892502812378E-2</v>
      </c>
      <c r="X808" s="13">
        <v>4.135548905383879E-2</v>
      </c>
      <c r="Y808" s="13">
        <v>4.0611464536769892E-2</v>
      </c>
      <c r="Z808" s="13">
        <v>-7.1527864446443212E-2</v>
      </c>
      <c r="AA808" s="13">
        <v>3.5539434652756441E-2</v>
      </c>
      <c r="AB808" s="13">
        <v>1.4828645959701348E-2</v>
      </c>
      <c r="AC808" s="13">
        <v>5.963157660182028E-2</v>
      </c>
      <c r="AD808" s="13">
        <v>-2.0675563228393368E-2</v>
      </c>
      <c r="AE808" s="15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A809" s="29"/>
      <c r="B809" s="45" t="s">
        <v>275</v>
      </c>
      <c r="C809" s="46"/>
      <c r="D809" s="44">
        <v>1.2</v>
      </c>
      <c r="E809" s="44">
        <v>0.57999999999999996</v>
      </c>
      <c r="F809" s="44">
        <v>2.4500000000000002</v>
      </c>
      <c r="G809" s="44">
        <v>0.05</v>
      </c>
      <c r="H809" s="44">
        <v>0.1</v>
      </c>
      <c r="I809" s="44">
        <v>0</v>
      </c>
      <c r="J809" s="44">
        <v>2.33</v>
      </c>
      <c r="K809" s="44">
        <v>0.42</v>
      </c>
      <c r="L809" s="44">
        <v>0.85</v>
      </c>
      <c r="M809" s="44">
        <v>0.08</v>
      </c>
      <c r="N809" s="44">
        <v>1.7</v>
      </c>
      <c r="O809" s="44">
        <v>2</v>
      </c>
      <c r="P809" s="44">
        <v>0.34</v>
      </c>
      <c r="Q809" s="44">
        <v>0.74</v>
      </c>
      <c r="R809" s="44">
        <v>0.47</v>
      </c>
      <c r="S809" s="44">
        <v>0.67</v>
      </c>
      <c r="T809" s="44">
        <v>0</v>
      </c>
      <c r="U809" s="44">
        <v>0.51</v>
      </c>
      <c r="V809" s="44">
        <v>0.08</v>
      </c>
      <c r="W809" s="44">
        <v>1.35</v>
      </c>
      <c r="X809" s="44">
        <v>1.04</v>
      </c>
      <c r="Y809" s="44">
        <v>1.03</v>
      </c>
      <c r="Z809" s="44">
        <v>1.21</v>
      </c>
      <c r="AA809" s="44">
        <v>0.93</v>
      </c>
      <c r="AB809" s="44">
        <v>0.51</v>
      </c>
      <c r="AC809" s="44">
        <v>1.41</v>
      </c>
      <c r="AD809" s="44">
        <v>0.19</v>
      </c>
      <c r="AE809" s="15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B810" s="3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BM810" s="55"/>
    </row>
    <row r="811" spans="1:65" ht="15">
      <c r="B811" s="8" t="s">
        <v>535</v>
      </c>
      <c r="BM811" s="27" t="s">
        <v>277</v>
      </c>
    </row>
    <row r="812" spans="1:65" ht="15">
      <c r="A812" s="24" t="s">
        <v>61</v>
      </c>
      <c r="B812" s="18" t="s">
        <v>112</v>
      </c>
      <c r="C812" s="15" t="s">
        <v>113</v>
      </c>
      <c r="D812" s="16" t="s">
        <v>230</v>
      </c>
      <c r="E812" s="17" t="s">
        <v>230</v>
      </c>
      <c r="F812" s="17" t="s">
        <v>230</v>
      </c>
      <c r="G812" s="17" t="s">
        <v>230</v>
      </c>
      <c r="H812" s="17" t="s">
        <v>230</v>
      </c>
      <c r="I812" s="17" t="s">
        <v>230</v>
      </c>
      <c r="J812" s="17" t="s">
        <v>230</v>
      </c>
      <c r="K812" s="17" t="s">
        <v>230</v>
      </c>
      <c r="L812" s="17" t="s">
        <v>230</v>
      </c>
      <c r="M812" s="17" t="s">
        <v>230</v>
      </c>
      <c r="N812" s="17" t="s">
        <v>230</v>
      </c>
      <c r="O812" s="17" t="s">
        <v>230</v>
      </c>
      <c r="P812" s="17" t="s">
        <v>230</v>
      </c>
      <c r="Q812" s="17" t="s">
        <v>230</v>
      </c>
      <c r="R812" s="17" t="s">
        <v>230</v>
      </c>
      <c r="S812" s="17" t="s">
        <v>230</v>
      </c>
      <c r="T812" s="17" t="s">
        <v>230</v>
      </c>
      <c r="U812" s="17" t="s">
        <v>230</v>
      </c>
      <c r="V812" s="17" t="s">
        <v>230</v>
      </c>
      <c r="W812" s="17" t="s">
        <v>230</v>
      </c>
      <c r="X812" s="17" t="s">
        <v>230</v>
      </c>
      <c r="Y812" s="17" t="s">
        <v>230</v>
      </c>
      <c r="Z812" s="17" t="s">
        <v>230</v>
      </c>
      <c r="AA812" s="15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7">
        <v>1</v>
      </c>
    </row>
    <row r="813" spans="1:65">
      <c r="A813" s="29"/>
      <c r="B813" s="19" t="s">
        <v>231</v>
      </c>
      <c r="C813" s="9" t="s">
        <v>231</v>
      </c>
      <c r="D813" s="151" t="s">
        <v>233</v>
      </c>
      <c r="E813" s="152" t="s">
        <v>234</v>
      </c>
      <c r="F813" s="152" t="s">
        <v>237</v>
      </c>
      <c r="G813" s="152" t="s">
        <v>239</v>
      </c>
      <c r="H813" s="152" t="s">
        <v>242</v>
      </c>
      <c r="I813" s="152" t="s">
        <v>243</v>
      </c>
      <c r="J813" s="152" t="s">
        <v>244</v>
      </c>
      <c r="K813" s="152" t="s">
        <v>246</v>
      </c>
      <c r="L813" s="152" t="s">
        <v>247</v>
      </c>
      <c r="M813" s="152" t="s">
        <v>248</v>
      </c>
      <c r="N813" s="152" t="s">
        <v>250</v>
      </c>
      <c r="O813" s="152" t="s">
        <v>251</v>
      </c>
      <c r="P813" s="152" t="s">
        <v>252</v>
      </c>
      <c r="Q813" s="152" t="s">
        <v>253</v>
      </c>
      <c r="R813" s="152" t="s">
        <v>254</v>
      </c>
      <c r="S813" s="152" t="s">
        <v>255</v>
      </c>
      <c r="T813" s="152" t="s">
        <v>257</v>
      </c>
      <c r="U813" s="152" t="s">
        <v>278</v>
      </c>
      <c r="V813" s="152" t="s">
        <v>259</v>
      </c>
      <c r="W813" s="152" t="s">
        <v>260</v>
      </c>
      <c r="X813" s="152" t="s">
        <v>261</v>
      </c>
      <c r="Y813" s="152" t="s">
        <v>262</v>
      </c>
      <c r="Z813" s="152" t="s">
        <v>263</v>
      </c>
      <c r="AA813" s="15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7" t="s">
        <v>3</v>
      </c>
    </row>
    <row r="814" spans="1:65">
      <c r="A814" s="29"/>
      <c r="B814" s="19"/>
      <c r="C814" s="9"/>
      <c r="D814" s="10" t="s">
        <v>293</v>
      </c>
      <c r="E814" s="11" t="s">
        <v>294</v>
      </c>
      <c r="F814" s="11" t="s">
        <v>294</v>
      </c>
      <c r="G814" s="11" t="s">
        <v>293</v>
      </c>
      <c r="H814" s="11" t="s">
        <v>294</v>
      </c>
      <c r="I814" s="11" t="s">
        <v>294</v>
      </c>
      <c r="J814" s="11" t="s">
        <v>116</v>
      </c>
      <c r="K814" s="11" t="s">
        <v>293</v>
      </c>
      <c r="L814" s="11" t="s">
        <v>293</v>
      </c>
      <c r="M814" s="11" t="s">
        <v>293</v>
      </c>
      <c r="N814" s="11" t="s">
        <v>293</v>
      </c>
      <c r="O814" s="11" t="s">
        <v>116</v>
      </c>
      <c r="P814" s="11" t="s">
        <v>116</v>
      </c>
      <c r="Q814" s="11" t="s">
        <v>294</v>
      </c>
      <c r="R814" s="11" t="s">
        <v>294</v>
      </c>
      <c r="S814" s="11" t="s">
        <v>293</v>
      </c>
      <c r="T814" s="11" t="s">
        <v>293</v>
      </c>
      <c r="U814" s="11" t="s">
        <v>293</v>
      </c>
      <c r="V814" s="11" t="s">
        <v>293</v>
      </c>
      <c r="W814" s="11" t="s">
        <v>294</v>
      </c>
      <c r="X814" s="11" t="s">
        <v>293</v>
      </c>
      <c r="Y814" s="11" t="s">
        <v>293</v>
      </c>
      <c r="Z814" s="11" t="s">
        <v>293</v>
      </c>
      <c r="AA814" s="15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7">
        <v>2</v>
      </c>
    </row>
    <row r="815" spans="1:65">
      <c r="A815" s="29"/>
      <c r="B815" s="19"/>
      <c r="C815" s="9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15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7">
        <v>2</v>
      </c>
    </row>
    <row r="816" spans="1:65">
      <c r="A816" s="29"/>
      <c r="B816" s="18">
        <v>1</v>
      </c>
      <c r="C816" s="14">
        <v>1</v>
      </c>
      <c r="D816" s="146" t="s">
        <v>105</v>
      </c>
      <c r="E816" s="146" t="s">
        <v>296</v>
      </c>
      <c r="F816" s="146" t="s">
        <v>321</v>
      </c>
      <c r="G816" s="21">
        <v>0.3</v>
      </c>
      <c r="H816" s="146" t="s">
        <v>104</v>
      </c>
      <c r="I816" s="146" t="s">
        <v>296</v>
      </c>
      <c r="J816" s="146" t="s">
        <v>106</v>
      </c>
      <c r="K816" s="21">
        <v>1</v>
      </c>
      <c r="L816" s="21">
        <v>1</v>
      </c>
      <c r="M816" s="21">
        <v>1</v>
      </c>
      <c r="N816" s="21">
        <v>2</v>
      </c>
      <c r="O816" s="146" t="s">
        <v>106</v>
      </c>
      <c r="P816" s="146" t="s">
        <v>105</v>
      </c>
      <c r="Q816" s="146" t="s">
        <v>104</v>
      </c>
      <c r="R816" s="21">
        <v>1</v>
      </c>
      <c r="S816" s="146">
        <v>6.36</v>
      </c>
      <c r="T816" s="146" t="s">
        <v>106</v>
      </c>
      <c r="U816" s="21">
        <v>1</v>
      </c>
      <c r="V816" s="21">
        <v>0.55310000000000004</v>
      </c>
      <c r="W816" s="21">
        <v>2</v>
      </c>
      <c r="X816" s="146" t="s">
        <v>105</v>
      </c>
      <c r="Y816" s="146" t="s">
        <v>104</v>
      </c>
      <c r="Z816" s="146" t="s">
        <v>296</v>
      </c>
      <c r="AA816" s="15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7">
        <v>1</v>
      </c>
    </row>
    <row r="817" spans="1:65">
      <c r="A817" s="29"/>
      <c r="B817" s="19">
        <v>1</v>
      </c>
      <c r="C817" s="9">
        <v>2</v>
      </c>
      <c r="D817" s="148" t="s">
        <v>105</v>
      </c>
      <c r="E817" s="11">
        <v>0.7</v>
      </c>
      <c r="F817" s="148" t="s">
        <v>321</v>
      </c>
      <c r="G817" s="11">
        <v>0.5</v>
      </c>
      <c r="H817" s="148" t="s">
        <v>104</v>
      </c>
      <c r="I817" s="148" t="s">
        <v>296</v>
      </c>
      <c r="J817" s="148" t="s">
        <v>106</v>
      </c>
      <c r="K817" s="11">
        <v>1</v>
      </c>
      <c r="L817" s="11">
        <v>1</v>
      </c>
      <c r="M817" s="11">
        <v>1</v>
      </c>
      <c r="N817" s="11">
        <v>2</v>
      </c>
      <c r="O817" s="148" t="s">
        <v>106</v>
      </c>
      <c r="P817" s="148" t="s">
        <v>105</v>
      </c>
      <c r="Q817" s="148" t="s">
        <v>104</v>
      </c>
      <c r="R817" s="11">
        <v>1</v>
      </c>
      <c r="S817" s="148">
        <v>2.7</v>
      </c>
      <c r="T817" s="148" t="s">
        <v>106</v>
      </c>
      <c r="U817" s="11">
        <v>1</v>
      </c>
      <c r="V817" s="11">
        <v>0.51900000000000002</v>
      </c>
      <c r="W817" s="11">
        <v>1.8</v>
      </c>
      <c r="X817" s="148" t="s">
        <v>105</v>
      </c>
      <c r="Y817" s="148" t="s">
        <v>104</v>
      </c>
      <c r="Z817" s="148" t="s">
        <v>296</v>
      </c>
      <c r="AA817" s="15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7">
        <v>4</v>
      </c>
    </row>
    <row r="818" spans="1:65">
      <c r="A818" s="29"/>
      <c r="B818" s="19">
        <v>1</v>
      </c>
      <c r="C818" s="9">
        <v>3</v>
      </c>
      <c r="D818" s="148" t="s">
        <v>105</v>
      </c>
      <c r="E818" s="148" t="s">
        <v>296</v>
      </c>
      <c r="F818" s="148" t="s">
        <v>321</v>
      </c>
      <c r="G818" s="11">
        <v>0.6</v>
      </c>
      <c r="H818" s="148" t="s">
        <v>104</v>
      </c>
      <c r="I818" s="11">
        <v>0.6</v>
      </c>
      <c r="J818" s="148" t="s">
        <v>106</v>
      </c>
      <c r="K818" s="11">
        <v>1</v>
      </c>
      <c r="L818" s="11">
        <v>1</v>
      </c>
      <c r="M818" s="11">
        <v>1</v>
      </c>
      <c r="N818" s="11">
        <v>1</v>
      </c>
      <c r="O818" s="148" t="s">
        <v>106</v>
      </c>
      <c r="P818" s="148" t="s">
        <v>105</v>
      </c>
      <c r="Q818" s="148" t="s">
        <v>104</v>
      </c>
      <c r="R818" s="11">
        <v>1</v>
      </c>
      <c r="S818" s="148">
        <v>4.68</v>
      </c>
      <c r="T818" s="148" t="s">
        <v>106</v>
      </c>
      <c r="U818" s="11">
        <v>1</v>
      </c>
      <c r="V818" s="11">
        <v>0.51980000000000004</v>
      </c>
      <c r="W818" s="11">
        <v>2.4</v>
      </c>
      <c r="X818" s="148" t="s">
        <v>105</v>
      </c>
      <c r="Y818" s="148" t="s">
        <v>104</v>
      </c>
      <c r="Z818" s="148" t="s">
        <v>296</v>
      </c>
      <c r="AA818" s="15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7">
        <v>16</v>
      </c>
    </row>
    <row r="819" spans="1:65">
      <c r="A819" s="29"/>
      <c r="B819" s="19">
        <v>1</v>
      </c>
      <c r="C819" s="9">
        <v>4</v>
      </c>
      <c r="D819" s="148" t="s">
        <v>105</v>
      </c>
      <c r="E819" s="11">
        <v>0.6</v>
      </c>
      <c r="F819" s="148" t="s">
        <v>321</v>
      </c>
      <c r="G819" s="11">
        <v>0.3</v>
      </c>
      <c r="H819" s="148" t="s">
        <v>104</v>
      </c>
      <c r="I819" s="148" t="s">
        <v>296</v>
      </c>
      <c r="J819" s="148" t="s">
        <v>106</v>
      </c>
      <c r="K819" s="11">
        <v>1</v>
      </c>
      <c r="L819" s="11">
        <v>1</v>
      </c>
      <c r="M819" s="11">
        <v>1</v>
      </c>
      <c r="N819" s="11">
        <v>2</v>
      </c>
      <c r="O819" s="148" t="s">
        <v>106</v>
      </c>
      <c r="P819" s="148" t="s">
        <v>105</v>
      </c>
      <c r="Q819" s="148" t="s">
        <v>104</v>
      </c>
      <c r="R819" s="11">
        <v>1</v>
      </c>
      <c r="S819" s="148">
        <v>5.09</v>
      </c>
      <c r="T819" s="148" t="s">
        <v>106</v>
      </c>
      <c r="U819" s="11">
        <v>1</v>
      </c>
      <c r="V819" s="11">
        <v>0.51870000000000005</v>
      </c>
      <c r="W819" s="11">
        <v>2.5</v>
      </c>
      <c r="X819" s="148" t="s">
        <v>105</v>
      </c>
      <c r="Y819" s="148" t="s">
        <v>104</v>
      </c>
      <c r="Z819" s="148" t="s">
        <v>296</v>
      </c>
      <c r="AA819" s="15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7">
        <v>0.99918303030303002</v>
      </c>
    </row>
    <row r="820" spans="1:65">
      <c r="A820" s="29"/>
      <c r="B820" s="19">
        <v>1</v>
      </c>
      <c r="C820" s="9">
        <v>5</v>
      </c>
      <c r="D820" s="148" t="s">
        <v>105</v>
      </c>
      <c r="E820" s="11">
        <v>0.6</v>
      </c>
      <c r="F820" s="148" t="s">
        <v>321</v>
      </c>
      <c r="G820" s="11">
        <v>0.4</v>
      </c>
      <c r="H820" s="148" t="s">
        <v>104</v>
      </c>
      <c r="I820" s="11">
        <v>0.5</v>
      </c>
      <c r="J820" s="148" t="s">
        <v>106</v>
      </c>
      <c r="K820" s="11">
        <v>1</v>
      </c>
      <c r="L820" s="11">
        <v>1</v>
      </c>
      <c r="M820" s="11">
        <v>1</v>
      </c>
      <c r="N820" s="11">
        <v>1</v>
      </c>
      <c r="O820" s="148" t="s">
        <v>106</v>
      </c>
      <c r="P820" s="148" t="s">
        <v>105</v>
      </c>
      <c r="Q820" s="148" t="s">
        <v>104</v>
      </c>
      <c r="R820" s="11">
        <v>1</v>
      </c>
      <c r="S820" s="148">
        <v>4.12</v>
      </c>
      <c r="T820" s="148" t="s">
        <v>106</v>
      </c>
      <c r="U820" s="11">
        <v>1</v>
      </c>
      <c r="V820" s="11">
        <v>0.52780000000000005</v>
      </c>
      <c r="W820" s="149">
        <v>2.9</v>
      </c>
      <c r="X820" s="148" t="s">
        <v>105</v>
      </c>
      <c r="Y820" s="148" t="s">
        <v>104</v>
      </c>
      <c r="Z820" s="148" t="s">
        <v>296</v>
      </c>
      <c r="AA820" s="15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7">
        <v>10</v>
      </c>
    </row>
    <row r="821" spans="1:65">
      <c r="A821" s="29"/>
      <c r="B821" s="19">
        <v>1</v>
      </c>
      <c r="C821" s="9">
        <v>6</v>
      </c>
      <c r="D821" s="148" t="s">
        <v>105</v>
      </c>
      <c r="E821" s="148" t="s">
        <v>296</v>
      </c>
      <c r="F821" s="148" t="s">
        <v>321</v>
      </c>
      <c r="G821" s="11">
        <v>0.5</v>
      </c>
      <c r="H821" s="148" t="s">
        <v>104</v>
      </c>
      <c r="I821" s="148" t="s">
        <v>296</v>
      </c>
      <c r="J821" s="148" t="s">
        <v>106</v>
      </c>
      <c r="K821" s="11">
        <v>1</v>
      </c>
      <c r="L821" s="148" t="s">
        <v>104</v>
      </c>
      <c r="M821" s="11">
        <v>1</v>
      </c>
      <c r="N821" s="11">
        <v>2</v>
      </c>
      <c r="O821" s="148" t="s">
        <v>106</v>
      </c>
      <c r="P821" s="148" t="s">
        <v>105</v>
      </c>
      <c r="Q821" s="148" t="s">
        <v>104</v>
      </c>
      <c r="R821" s="11">
        <v>1</v>
      </c>
      <c r="S821" s="148">
        <v>3.9</v>
      </c>
      <c r="T821" s="148" t="s">
        <v>106</v>
      </c>
      <c r="U821" s="11">
        <v>1</v>
      </c>
      <c r="V821" s="149">
        <v>0.7218</v>
      </c>
      <c r="W821" s="11">
        <v>2.2000000000000002</v>
      </c>
      <c r="X821" s="148" t="s">
        <v>105</v>
      </c>
      <c r="Y821" s="148" t="s">
        <v>104</v>
      </c>
      <c r="Z821" s="148" t="s">
        <v>296</v>
      </c>
      <c r="AA821" s="15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29"/>
      <c r="B822" s="20" t="s">
        <v>271</v>
      </c>
      <c r="C822" s="12"/>
      <c r="D822" s="22" t="s">
        <v>683</v>
      </c>
      <c r="E822" s="22">
        <v>0.6333333333333333</v>
      </c>
      <c r="F822" s="22" t="s">
        <v>683</v>
      </c>
      <c r="G822" s="22">
        <v>0.43333333333333335</v>
      </c>
      <c r="H822" s="22" t="s">
        <v>683</v>
      </c>
      <c r="I822" s="22">
        <v>0.55000000000000004</v>
      </c>
      <c r="J822" s="22" t="s">
        <v>683</v>
      </c>
      <c r="K822" s="22">
        <v>1</v>
      </c>
      <c r="L822" s="22">
        <v>1</v>
      </c>
      <c r="M822" s="22">
        <v>1</v>
      </c>
      <c r="N822" s="22">
        <v>1.6666666666666667</v>
      </c>
      <c r="O822" s="22" t="s">
        <v>683</v>
      </c>
      <c r="P822" s="22" t="s">
        <v>683</v>
      </c>
      <c r="Q822" s="22" t="s">
        <v>683</v>
      </c>
      <c r="R822" s="22">
        <v>1</v>
      </c>
      <c r="S822" s="22">
        <v>4.4749999999999996</v>
      </c>
      <c r="T822" s="22" t="s">
        <v>683</v>
      </c>
      <c r="U822" s="22">
        <v>1</v>
      </c>
      <c r="V822" s="22">
        <v>0.56003333333333338</v>
      </c>
      <c r="W822" s="22">
        <v>2.3000000000000003</v>
      </c>
      <c r="X822" s="22" t="s">
        <v>683</v>
      </c>
      <c r="Y822" s="22" t="s">
        <v>683</v>
      </c>
      <c r="Z822" s="22" t="s">
        <v>683</v>
      </c>
      <c r="AA822" s="15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29"/>
      <c r="B823" s="3" t="s">
        <v>272</v>
      </c>
      <c r="C823" s="28"/>
      <c r="D823" s="11" t="s">
        <v>683</v>
      </c>
      <c r="E823" s="11">
        <v>0.6</v>
      </c>
      <c r="F823" s="11" t="s">
        <v>683</v>
      </c>
      <c r="G823" s="11">
        <v>0.45</v>
      </c>
      <c r="H823" s="11" t="s">
        <v>683</v>
      </c>
      <c r="I823" s="11">
        <v>0.55000000000000004</v>
      </c>
      <c r="J823" s="11" t="s">
        <v>683</v>
      </c>
      <c r="K823" s="11">
        <v>1</v>
      </c>
      <c r="L823" s="11">
        <v>1</v>
      </c>
      <c r="M823" s="11">
        <v>1</v>
      </c>
      <c r="N823" s="11">
        <v>2</v>
      </c>
      <c r="O823" s="11" t="s">
        <v>683</v>
      </c>
      <c r="P823" s="11" t="s">
        <v>683</v>
      </c>
      <c r="Q823" s="11" t="s">
        <v>683</v>
      </c>
      <c r="R823" s="11">
        <v>1</v>
      </c>
      <c r="S823" s="11">
        <v>4.4000000000000004</v>
      </c>
      <c r="T823" s="11" t="s">
        <v>683</v>
      </c>
      <c r="U823" s="11">
        <v>1</v>
      </c>
      <c r="V823" s="11">
        <v>0.52380000000000004</v>
      </c>
      <c r="W823" s="11">
        <v>2.2999999999999998</v>
      </c>
      <c r="X823" s="11" t="s">
        <v>683</v>
      </c>
      <c r="Y823" s="11" t="s">
        <v>683</v>
      </c>
      <c r="Z823" s="11" t="s">
        <v>683</v>
      </c>
      <c r="AA823" s="15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29"/>
      <c r="B824" s="3" t="s">
        <v>273</v>
      </c>
      <c r="C824" s="28"/>
      <c r="D824" s="23" t="s">
        <v>683</v>
      </c>
      <c r="E824" s="23">
        <v>5.7735026918962561E-2</v>
      </c>
      <c r="F824" s="23" t="s">
        <v>683</v>
      </c>
      <c r="G824" s="23">
        <v>0.1211060141638996</v>
      </c>
      <c r="H824" s="23" t="s">
        <v>683</v>
      </c>
      <c r="I824" s="23">
        <v>7.0710678118654738E-2</v>
      </c>
      <c r="J824" s="23" t="s">
        <v>683</v>
      </c>
      <c r="K824" s="23">
        <v>0</v>
      </c>
      <c r="L824" s="23">
        <v>0</v>
      </c>
      <c r="M824" s="23">
        <v>0</v>
      </c>
      <c r="N824" s="23">
        <v>0.51639777949432208</v>
      </c>
      <c r="O824" s="23" t="s">
        <v>683</v>
      </c>
      <c r="P824" s="23" t="s">
        <v>683</v>
      </c>
      <c r="Q824" s="23" t="s">
        <v>683</v>
      </c>
      <c r="R824" s="23">
        <v>0</v>
      </c>
      <c r="S824" s="23">
        <v>1.2313204294577422</v>
      </c>
      <c r="T824" s="23" t="s">
        <v>683</v>
      </c>
      <c r="U824" s="23">
        <v>0</v>
      </c>
      <c r="V824" s="23">
        <v>8.0332326411393373E-2</v>
      </c>
      <c r="W824" s="23">
        <v>0.3898717737923571</v>
      </c>
      <c r="X824" s="23" t="s">
        <v>683</v>
      </c>
      <c r="Y824" s="23" t="s">
        <v>683</v>
      </c>
      <c r="Z824" s="23" t="s">
        <v>683</v>
      </c>
      <c r="AA824" s="15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29"/>
      <c r="B825" s="3" t="s">
        <v>87</v>
      </c>
      <c r="C825" s="28"/>
      <c r="D825" s="13" t="s">
        <v>683</v>
      </c>
      <c r="E825" s="13">
        <v>9.1160568819414575E-2</v>
      </c>
      <c r="F825" s="13" t="s">
        <v>683</v>
      </c>
      <c r="G825" s="13">
        <v>0.27947541730130676</v>
      </c>
      <c r="H825" s="13" t="s">
        <v>683</v>
      </c>
      <c r="I825" s="13">
        <v>0.12856486930664496</v>
      </c>
      <c r="J825" s="13" t="s">
        <v>683</v>
      </c>
      <c r="K825" s="13">
        <v>0</v>
      </c>
      <c r="L825" s="13">
        <v>0</v>
      </c>
      <c r="M825" s="13">
        <v>0</v>
      </c>
      <c r="N825" s="13">
        <v>0.30983866769659324</v>
      </c>
      <c r="O825" s="13" t="s">
        <v>683</v>
      </c>
      <c r="P825" s="13" t="s">
        <v>683</v>
      </c>
      <c r="Q825" s="13" t="s">
        <v>683</v>
      </c>
      <c r="R825" s="13">
        <v>0</v>
      </c>
      <c r="S825" s="13">
        <v>0.27515540323078042</v>
      </c>
      <c r="T825" s="13" t="s">
        <v>683</v>
      </c>
      <c r="U825" s="13">
        <v>0</v>
      </c>
      <c r="V825" s="13">
        <v>0.14344204466054408</v>
      </c>
      <c r="W825" s="13">
        <v>0.16950946686624219</v>
      </c>
      <c r="X825" s="13" t="s">
        <v>683</v>
      </c>
      <c r="Y825" s="13" t="s">
        <v>683</v>
      </c>
      <c r="Z825" s="13" t="s">
        <v>683</v>
      </c>
      <c r="AA825" s="15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29"/>
      <c r="B826" s="3" t="s">
        <v>274</v>
      </c>
      <c r="C826" s="28"/>
      <c r="D826" s="13" t="s">
        <v>683</v>
      </c>
      <c r="E826" s="13">
        <v>-0.36614882946795302</v>
      </c>
      <c r="F826" s="13" t="s">
        <v>683</v>
      </c>
      <c r="G826" s="13">
        <v>-0.56631235700438887</v>
      </c>
      <c r="H826" s="13" t="s">
        <v>683</v>
      </c>
      <c r="I826" s="13">
        <v>-0.44955029927480128</v>
      </c>
      <c r="J826" s="13" t="s">
        <v>683</v>
      </c>
      <c r="K826" s="13">
        <v>8.1763768217935073E-4</v>
      </c>
      <c r="L826" s="13">
        <v>8.1763768217935073E-4</v>
      </c>
      <c r="M826" s="13">
        <v>8.1763768217935073E-4</v>
      </c>
      <c r="N826" s="13">
        <v>0.66802939613696588</v>
      </c>
      <c r="O826" s="13" t="s">
        <v>683</v>
      </c>
      <c r="P826" s="13" t="s">
        <v>683</v>
      </c>
      <c r="Q826" s="13" t="s">
        <v>683</v>
      </c>
      <c r="R826" s="13">
        <v>8.1763768217935073E-4</v>
      </c>
      <c r="S826" s="13">
        <v>3.4786589286277527</v>
      </c>
      <c r="T826" s="13" t="s">
        <v>683</v>
      </c>
      <c r="U826" s="13">
        <v>8.1763768217935073E-4</v>
      </c>
      <c r="V826" s="13">
        <v>-0.43950876231005676</v>
      </c>
      <c r="W826" s="13">
        <v>1.3018805666690128</v>
      </c>
      <c r="X826" s="13" t="s">
        <v>683</v>
      </c>
      <c r="Y826" s="13" t="s">
        <v>683</v>
      </c>
      <c r="Z826" s="13" t="s">
        <v>683</v>
      </c>
      <c r="AA826" s="15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A827" s="29"/>
      <c r="B827" s="45" t="s">
        <v>275</v>
      </c>
      <c r="C827" s="46"/>
      <c r="D827" s="44">
        <v>0</v>
      </c>
      <c r="E827" s="44">
        <v>0.75</v>
      </c>
      <c r="F827" s="44">
        <v>0.34</v>
      </c>
      <c r="G827" s="44">
        <v>0.76</v>
      </c>
      <c r="H827" s="44">
        <v>0.67</v>
      </c>
      <c r="I827" s="44">
        <v>0.88</v>
      </c>
      <c r="J827" s="44">
        <v>2.02</v>
      </c>
      <c r="K827" s="44">
        <v>0</v>
      </c>
      <c r="L827" s="44">
        <v>0.11</v>
      </c>
      <c r="M827" s="44">
        <v>0</v>
      </c>
      <c r="N827" s="44">
        <v>0.9</v>
      </c>
      <c r="O827" s="44">
        <v>2.02</v>
      </c>
      <c r="P827" s="44">
        <v>0</v>
      </c>
      <c r="Q827" s="44">
        <v>0.67</v>
      </c>
      <c r="R827" s="44">
        <v>0</v>
      </c>
      <c r="S827" s="44">
        <v>4.6900000000000004</v>
      </c>
      <c r="T827" s="44">
        <v>2.02</v>
      </c>
      <c r="U827" s="44">
        <v>0</v>
      </c>
      <c r="V827" s="44">
        <v>0.59</v>
      </c>
      <c r="W827" s="44">
        <v>1.75</v>
      </c>
      <c r="X827" s="44">
        <v>0</v>
      </c>
      <c r="Y827" s="44">
        <v>0.67</v>
      </c>
      <c r="Z827" s="44">
        <v>1.01</v>
      </c>
      <c r="AA827" s="15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B828" s="3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BM828" s="55"/>
    </row>
    <row r="829" spans="1:65" ht="15">
      <c r="B829" s="8" t="s">
        <v>536</v>
      </c>
      <c r="BM829" s="27" t="s">
        <v>67</v>
      </c>
    </row>
    <row r="830" spans="1:65" ht="15">
      <c r="A830" s="24" t="s">
        <v>12</v>
      </c>
      <c r="B830" s="18" t="s">
        <v>112</v>
      </c>
      <c r="C830" s="15" t="s">
        <v>113</v>
      </c>
      <c r="D830" s="16" t="s">
        <v>230</v>
      </c>
      <c r="E830" s="17" t="s">
        <v>230</v>
      </c>
      <c r="F830" s="17" t="s">
        <v>230</v>
      </c>
      <c r="G830" s="17" t="s">
        <v>230</v>
      </c>
      <c r="H830" s="17" t="s">
        <v>230</v>
      </c>
      <c r="I830" s="17" t="s">
        <v>230</v>
      </c>
      <c r="J830" s="17" t="s">
        <v>230</v>
      </c>
      <c r="K830" s="17" t="s">
        <v>230</v>
      </c>
      <c r="L830" s="15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1</v>
      </c>
    </row>
    <row r="831" spans="1:65">
      <c r="A831" s="29"/>
      <c r="B831" s="19" t="s">
        <v>231</v>
      </c>
      <c r="C831" s="9" t="s">
        <v>231</v>
      </c>
      <c r="D831" s="151" t="s">
        <v>234</v>
      </c>
      <c r="E831" s="152" t="s">
        <v>235</v>
      </c>
      <c r="F831" s="152" t="s">
        <v>236</v>
      </c>
      <c r="G831" s="152" t="s">
        <v>239</v>
      </c>
      <c r="H831" s="152" t="s">
        <v>240</v>
      </c>
      <c r="I831" s="152" t="s">
        <v>254</v>
      </c>
      <c r="J831" s="152" t="s">
        <v>257</v>
      </c>
      <c r="K831" s="152" t="s">
        <v>258</v>
      </c>
      <c r="L831" s="15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 t="s">
        <v>3</v>
      </c>
    </row>
    <row r="832" spans="1:65">
      <c r="A832" s="29"/>
      <c r="B832" s="19"/>
      <c r="C832" s="9"/>
      <c r="D832" s="10" t="s">
        <v>294</v>
      </c>
      <c r="E832" s="11" t="s">
        <v>294</v>
      </c>
      <c r="F832" s="11" t="s">
        <v>294</v>
      </c>
      <c r="G832" s="11" t="s">
        <v>293</v>
      </c>
      <c r="H832" s="11" t="s">
        <v>116</v>
      </c>
      <c r="I832" s="11" t="s">
        <v>294</v>
      </c>
      <c r="J832" s="11" t="s">
        <v>293</v>
      </c>
      <c r="K832" s="11" t="s">
        <v>294</v>
      </c>
      <c r="L832" s="15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7">
        <v>2</v>
      </c>
    </row>
    <row r="833" spans="1:65">
      <c r="A833" s="29"/>
      <c r="B833" s="19"/>
      <c r="C833" s="9"/>
      <c r="D833" s="25"/>
      <c r="E833" s="25"/>
      <c r="F833" s="25"/>
      <c r="G833" s="25"/>
      <c r="H833" s="25"/>
      <c r="I833" s="25"/>
      <c r="J833" s="25"/>
      <c r="K833" s="25"/>
      <c r="L833" s="15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7">
        <v>3</v>
      </c>
    </row>
    <row r="834" spans="1:65">
      <c r="A834" s="29"/>
      <c r="B834" s="18">
        <v>1</v>
      </c>
      <c r="C834" s="14">
        <v>1</v>
      </c>
      <c r="D834" s="21">
        <v>2.4900000000000002</v>
      </c>
      <c r="E834" s="21">
        <v>2.0699999999999998</v>
      </c>
      <c r="F834" s="21">
        <v>2.2584551448604602</v>
      </c>
      <c r="G834" s="21">
        <v>2.7</v>
      </c>
      <c r="H834" s="21">
        <v>2.5</v>
      </c>
      <c r="I834" s="21">
        <v>2.69</v>
      </c>
      <c r="J834" s="21">
        <v>2.4</v>
      </c>
      <c r="K834" s="21">
        <v>2.4641299999999999</v>
      </c>
      <c r="L834" s="15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7">
        <v>1</v>
      </c>
    </row>
    <row r="835" spans="1:65">
      <c r="A835" s="29"/>
      <c r="B835" s="19">
        <v>1</v>
      </c>
      <c r="C835" s="9">
        <v>2</v>
      </c>
      <c r="D835" s="11">
        <v>2.5099999999999998</v>
      </c>
      <c r="E835" s="11">
        <v>2.17</v>
      </c>
      <c r="F835" s="11">
        <v>2.29244766223816</v>
      </c>
      <c r="G835" s="11">
        <v>2.7</v>
      </c>
      <c r="H835" s="11">
        <v>2.5</v>
      </c>
      <c r="I835" s="11">
        <v>2.58</v>
      </c>
      <c r="J835" s="11">
        <v>2.4</v>
      </c>
      <c r="K835" s="11">
        <v>2.6890299999999998</v>
      </c>
      <c r="L835" s="15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7">
        <v>19</v>
      </c>
    </row>
    <row r="836" spans="1:65">
      <c r="A836" s="29"/>
      <c r="B836" s="19">
        <v>1</v>
      </c>
      <c r="C836" s="9">
        <v>3</v>
      </c>
      <c r="D836" s="11">
        <v>2.4700000000000002</v>
      </c>
      <c r="E836" s="149">
        <v>2.27</v>
      </c>
      <c r="F836" s="11">
        <v>2.30522986465302</v>
      </c>
      <c r="G836" s="11">
        <v>2.5</v>
      </c>
      <c r="H836" s="11">
        <v>2.4</v>
      </c>
      <c r="I836" s="11">
        <v>2.63</v>
      </c>
      <c r="J836" s="11">
        <v>2.6</v>
      </c>
      <c r="K836" s="11">
        <v>2.5556800000000002</v>
      </c>
      <c r="L836" s="15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7">
        <v>16</v>
      </c>
    </row>
    <row r="837" spans="1:65">
      <c r="A837" s="29"/>
      <c r="B837" s="19">
        <v>1</v>
      </c>
      <c r="C837" s="9">
        <v>4</v>
      </c>
      <c r="D837" s="11">
        <v>2.4700000000000002</v>
      </c>
      <c r="E837" s="11">
        <v>2.02</v>
      </c>
      <c r="F837" s="11">
        <v>2.23838475159189</v>
      </c>
      <c r="G837" s="11">
        <v>2.5</v>
      </c>
      <c r="H837" s="11">
        <v>2.4</v>
      </c>
      <c r="I837" s="11">
        <v>2.64</v>
      </c>
      <c r="J837" s="11">
        <v>2.4</v>
      </c>
      <c r="K837" s="11">
        <v>2.5519699999999998</v>
      </c>
      <c r="L837" s="15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7">
        <v>2.440010773502892</v>
      </c>
    </row>
    <row r="838" spans="1:65">
      <c r="A838" s="29"/>
      <c r="B838" s="19">
        <v>1</v>
      </c>
      <c r="C838" s="9">
        <v>5</v>
      </c>
      <c r="D838" s="11">
        <v>2.42</v>
      </c>
      <c r="E838" s="11">
        <v>2.08</v>
      </c>
      <c r="F838" s="11">
        <v>2.2398603527485399</v>
      </c>
      <c r="G838" s="11">
        <v>2.8</v>
      </c>
      <c r="H838" s="11">
        <v>2.4</v>
      </c>
      <c r="I838" s="11">
        <v>2.52</v>
      </c>
      <c r="J838" s="11">
        <v>2.4</v>
      </c>
      <c r="K838" s="11">
        <v>2.4969899999999998</v>
      </c>
      <c r="L838" s="15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7">
        <v>54</v>
      </c>
    </row>
    <row r="839" spans="1:65">
      <c r="A839" s="29"/>
      <c r="B839" s="19">
        <v>1</v>
      </c>
      <c r="C839" s="9">
        <v>6</v>
      </c>
      <c r="D839" s="11">
        <v>2.4300000000000002</v>
      </c>
      <c r="E839" s="11">
        <v>2.06</v>
      </c>
      <c r="F839" s="11">
        <v>2.2956193520467698</v>
      </c>
      <c r="G839" s="11">
        <v>2.8</v>
      </c>
      <c r="H839" s="11">
        <v>2.2999999999999998</v>
      </c>
      <c r="I839" s="11">
        <v>2.6</v>
      </c>
      <c r="J839" s="11">
        <v>2.6</v>
      </c>
      <c r="K839" s="11">
        <v>2.5027200000000001</v>
      </c>
      <c r="L839" s="15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29"/>
      <c r="B840" s="20" t="s">
        <v>271</v>
      </c>
      <c r="C840" s="12"/>
      <c r="D840" s="22">
        <v>2.4650000000000003</v>
      </c>
      <c r="E840" s="22">
        <v>2.1116666666666668</v>
      </c>
      <c r="F840" s="22">
        <v>2.2716661880231399</v>
      </c>
      <c r="G840" s="22">
        <v>2.6666666666666665</v>
      </c>
      <c r="H840" s="22">
        <v>2.4166666666666665</v>
      </c>
      <c r="I840" s="22">
        <v>2.61</v>
      </c>
      <c r="J840" s="22">
        <v>2.4666666666666668</v>
      </c>
      <c r="K840" s="22">
        <v>2.5434199999999998</v>
      </c>
      <c r="L840" s="15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29"/>
      <c r="B841" s="3" t="s">
        <v>272</v>
      </c>
      <c r="C841" s="28"/>
      <c r="D841" s="11">
        <v>2.4700000000000002</v>
      </c>
      <c r="E841" s="11">
        <v>2.0750000000000002</v>
      </c>
      <c r="F841" s="11">
        <v>2.2754514035493099</v>
      </c>
      <c r="G841" s="11">
        <v>2.7</v>
      </c>
      <c r="H841" s="11">
        <v>2.4</v>
      </c>
      <c r="I841" s="11">
        <v>2.6150000000000002</v>
      </c>
      <c r="J841" s="11">
        <v>2.4</v>
      </c>
      <c r="K841" s="11">
        <v>2.527345</v>
      </c>
      <c r="L841" s="15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29"/>
      <c r="B842" s="3" t="s">
        <v>273</v>
      </c>
      <c r="C842" s="28"/>
      <c r="D842" s="23">
        <v>3.449637662132065E-2</v>
      </c>
      <c r="E842" s="23">
        <v>9.1960136291040079E-2</v>
      </c>
      <c r="F842" s="23">
        <v>2.9752112382471708E-2</v>
      </c>
      <c r="G842" s="23">
        <v>0.13662601021279458</v>
      </c>
      <c r="H842" s="23">
        <v>7.5277265270908167E-2</v>
      </c>
      <c r="I842" s="23">
        <v>5.7965506984757734E-2</v>
      </c>
      <c r="J842" s="23">
        <v>0.10327955589886455</v>
      </c>
      <c r="K842" s="23">
        <v>7.9403804946614448E-2</v>
      </c>
      <c r="L842" s="206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  <c r="AA842" s="207"/>
      <c r="AB842" s="207"/>
      <c r="AC842" s="207"/>
      <c r="AD842" s="207"/>
      <c r="AE842" s="207"/>
      <c r="AF842" s="207"/>
      <c r="AG842" s="207"/>
      <c r="AH842" s="207"/>
      <c r="AI842" s="207"/>
      <c r="AJ842" s="207"/>
      <c r="AK842" s="207"/>
      <c r="AL842" s="207"/>
      <c r="AM842" s="207"/>
      <c r="AN842" s="207"/>
      <c r="AO842" s="207"/>
      <c r="AP842" s="207"/>
      <c r="AQ842" s="207"/>
      <c r="AR842" s="207"/>
      <c r="AS842" s="207"/>
      <c r="AT842" s="207"/>
      <c r="AU842" s="207"/>
      <c r="AV842" s="207"/>
      <c r="AW842" s="207"/>
      <c r="AX842" s="207"/>
      <c r="AY842" s="207"/>
      <c r="AZ842" s="207"/>
      <c r="BA842" s="207"/>
      <c r="BB842" s="207"/>
      <c r="BC842" s="207"/>
      <c r="BD842" s="207"/>
      <c r="BE842" s="207"/>
      <c r="BF842" s="207"/>
      <c r="BG842" s="207"/>
      <c r="BH842" s="207"/>
      <c r="BI842" s="207"/>
      <c r="BJ842" s="207"/>
      <c r="BK842" s="207"/>
      <c r="BL842" s="207"/>
      <c r="BM842" s="56"/>
    </row>
    <row r="843" spans="1:65">
      <c r="A843" s="29"/>
      <c r="B843" s="3" t="s">
        <v>87</v>
      </c>
      <c r="C843" s="28"/>
      <c r="D843" s="13">
        <v>1.399447327436943E-2</v>
      </c>
      <c r="E843" s="13">
        <v>4.3548604399861121E-2</v>
      </c>
      <c r="F843" s="13">
        <v>1.3097044160507901E-2</v>
      </c>
      <c r="G843" s="13">
        <v>5.1234753829797967E-2</v>
      </c>
      <c r="H843" s="13">
        <v>3.114921321554821E-2</v>
      </c>
      <c r="I843" s="13">
        <v>2.2209006507570014E-2</v>
      </c>
      <c r="J843" s="13">
        <v>4.1870090229269408E-2</v>
      </c>
      <c r="K843" s="13">
        <v>3.1219305087879491E-2</v>
      </c>
      <c r="L843" s="15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29"/>
      <c r="B844" s="3" t="s">
        <v>274</v>
      </c>
      <c r="C844" s="28"/>
      <c r="D844" s="13">
        <v>1.0241441049554822E-2</v>
      </c>
      <c r="E844" s="13">
        <v>-0.1345666627384815</v>
      </c>
      <c r="F844" s="13">
        <v>-6.8993377942375145E-2</v>
      </c>
      <c r="G844" s="13">
        <v>9.2891349343669605E-2</v>
      </c>
      <c r="H844" s="13">
        <v>-9.5672146572994832E-3</v>
      </c>
      <c r="I844" s="13">
        <v>6.9667408170116518E-2</v>
      </c>
      <c r="J844" s="13">
        <v>1.0924498142894423E-2</v>
      </c>
      <c r="K844" s="13">
        <v>4.2380643405378393E-2</v>
      </c>
      <c r="L844" s="15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A845" s="29"/>
      <c r="B845" s="45" t="s">
        <v>275</v>
      </c>
      <c r="C845" s="46"/>
      <c r="D845" s="44">
        <v>0.01</v>
      </c>
      <c r="E845" s="44">
        <v>2.15</v>
      </c>
      <c r="F845" s="44">
        <v>1.18</v>
      </c>
      <c r="G845" s="44">
        <v>1.22</v>
      </c>
      <c r="H845" s="44">
        <v>0.3</v>
      </c>
      <c r="I845" s="44">
        <v>0.88</v>
      </c>
      <c r="J845" s="44">
        <v>0.01</v>
      </c>
      <c r="K845" s="44">
        <v>0.47</v>
      </c>
      <c r="L845" s="15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B846" s="30"/>
      <c r="C846" s="20"/>
      <c r="D846" s="20"/>
      <c r="E846" s="20"/>
      <c r="F846" s="20"/>
      <c r="G846" s="20"/>
      <c r="H846" s="20"/>
      <c r="I846" s="20"/>
      <c r="J846" s="20"/>
      <c r="K846" s="20"/>
      <c r="BM846" s="55"/>
    </row>
    <row r="847" spans="1:65" ht="15">
      <c r="B847" s="8" t="s">
        <v>537</v>
      </c>
      <c r="BM847" s="27" t="s">
        <v>67</v>
      </c>
    </row>
    <row r="848" spans="1:65" ht="15">
      <c r="A848" s="24" t="s">
        <v>15</v>
      </c>
      <c r="B848" s="18" t="s">
        <v>112</v>
      </c>
      <c r="C848" s="15" t="s">
        <v>113</v>
      </c>
      <c r="D848" s="16" t="s">
        <v>230</v>
      </c>
      <c r="E848" s="17" t="s">
        <v>230</v>
      </c>
      <c r="F848" s="17" t="s">
        <v>230</v>
      </c>
      <c r="G848" s="17" t="s">
        <v>230</v>
      </c>
      <c r="H848" s="17" t="s">
        <v>230</v>
      </c>
      <c r="I848" s="17" t="s">
        <v>230</v>
      </c>
      <c r="J848" s="17" t="s">
        <v>230</v>
      </c>
      <c r="K848" s="17" t="s">
        <v>230</v>
      </c>
      <c r="L848" s="17" t="s">
        <v>230</v>
      </c>
      <c r="M848" s="17" t="s">
        <v>230</v>
      </c>
      <c r="N848" s="17" t="s">
        <v>230</v>
      </c>
      <c r="O848" s="17" t="s">
        <v>230</v>
      </c>
      <c r="P848" s="17" t="s">
        <v>230</v>
      </c>
      <c r="Q848" s="17" t="s">
        <v>230</v>
      </c>
      <c r="R848" s="17" t="s">
        <v>230</v>
      </c>
      <c r="S848" s="17" t="s">
        <v>230</v>
      </c>
      <c r="T848" s="17" t="s">
        <v>230</v>
      </c>
      <c r="U848" s="17" t="s">
        <v>230</v>
      </c>
      <c r="V848" s="17" t="s">
        <v>230</v>
      </c>
      <c r="W848" s="17" t="s">
        <v>230</v>
      </c>
      <c r="X848" s="17" t="s">
        <v>230</v>
      </c>
      <c r="Y848" s="17" t="s">
        <v>230</v>
      </c>
      <c r="Z848" s="17" t="s">
        <v>230</v>
      </c>
      <c r="AA848" s="17" t="s">
        <v>230</v>
      </c>
      <c r="AB848" s="17" t="s">
        <v>230</v>
      </c>
      <c r="AC848" s="17" t="s">
        <v>230</v>
      </c>
      <c r="AD848" s="17" t="s">
        <v>230</v>
      </c>
      <c r="AE848" s="15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1</v>
      </c>
    </row>
    <row r="849" spans="1:65">
      <c r="A849" s="29"/>
      <c r="B849" s="19" t="s">
        <v>231</v>
      </c>
      <c r="C849" s="9" t="s">
        <v>231</v>
      </c>
      <c r="D849" s="151" t="s">
        <v>233</v>
      </c>
      <c r="E849" s="152" t="s">
        <v>234</v>
      </c>
      <c r="F849" s="152" t="s">
        <v>235</v>
      </c>
      <c r="G849" s="152" t="s">
        <v>237</v>
      </c>
      <c r="H849" s="152" t="s">
        <v>239</v>
      </c>
      <c r="I849" s="152" t="s">
        <v>240</v>
      </c>
      <c r="J849" s="152" t="s">
        <v>242</v>
      </c>
      <c r="K849" s="152" t="s">
        <v>243</v>
      </c>
      <c r="L849" s="152" t="s">
        <v>244</v>
      </c>
      <c r="M849" s="152" t="s">
        <v>245</v>
      </c>
      <c r="N849" s="152" t="s">
        <v>246</v>
      </c>
      <c r="O849" s="152" t="s">
        <v>247</v>
      </c>
      <c r="P849" s="152" t="s">
        <v>248</v>
      </c>
      <c r="Q849" s="152" t="s">
        <v>250</v>
      </c>
      <c r="R849" s="152" t="s">
        <v>251</v>
      </c>
      <c r="S849" s="152" t="s">
        <v>252</v>
      </c>
      <c r="T849" s="152" t="s">
        <v>253</v>
      </c>
      <c r="U849" s="152" t="s">
        <v>254</v>
      </c>
      <c r="V849" s="152" t="s">
        <v>255</v>
      </c>
      <c r="W849" s="152" t="s">
        <v>257</v>
      </c>
      <c r="X849" s="152" t="s">
        <v>258</v>
      </c>
      <c r="Y849" s="152" t="s">
        <v>278</v>
      </c>
      <c r="Z849" s="152" t="s">
        <v>259</v>
      </c>
      <c r="AA849" s="152" t="s">
        <v>260</v>
      </c>
      <c r="AB849" s="152" t="s">
        <v>261</v>
      </c>
      <c r="AC849" s="152" t="s">
        <v>262</v>
      </c>
      <c r="AD849" s="152" t="s">
        <v>263</v>
      </c>
      <c r="AE849" s="15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 t="s">
        <v>3</v>
      </c>
    </row>
    <row r="850" spans="1:65">
      <c r="A850" s="29"/>
      <c r="B850" s="19"/>
      <c r="C850" s="9"/>
      <c r="D850" s="10" t="s">
        <v>293</v>
      </c>
      <c r="E850" s="11" t="s">
        <v>294</v>
      </c>
      <c r="F850" s="11" t="s">
        <v>293</v>
      </c>
      <c r="G850" s="11" t="s">
        <v>294</v>
      </c>
      <c r="H850" s="11" t="s">
        <v>293</v>
      </c>
      <c r="I850" s="11" t="s">
        <v>116</v>
      </c>
      <c r="J850" s="11" t="s">
        <v>294</v>
      </c>
      <c r="K850" s="11" t="s">
        <v>294</v>
      </c>
      <c r="L850" s="11" t="s">
        <v>116</v>
      </c>
      <c r="M850" s="11" t="s">
        <v>293</v>
      </c>
      <c r="N850" s="11" t="s">
        <v>293</v>
      </c>
      <c r="O850" s="11" t="s">
        <v>293</v>
      </c>
      <c r="P850" s="11" t="s">
        <v>293</v>
      </c>
      <c r="Q850" s="11" t="s">
        <v>293</v>
      </c>
      <c r="R850" s="11" t="s">
        <v>116</v>
      </c>
      <c r="S850" s="11" t="s">
        <v>116</v>
      </c>
      <c r="T850" s="11" t="s">
        <v>294</v>
      </c>
      <c r="U850" s="11" t="s">
        <v>294</v>
      </c>
      <c r="V850" s="11" t="s">
        <v>293</v>
      </c>
      <c r="W850" s="11" t="s">
        <v>293</v>
      </c>
      <c r="X850" s="11" t="s">
        <v>294</v>
      </c>
      <c r="Y850" s="11" t="s">
        <v>293</v>
      </c>
      <c r="Z850" s="11" t="s">
        <v>293</v>
      </c>
      <c r="AA850" s="11" t="s">
        <v>294</v>
      </c>
      <c r="AB850" s="11" t="s">
        <v>293</v>
      </c>
      <c r="AC850" s="11" t="s">
        <v>293</v>
      </c>
      <c r="AD850" s="11" t="s">
        <v>293</v>
      </c>
      <c r="AE850" s="15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7">
        <v>2</v>
      </c>
    </row>
    <row r="851" spans="1:65">
      <c r="A851" s="29"/>
      <c r="B851" s="19"/>
      <c r="C851" s="9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15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7">
        <v>2</v>
      </c>
    </row>
    <row r="852" spans="1:65">
      <c r="A852" s="29"/>
      <c r="B852" s="18">
        <v>1</v>
      </c>
      <c r="C852" s="14">
        <v>1</v>
      </c>
      <c r="D852" s="21">
        <v>1.1000000000000001</v>
      </c>
      <c r="E852" s="21">
        <v>0.9</v>
      </c>
      <c r="F852" s="146">
        <v>5.26</v>
      </c>
      <c r="G852" s="21">
        <v>0.92548459720848564</v>
      </c>
      <c r="H852" s="146" t="s">
        <v>104</v>
      </c>
      <c r="I852" s="21">
        <v>1.06</v>
      </c>
      <c r="J852" s="146">
        <v>1.6</v>
      </c>
      <c r="K852" s="21">
        <v>0.9</v>
      </c>
      <c r="L852" s="146" t="s">
        <v>97</v>
      </c>
      <c r="M852" s="21">
        <v>1.1000000000000001</v>
      </c>
      <c r="N852" s="21">
        <v>0.9</v>
      </c>
      <c r="O852" s="21">
        <v>1</v>
      </c>
      <c r="P852" s="21">
        <v>0.8</v>
      </c>
      <c r="Q852" s="21">
        <v>0.8</v>
      </c>
      <c r="R852" s="146" t="s">
        <v>97</v>
      </c>
      <c r="S852" s="21">
        <v>0.8</v>
      </c>
      <c r="T852" s="21">
        <v>0.9</v>
      </c>
      <c r="U852" s="21">
        <v>0.9</v>
      </c>
      <c r="V852" s="146">
        <v>2.61</v>
      </c>
      <c r="W852" s="21">
        <v>1</v>
      </c>
      <c r="X852" s="21">
        <v>0.79264999999999997</v>
      </c>
      <c r="Y852" s="21">
        <v>0.9</v>
      </c>
      <c r="Z852" s="21">
        <v>0.63190000000000002</v>
      </c>
      <c r="AA852" s="146">
        <v>1</v>
      </c>
      <c r="AB852" s="21">
        <v>1.1000000000000001</v>
      </c>
      <c r="AC852" s="21">
        <v>1.3</v>
      </c>
      <c r="AD852" s="146">
        <v>1.6</v>
      </c>
      <c r="AE852" s="15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7">
        <v>1</v>
      </c>
    </row>
    <row r="853" spans="1:65">
      <c r="A853" s="29"/>
      <c r="B853" s="19">
        <v>1</v>
      </c>
      <c r="C853" s="9">
        <v>2</v>
      </c>
      <c r="D853" s="11">
        <v>1.2</v>
      </c>
      <c r="E853" s="11">
        <v>0.9</v>
      </c>
      <c r="F853" s="148">
        <v>3.15</v>
      </c>
      <c r="G853" s="11">
        <v>0.91559273023914811</v>
      </c>
      <c r="H853" s="148" t="s">
        <v>104</v>
      </c>
      <c r="I853" s="11">
        <v>1.05</v>
      </c>
      <c r="J853" s="148">
        <v>1.6</v>
      </c>
      <c r="K853" s="11">
        <v>0.9</v>
      </c>
      <c r="L853" s="148" t="s">
        <v>97</v>
      </c>
      <c r="M853" s="11">
        <v>0.9</v>
      </c>
      <c r="N853" s="11">
        <v>0.9</v>
      </c>
      <c r="O853" s="11">
        <v>1.1000000000000001</v>
      </c>
      <c r="P853" s="11">
        <v>0.9</v>
      </c>
      <c r="Q853" s="11">
        <v>0.9</v>
      </c>
      <c r="R853" s="148" t="s">
        <v>97</v>
      </c>
      <c r="S853" s="11">
        <v>0.8</v>
      </c>
      <c r="T853" s="11">
        <v>0.8</v>
      </c>
      <c r="U853" s="11">
        <v>0.8</v>
      </c>
      <c r="V853" s="148">
        <v>1.45</v>
      </c>
      <c r="W853" s="11">
        <v>1</v>
      </c>
      <c r="X853" s="11">
        <v>0.79332000000000003</v>
      </c>
      <c r="Y853" s="11">
        <v>1</v>
      </c>
      <c r="Z853" s="11">
        <v>0.64510000000000001</v>
      </c>
      <c r="AA853" s="148">
        <v>1</v>
      </c>
      <c r="AB853" s="11">
        <v>1.2</v>
      </c>
      <c r="AC853" s="11">
        <v>1.2</v>
      </c>
      <c r="AD853" s="148">
        <v>1.5</v>
      </c>
      <c r="AE853" s="15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7">
        <v>20</v>
      </c>
    </row>
    <row r="854" spans="1:65">
      <c r="A854" s="29"/>
      <c r="B854" s="19">
        <v>1</v>
      </c>
      <c r="C854" s="9">
        <v>3</v>
      </c>
      <c r="D854" s="11">
        <v>1.3</v>
      </c>
      <c r="E854" s="11">
        <v>0.9</v>
      </c>
      <c r="F854" s="148">
        <v>2.38</v>
      </c>
      <c r="G854" s="11">
        <v>0.90100206057003973</v>
      </c>
      <c r="H854" s="148" t="s">
        <v>104</v>
      </c>
      <c r="I854" s="11">
        <v>1.06</v>
      </c>
      <c r="J854" s="148">
        <v>1.5</v>
      </c>
      <c r="K854" s="11">
        <v>0.9</v>
      </c>
      <c r="L854" s="148" t="s">
        <v>97</v>
      </c>
      <c r="M854" s="11">
        <v>1</v>
      </c>
      <c r="N854" s="11">
        <v>0.9</v>
      </c>
      <c r="O854" s="11">
        <v>1</v>
      </c>
      <c r="P854" s="11">
        <v>0.9</v>
      </c>
      <c r="Q854" s="11">
        <v>0.9</v>
      </c>
      <c r="R854" s="148" t="s">
        <v>97</v>
      </c>
      <c r="S854" s="11">
        <v>0.9</v>
      </c>
      <c r="T854" s="11">
        <v>0.8</v>
      </c>
      <c r="U854" s="11">
        <v>0.9</v>
      </c>
      <c r="V854" s="149">
        <v>11.98</v>
      </c>
      <c r="W854" s="149">
        <v>17.5</v>
      </c>
      <c r="X854" s="11">
        <v>0.7792</v>
      </c>
      <c r="Y854" s="11">
        <v>0.9</v>
      </c>
      <c r="Z854" s="11">
        <v>0.74299999999999999</v>
      </c>
      <c r="AA854" s="148">
        <v>1</v>
      </c>
      <c r="AB854" s="11">
        <v>1.1000000000000001</v>
      </c>
      <c r="AC854" s="11">
        <v>1.1000000000000001</v>
      </c>
      <c r="AD854" s="148">
        <v>1.5</v>
      </c>
      <c r="AE854" s="15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7">
        <v>16</v>
      </c>
    </row>
    <row r="855" spans="1:65">
      <c r="A855" s="29"/>
      <c r="B855" s="19">
        <v>1</v>
      </c>
      <c r="C855" s="9">
        <v>4</v>
      </c>
      <c r="D855" s="149">
        <v>1.4</v>
      </c>
      <c r="E855" s="11">
        <v>0.9</v>
      </c>
      <c r="F855" s="148">
        <v>4.26</v>
      </c>
      <c r="G855" s="11">
        <v>0.8765565188896729</v>
      </c>
      <c r="H855" s="148" t="s">
        <v>104</v>
      </c>
      <c r="I855" s="11">
        <v>1.05</v>
      </c>
      <c r="J855" s="148">
        <v>1.5</v>
      </c>
      <c r="K855" s="11">
        <v>0.9</v>
      </c>
      <c r="L855" s="148" t="s">
        <v>97</v>
      </c>
      <c r="M855" s="11">
        <v>1.1000000000000001</v>
      </c>
      <c r="N855" s="11">
        <v>0.9</v>
      </c>
      <c r="O855" s="11">
        <v>1</v>
      </c>
      <c r="P855" s="11">
        <v>0.9</v>
      </c>
      <c r="Q855" s="11">
        <v>0.8</v>
      </c>
      <c r="R855" s="148" t="s">
        <v>97</v>
      </c>
      <c r="S855" s="11">
        <v>0.8</v>
      </c>
      <c r="T855" s="11">
        <v>0.8</v>
      </c>
      <c r="U855" s="11">
        <v>1</v>
      </c>
      <c r="V855" s="148">
        <v>4.16</v>
      </c>
      <c r="W855" s="11">
        <v>1</v>
      </c>
      <c r="X855" s="11">
        <v>0.77642</v>
      </c>
      <c r="Y855" s="11">
        <v>0.8</v>
      </c>
      <c r="Z855" s="11">
        <v>0.70089999999999997</v>
      </c>
      <c r="AA855" s="148">
        <v>1</v>
      </c>
      <c r="AB855" s="11">
        <v>1</v>
      </c>
      <c r="AC855" s="11">
        <v>1.1000000000000001</v>
      </c>
      <c r="AD855" s="148">
        <v>1.5</v>
      </c>
      <c r="AE855" s="15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7">
        <v>0.93501080551027749</v>
      </c>
    </row>
    <row r="856" spans="1:65">
      <c r="A856" s="29"/>
      <c r="B856" s="19">
        <v>1</v>
      </c>
      <c r="C856" s="9">
        <v>5</v>
      </c>
      <c r="D856" s="11">
        <v>1.2</v>
      </c>
      <c r="E856" s="11">
        <v>1</v>
      </c>
      <c r="F856" s="148">
        <v>4.22</v>
      </c>
      <c r="G856" s="11">
        <v>0.87442631955842198</v>
      </c>
      <c r="H856" s="148" t="s">
        <v>104</v>
      </c>
      <c r="I856" s="11">
        <v>1.02</v>
      </c>
      <c r="J856" s="148">
        <v>1.3</v>
      </c>
      <c r="K856" s="11">
        <v>0.9</v>
      </c>
      <c r="L856" s="148" t="s">
        <v>97</v>
      </c>
      <c r="M856" s="11">
        <v>1</v>
      </c>
      <c r="N856" s="11">
        <v>0.9</v>
      </c>
      <c r="O856" s="11">
        <v>1</v>
      </c>
      <c r="P856" s="11">
        <v>0.8</v>
      </c>
      <c r="Q856" s="11">
        <v>1</v>
      </c>
      <c r="R856" s="148" t="s">
        <v>97</v>
      </c>
      <c r="S856" s="11">
        <v>0.7</v>
      </c>
      <c r="T856" s="11">
        <v>0.9</v>
      </c>
      <c r="U856" s="11">
        <v>0.9</v>
      </c>
      <c r="V856" s="148">
        <v>2.7</v>
      </c>
      <c r="W856" s="11">
        <v>1</v>
      </c>
      <c r="X856" s="11">
        <v>0.78042</v>
      </c>
      <c r="Y856" s="11">
        <v>0.9</v>
      </c>
      <c r="Z856" s="11">
        <v>0.74990000000000001</v>
      </c>
      <c r="AA856" s="148">
        <v>1</v>
      </c>
      <c r="AB856" s="11">
        <v>1</v>
      </c>
      <c r="AC856" s="11">
        <v>1.1000000000000001</v>
      </c>
      <c r="AD856" s="148">
        <v>1.5</v>
      </c>
      <c r="AE856" s="15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7">
        <v>55</v>
      </c>
    </row>
    <row r="857" spans="1:65">
      <c r="A857" s="29"/>
      <c r="B857" s="19">
        <v>1</v>
      </c>
      <c r="C857" s="9">
        <v>6</v>
      </c>
      <c r="D857" s="11">
        <v>1.2</v>
      </c>
      <c r="E857" s="11">
        <v>0.9</v>
      </c>
      <c r="F857" s="148">
        <v>3.62</v>
      </c>
      <c r="G857" s="11">
        <v>0.91869960170586518</v>
      </c>
      <c r="H857" s="148" t="s">
        <v>104</v>
      </c>
      <c r="I857" s="11">
        <v>1.05</v>
      </c>
      <c r="J857" s="148">
        <v>1.4</v>
      </c>
      <c r="K857" s="11">
        <v>1</v>
      </c>
      <c r="L857" s="148" t="s">
        <v>97</v>
      </c>
      <c r="M857" s="11">
        <v>1.1000000000000001</v>
      </c>
      <c r="N857" s="11">
        <v>0.9</v>
      </c>
      <c r="O857" s="11">
        <v>1</v>
      </c>
      <c r="P857" s="11">
        <v>0.9</v>
      </c>
      <c r="Q857" s="11">
        <v>0.9</v>
      </c>
      <c r="R857" s="148" t="s">
        <v>97</v>
      </c>
      <c r="S857" s="11">
        <v>0.7</v>
      </c>
      <c r="T857" s="11">
        <v>0.8</v>
      </c>
      <c r="U857" s="11">
        <v>0.9</v>
      </c>
      <c r="V857" s="148">
        <v>1.88</v>
      </c>
      <c r="W857" s="11">
        <v>1</v>
      </c>
      <c r="X857" s="11">
        <v>0.80005999999999999</v>
      </c>
      <c r="Y857" s="11">
        <v>0.9</v>
      </c>
      <c r="Z857" s="11">
        <v>0.59660000000000002</v>
      </c>
      <c r="AA857" s="148">
        <v>1</v>
      </c>
      <c r="AB857" s="11">
        <v>0.9</v>
      </c>
      <c r="AC857" s="11">
        <v>1.1000000000000001</v>
      </c>
      <c r="AD857" s="148">
        <v>1.5</v>
      </c>
      <c r="AE857" s="15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29"/>
      <c r="B858" s="20" t="s">
        <v>271</v>
      </c>
      <c r="C858" s="12"/>
      <c r="D858" s="22">
        <v>1.2333333333333334</v>
      </c>
      <c r="E858" s="22">
        <v>0.91666666666666663</v>
      </c>
      <c r="F858" s="22">
        <v>3.8149999999999999</v>
      </c>
      <c r="G858" s="22">
        <v>0.90196030469527211</v>
      </c>
      <c r="H858" s="22" t="s">
        <v>683</v>
      </c>
      <c r="I858" s="22">
        <v>1.0483333333333333</v>
      </c>
      <c r="J858" s="22">
        <v>1.4833333333333334</v>
      </c>
      <c r="K858" s="22">
        <v>0.91666666666666663</v>
      </c>
      <c r="L858" s="22" t="s">
        <v>683</v>
      </c>
      <c r="M858" s="22">
        <v>1.0333333333333332</v>
      </c>
      <c r="N858" s="22">
        <v>0.9</v>
      </c>
      <c r="O858" s="22">
        <v>1.0166666666666666</v>
      </c>
      <c r="P858" s="22">
        <v>0.8666666666666667</v>
      </c>
      <c r="Q858" s="22">
        <v>0.88333333333333341</v>
      </c>
      <c r="R858" s="22" t="s">
        <v>683</v>
      </c>
      <c r="S858" s="22">
        <v>0.78333333333333333</v>
      </c>
      <c r="T858" s="22">
        <v>0.83333333333333337</v>
      </c>
      <c r="U858" s="22">
        <v>0.9</v>
      </c>
      <c r="V858" s="22">
        <v>4.13</v>
      </c>
      <c r="W858" s="22">
        <v>3.75</v>
      </c>
      <c r="X858" s="22">
        <v>0.78701166666666655</v>
      </c>
      <c r="Y858" s="22">
        <v>0.9</v>
      </c>
      <c r="Z858" s="22">
        <v>0.67789999999999984</v>
      </c>
      <c r="AA858" s="22">
        <v>1</v>
      </c>
      <c r="AB858" s="22">
        <v>1.05</v>
      </c>
      <c r="AC858" s="22">
        <v>1.1500000000000001</v>
      </c>
      <c r="AD858" s="22">
        <v>1.5166666666666666</v>
      </c>
      <c r="AE858" s="15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29"/>
      <c r="B859" s="3" t="s">
        <v>272</v>
      </c>
      <c r="C859" s="28"/>
      <c r="D859" s="11">
        <v>1.2</v>
      </c>
      <c r="E859" s="11">
        <v>0.9</v>
      </c>
      <c r="F859" s="11">
        <v>3.92</v>
      </c>
      <c r="G859" s="11">
        <v>0.90829739540459387</v>
      </c>
      <c r="H859" s="11" t="s">
        <v>683</v>
      </c>
      <c r="I859" s="11">
        <v>1.05</v>
      </c>
      <c r="J859" s="11">
        <v>1.5</v>
      </c>
      <c r="K859" s="11">
        <v>0.9</v>
      </c>
      <c r="L859" s="11" t="s">
        <v>683</v>
      </c>
      <c r="M859" s="11">
        <v>1.05</v>
      </c>
      <c r="N859" s="11">
        <v>0.9</v>
      </c>
      <c r="O859" s="11">
        <v>1</v>
      </c>
      <c r="P859" s="11">
        <v>0.9</v>
      </c>
      <c r="Q859" s="11">
        <v>0.9</v>
      </c>
      <c r="R859" s="11" t="s">
        <v>683</v>
      </c>
      <c r="S859" s="11">
        <v>0.8</v>
      </c>
      <c r="T859" s="11">
        <v>0.8</v>
      </c>
      <c r="U859" s="11">
        <v>0.9</v>
      </c>
      <c r="V859" s="11">
        <v>2.6550000000000002</v>
      </c>
      <c r="W859" s="11">
        <v>1</v>
      </c>
      <c r="X859" s="11">
        <v>0.78653499999999998</v>
      </c>
      <c r="Y859" s="11">
        <v>0.9</v>
      </c>
      <c r="Z859" s="11">
        <v>0.67300000000000004</v>
      </c>
      <c r="AA859" s="11">
        <v>1</v>
      </c>
      <c r="AB859" s="11">
        <v>1.05</v>
      </c>
      <c r="AC859" s="11">
        <v>1.1000000000000001</v>
      </c>
      <c r="AD859" s="11">
        <v>1.5</v>
      </c>
      <c r="AE859" s="15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29"/>
      <c r="B860" s="3" t="s">
        <v>273</v>
      </c>
      <c r="C860" s="28"/>
      <c r="D860" s="23">
        <v>0.10327955589886441</v>
      </c>
      <c r="E860" s="23">
        <v>4.0824829046386291E-2</v>
      </c>
      <c r="F860" s="23">
        <v>0.99895445341616995</v>
      </c>
      <c r="G860" s="23">
        <v>2.2017403713617087E-2</v>
      </c>
      <c r="H860" s="23" t="s">
        <v>683</v>
      </c>
      <c r="I860" s="23">
        <v>1.471960144387976E-2</v>
      </c>
      <c r="J860" s="23">
        <v>0.11690451944500126</v>
      </c>
      <c r="K860" s="23">
        <v>4.0824829046386291E-2</v>
      </c>
      <c r="L860" s="23" t="s">
        <v>683</v>
      </c>
      <c r="M860" s="23">
        <v>8.1649658092772637E-2</v>
      </c>
      <c r="N860" s="23">
        <v>0</v>
      </c>
      <c r="O860" s="23">
        <v>4.0824829046386339E-2</v>
      </c>
      <c r="P860" s="23">
        <v>5.1639777949432218E-2</v>
      </c>
      <c r="Q860" s="23">
        <v>7.5277265270908097E-2</v>
      </c>
      <c r="R860" s="23" t="s">
        <v>683</v>
      </c>
      <c r="S860" s="23">
        <v>7.5277265270908139E-2</v>
      </c>
      <c r="T860" s="23">
        <v>5.1639777949432218E-2</v>
      </c>
      <c r="U860" s="23">
        <v>6.3245553203367569E-2</v>
      </c>
      <c r="V860" s="23">
        <v>3.95534069329053</v>
      </c>
      <c r="W860" s="23">
        <v>6.7360967926537398</v>
      </c>
      <c r="X860" s="23">
        <v>9.576016743232366E-3</v>
      </c>
      <c r="Y860" s="23">
        <v>6.3245553203367569E-2</v>
      </c>
      <c r="Z860" s="23">
        <v>6.285306675095495E-2</v>
      </c>
      <c r="AA860" s="23">
        <v>0</v>
      </c>
      <c r="AB860" s="23">
        <v>0.10488088481701516</v>
      </c>
      <c r="AC860" s="23">
        <v>8.3666002653407526E-2</v>
      </c>
      <c r="AD860" s="23">
        <v>4.0824829046386339E-2</v>
      </c>
      <c r="AE860" s="15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29"/>
      <c r="B861" s="3" t="s">
        <v>87</v>
      </c>
      <c r="C861" s="28"/>
      <c r="D861" s="13">
        <v>8.3740180458538704E-2</v>
      </c>
      <c r="E861" s="13">
        <v>4.4536177141512319E-2</v>
      </c>
      <c r="F861" s="13">
        <v>0.26184913588890429</v>
      </c>
      <c r="G861" s="13">
        <v>2.4410612749810184E-2</v>
      </c>
      <c r="H861" s="13" t="s">
        <v>683</v>
      </c>
      <c r="I861" s="13">
        <v>1.4040955272381328E-2</v>
      </c>
      <c r="J861" s="13">
        <v>7.881203558089972E-2</v>
      </c>
      <c r="K861" s="13">
        <v>4.4536177141512319E-2</v>
      </c>
      <c r="L861" s="13" t="s">
        <v>683</v>
      </c>
      <c r="M861" s="13">
        <v>7.9015798154296116E-2</v>
      </c>
      <c r="N861" s="13">
        <v>0</v>
      </c>
      <c r="O861" s="13">
        <v>4.0155569553822629E-2</v>
      </c>
      <c r="P861" s="13">
        <v>5.9584359172421789E-2</v>
      </c>
      <c r="Q861" s="13">
        <v>8.5219545589707277E-2</v>
      </c>
      <c r="R861" s="13" t="s">
        <v>683</v>
      </c>
      <c r="S861" s="13">
        <v>9.6098636516052938E-2</v>
      </c>
      <c r="T861" s="13">
        <v>6.1967733539318656E-2</v>
      </c>
      <c r="U861" s="13">
        <v>7.0272836892630627E-2</v>
      </c>
      <c r="V861" s="13">
        <v>0.95770961096623008</v>
      </c>
      <c r="W861" s="13">
        <v>1.7962924780409972</v>
      </c>
      <c r="X861" s="13">
        <v>1.2167566440013428E-2</v>
      </c>
      <c r="Y861" s="13">
        <v>7.0272836892630627E-2</v>
      </c>
      <c r="Z861" s="13">
        <v>9.2717313395714651E-2</v>
      </c>
      <c r="AA861" s="13">
        <v>0</v>
      </c>
      <c r="AB861" s="13">
        <v>9.9886556968585866E-2</v>
      </c>
      <c r="AC861" s="13">
        <v>7.2753045785571749E-2</v>
      </c>
      <c r="AD861" s="13">
        <v>2.6917469700914069E-2</v>
      </c>
      <c r="AE861" s="15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29"/>
      <c r="B862" s="3" t="s">
        <v>274</v>
      </c>
      <c r="C862" s="28"/>
      <c r="D862" s="13">
        <v>0.31905783982918567</v>
      </c>
      <c r="E862" s="13">
        <v>-1.9619173099929776E-2</v>
      </c>
      <c r="F862" s="13">
        <v>3.0801667504986563</v>
      </c>
      <c r="G862" s="13">
        <v>-3.5347720711065178E-2</v>
      </c>
      <c r="H862" s="13" t="s">
        <v>683</v>
      </c>
      <c r="I862" s="13">
        <v>0.12119916385480778</v>
      </c>
      <c r="J862" s="13">
        <v>0.5864344289837502</v>
      </c>
      <c r="K862" s="13">
        <v>-1.9619173099929776E-2</v>
      </c>
      <c r="L862" s="13" t="s">
        <v>683</v>
      </c>
      <c r="M862" s="13">
        <v>0.10515656850553379</v>
      </c>
      <c r="N862" s="13">
        <v>-3.7444279043567286E-2</v>
      </c>
      <c r="O862" s="13">
        <v>8.7331462561896167E-2</v>
      </c>
      <c r="P862" s="13">
        <v>-7.3094490930842526E-2</v>
      </c>
      <c r="Q862" s="13">
        <v>-5.5269384987204906E-2</v>
      </c>
      <c r="R862" s="13" t="s">
        <v>683</v>
      </c>
      <c r="S862" s="13">
        <v>-0.16222002064903085</v>
      </c>
      <c r="T862" s="13">
        <v>-0.10874470281811788</v>
      </c>
      <c r="U862" s="13">
        <v>-3.7444279043567286E-2</v>
      </c>
      <c r="V862" s="13">
        <v>3.4170612528334079</v>
      </c>
      <c r="W862" s="13">
        <v>3.0106488373184694</v>
      </c>
      <c r="X862" s="13">
        <v>-0.15828601976727008</v>
      </c>
      <c r="Y862" s="13">
        <v>-3.7444279043567286E-2</v>
      </c>
      <c r="Z862" s="13">
        <v>-0.27498164084848276</v>
      </c>
      <c r="AA862" s="13">
        <v>6.9506356618258547E-2</v>
      </c>
      <c r="AB862" s="13">
        <v>0.12298167444917141</v>
      </c>
      <c r="AC862" s="13">
        <v>0.22993231011099735</v>
      </c>
      <c r="AD862" s="13">
        <v>0.62208464087102544</v>
      </c>
      <c r="AE862" s="15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29"/>
      <c r="B863" s="45" t="s">
        <v>275</v>
      </c>
      <c r="C863" s="46"/>
      <c r="D863" s="44">
        <v>1.1499999999999999</v>
      </c>
      <c r="E863" s="44">
        <v>0.22</v>
      </c>
      <c r="F863" s="44">
        <v>12.27</v>
      </c>
      <c r="G863" s="44">
        <v>0.28000000000000003</v>
      </c>
      <c r="H863" s="44">
        <v>2.0099999999999998</v>
      </c>
      <c r="I863" s="44">
        <v>0.35</v>
      </c>
      <c r="J863" s="44">
        <v>2.23</v>
      </c>
      <c r="K863" s="44">
        <v>0.22</v>
      </c>
      <c r="L863" s="44">
        <v>17.38</v>
      </c>
      <c r="M863" s="44">
        <v>0.28999999999999998</v>
      </c>
      <c r="N863" s="44">
        <v>0.28999999999999998</v>
      </c>
      <c r="O863" s="44">
        <v>0.22</v>
      </c>
      <c r="P863" s="44">
        <v>0.43</v>
      </c>
      <c r="Q863" s="44">
        <v>0.36</v>
      </c>
      <c r="R863" s="44">
        <v>17.38</v>
      </c>
      <c r="S863" s="44">
        <v>0.79</v>
      </c>
      <c r="T863" s="44">
        <v>0.56999999999999995</v>
      </c>
      <c r="U863" s="44">
        <v>0.28999999999999998</v>
      </c>
      <c r="V863" s="44">
        <v>13.63</v>
      </c>
      <c r="W863" s="44">
        <v>11.99</v>
      </c>
      <c r="X863" s="44">
        <v>0.77</v>
      </c>
      <c r="Y863" s="44">
        <v>0.28999999999999998</v>
      </c>
      <c r="Z863" s="44">
        <v>1.24</v>
      </c>
      <c r="AA863" s="44" t="s">
        <v>276</v>
      </c>
      <c r="AB863" s="44">
        <v>0.36</v>
      </c>
      <c r="AC863" s="44">
        <v>0.79</v>
      </c>
      <c r="AD863" s="44">
        <v>2.37</v>
      </c>
      <c r="AE863" s="15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B864" s="30" t="s">
        <v>322</v>
      </c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BM864" s="55"/>
    </row>
    <row r="865" spans="1:65">
      <c r="BM865" s="55"/>
    </row>
    <row r="866" spans="1:65" ht="15">
      <c r="B866" s="8" t="s">
        <v>538</v>
      </c>
      <c r="BM866" s="27" t="s">
        <v>67</v>
      </c>
    </row>
    <row r="867" spans="1:65" ht="15">
      <c r="A867" s="24" t="s">
        <v>18</v>
      </c>
      <c r="B867" s="18" t="s">
        <v>112</v>
      </c>
      <c r="C867" s="15" t="s">
        <v>113</v>
      </c>
      <c r="D867" s="16" t="s">
        <v>230</v>
      </c>
      <c r="E867" s="17" t="s">
        <v>230</v>
      </c>
      <c r="F867" s="17" t="s">
        <v>230</v>
      </c>
      <c r="G867" s="17" t="s">
        <v>230</v>
      </c>
      <c r="H867" s="17" t="s">
        <v>230</v>
      </c>
      <c r="I867" s="17" t="s">
        <v>230</v>
      </c>
      <c r="J867" s="17" t="s">
        <v>230</v>
      </c>
      <c r="K867" s="17" t="s">
        <v>230</v>
      </c>
      <c r="L867" s="17" t="s">
        <v>230</v>
      </c>
      <c r="M867" s="17" t="s">
        <v>230</v>
      </c>
      <c r="N867" s="17" t="s">
        <v>230</v>
      </c>
      <c r="O867" s="17" t="s">
        <v>230</v>
      </c>
      <c r="P867" s="17" t="s">
        <v>230</v>
      </c>
      <c r="Q867" s="17" t="s">
        <v>230</v>
      </c>
      <c r="R867" s="17" t="s">
        <v>230</v>
      </c>
      <c r="S867" s="17" t="s">
        <v>230</v>
      </c>
      <c r="T867" s="17" t="s">
        <v>230</v>
      </c>
      <c r="U867" s="17" t="s">
        <v>230</v>
      </c>
      <c r="V867" s="17" t="s">
        <v>230</v>
      </c>
      <c r="W867" s="17" t="s">
        <v>230</v>
      </c>
      <c r="X867" s="17" t="s">
        <v>230</v>
      </c>
      <c r="Y867" s="17" t="s">
        <v>230</v>
      </c>
      <c r="Z867" s="17" t="s">
        <v>230</v>
      </c>
      <c r="AA867" s="17" t="s">
        <v>230</v>
      </c>
      <c r="AB867" s="17" t="s">
        <v>230</v>
      </c>
      <c r="AC867" s="17" t="s">
        <v>230</v>
      </c>
      <c r="AD867" s="17" t="s">
        <v>230</v>
      </c>
      <c r="AE867" s="17" t="s">
        <v>230</v>
      </c>
      <c r="AF867" s="17" t="s">
        <v>230</v>
      </c>
      <c r="AG867" s="15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</v>
      </c>
    </row>
    <row r="868" spans="1:65">
      <c r="A868" s="29"/>
      <c r="B868" s="19" t="s">
        <v>231</v>
      </c>
      <c r="C868" s="9" t="s">
        <v>231</v>
      </c>
      <c r="D868" s="151" t="s">
        <v>233</v>
      </c>
      <c r="E868" s="152" t="s">
        <v>234</v>
      </c>
      <c r="F868" s="152" t="s">
        <v>235</v>
      </c>
      <c r="G868" s="152" t="s">
        <v>236</v>
      </c>
      <c r="H868" s="152" t="s">
        <v>237</v>
      </c>
      <c r="I868" s="152" t="s">
        <v>239</v>
      </c>
      <c r="J868" s="152" t="s">
        <v>240</v>
      </c>
      <c r="K868" s="152" t="s">
        <v>242</v>
      </c>
      <c r="L868" s="152" t="s">
        <v>243</v>
      </c>
      <c r="M868" s="152" t="s">
        <v>244</v>
      </c>
      <c r="N868" s="152" t="s">
        <v>245</v>
      </c>
      <c r="O868" s="152" t="s">
        <v>246</v>
      </c>
      <c r="P868" s="152" t="s">
        <v>247</v>
      </c>
      <c r="Q868" s="152" t="s">
        <v>248</v>
      </c>
      <c r="R868" s="152" t="s">
        <v>250</v>
      </c>
      <c r="S868" s="152" t="s">
        <v>251</v>
      </c>
      <c r="T868" s="152" t="s">
        <v>252</v>
      </c>
      <c r="U868" s="152" t="s">
        <v>253</v>
      </c>
      <c r="V868" s="152" t="s">
        <v>254</v>
      </c>
      <c r="W868" s="152" t="s">
        <v>255</v>
      </c>
      <c r="X868" s="152" t="s">
        <v>256</v>
      </c>
      <c r="Y868" s="152" t="s">
        <v>257</v>
      </c>
      <c r="Z868" s="152" t="s">
        <v>258</v>
      </c>
      <c r="AA868" s="152" t="s">
        <v>278</v>
      </c>
      <c r="AB868" s="152" t="s">
        <v>259</v>
      </c>
      <c r="AC868" s="152" t="s">
        <v>260</v>
      </c>
      <c r="AD868" s="152" t="s">
        <v>261</v>
      </c>
      <c r="AE868" s="152" t="s">
        <v>262</v>
      </c>
      <c r="AF868" s="152" t="s">
        <v>263</v>
      </c>
      <c r="AG868" s="15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7" t="s">
        <v>3</v>
      </c>
    </row>
    <row r="869" spans="1:65">
      <c r="A869" s="29"/>
      <c r="B869" s="19"/>
      <c r="C869" s="9"/>
      <c r="D869" s="10" t="s">
        <v>293</v>
      </c>
      <c r="E869" s="11" t="s">
        <v>294</v>
      </c>
      <c r="F869" s="11" t="s">
        <v>294</v>
      </c>
      <c r="G869" s="11" t="s">
        <v>116</v>
      </c>
      <c r="H869" s="11" t="s">
        <v>294</v>
      </c>
      <c r="I869" s="11" t="s">
        <v>293</v>
      </c>
      <c r="J869" s="11" t="s">
        <v>116</v>
      </c>
      <c r="K869" s="11" t="s">
        <v>294</v>
      </c>
      <c r="L869" s="11" t="s">
        <v>294</v>
      </c>
      <c r="M869" s="11" t="s">
        <v>116</v>
      </c>
      <c r="N869" s="11" t="s">
        <v>293</v>
      </c>
      <c r="O869" s="11" t="s">
        <v>293</v>
      </c>
      <c r="P869" s="11" t="s">
        <v>293</v>
      </c>
      <c r="Q869" s="11" t="s">
        <v>293</v>
      </c>
      <c r="R869" s="11" t="s">
        <v>293</v>
      </c>
      <c r="S869" s="11" t="s">
        <v>116</v>
      </c>
      <c r="T869" s="11" t="s">
        <v>116</v>
      </c>
      <c r="U869" s="11" t="s">
        <v>294</v>
      </c>
      <c r="V869" s="11" t="s">
        <v>293</v>
      </c>
      <c r="W869" s="11" t="s">
        <v>293</v>
      </c>
      <c r="X869" s="11" t="s">
        <v>293</v>
      </c>
      <c r="Y869" s="11" t="s">
        <v>293</v>
      </c>
      <c r="Z869" s="11" t="s">
        <v>294</v>
      </c>
      <c r="AA869" s="11" t="s">
        <v>293</v>
      </c>
      <c r="AB869" s="11" t="s">
        <v>293</v>
      </c>
      <c r="AC869" s="11" t="s">
        <v>294</v>
      </c>
      <c r="AD869" s="11" t="s">
        <v>293</v>
      </c>
      <c r="AE869" s="11" t="s">
        <v>293</v>
      </c>
      <c r="AF869" s="11" t="s">
        <v>293</v>
      </c>
      <c r="AG869" s="15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7">
        <v>0</v>
      </c>
    </row>
    <row r="870" spans="1:65">
      <c r="A870" s="29"/>
      <c r="B870" s="19"/>
      <c r="C870" s="9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15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7">
        <v>0</v>
      </c>
    </row>
    <row r="871" spans="1:65">
      <c r="A871" s="29"/>
      <c r="B871" s="18">
        <v>1</v>
      </c>
      <c r="C871" s="14">
        <v>1</v>
      </c>
      <c r="D871" s="222">
        <v>192.8</v>
      </c>
      <c r="E871" s="222">
        <v>196.66</v>
      </c>
      <c r="F871" s="222">
        <v>210</v>
      </c>
      <c r="G871" s="222">
        <v>204.59460000000001</v>
      </c>
      <c r="H871" s="222">
        <v>204.77179741856179</v>
      </c>
      <c r="I871" s="224">
        <v>176</v>
      </c>
      <c r="J871" s="222">
        <v>210</v>
      </c>
      <c r="K871" s="222">
        <v>218</v>
      </c>
      <c r="L871" s="222">
        <v>204.38</v>
      </c>
      <c r="M871" s="222">
        <v>195</v>
      </c>
      <c r="N871" s="222">
        <v>195</v>
      </c>
      <c r="O871" s="222">
        <v>225</v>
      </c>
      <c r="P871" s="222">
        <v>203</v>
      </c>
      <c r="Q871" s="222">
        <v>207</v>
      </c>
      <c r="R871" s="222">
        <v>206</v>
      </c>
      <c r="S871" s="222">
        <v>213</v>
      </c>
      <c r="T871" s="222">
        <v>197.7</v>
      </c>
      <c r="U871" s="222">
        <v>194</v>
      </c>
      <c r="V871" s="222">
        <v>200</v>
      </c>
      <c r="W871" s="223">
        <v>110.24</v>
      </c>
      <c r="X871" s="222">
        <v>188.75549999999998</v>
      </c>
      <c r="Y871" s="222">
        <v>198</v>
      </c>
      <c r="Z871" s="222">
        <v>202.59559999999999</v>
      </c>
      <c r="AA871" s="222">
        <v>216</v>
      </c>
      <c r="AB871" s="223">
        <v>240.3563</v>
      </c>
      <c r="AC871" s="222">
        <v>204</v>
      </c>
      <c r="AD871" s="222">
        <v>203</v>
      </c>
      <c r="AE871" s="222">
        <v>204.7</v>
      </c>
      <c r="AF871" s="222">
        <v>198</v>
      </c>
      <c r="AG871" s="225"/>
      <c r="AH871" s="226"/>
      <c r="AI871" s="226"/>
      <c r="AJ871" s="226"/>
      <c r="AK871" s="226"/>
      <c r="AL871" s="226"/>
      <c r="AM871" s="226"/>
      <c r="AN871" s="226"/>
      <c r="AO871" s="226"/>
      <c r="AP871" s="226"/>
      <c r="AQ871" s="226"/>
      <c r="AR871" s="226"/>
      <c r="AS871" s="226"/>
      <c r="AT871" s="226"/>
      <c r="AU871" s="226"/>
      <c r="AV871" s="226"/>
      <c r="AW871" s="226"/>
      <c r="AX871" s="226"/>
      <c r="AY871" s="226"/>
      <c r="AZ871" s="226"/>
      <c r="BA871" s="226"/>
      <c r="BB871" s="226"/>
      <c r="BC871" s="226"/>
      <c r="BD871" s="226"/>
      <c r="BE871" s="226"/>
      <c r="BF871" s="226"/>
      <c r="BG871" s="226"/>
      <c r="BH871" s="226"/>
      <c r="BI871" s="226"/>
      <c r="BJ871" s="226"/>
      <c r="BK871" s="226"/>
      <c r="BL871" s="226"/>
      <c r="BM871" s="227">
        <v>1</v>
      </c>
    </row>
    <row r="872" spans="1:65">
      <c r="A872" s="29"/>
      <c r="B872" s="19">
        <v>1</v>
      </c>
      <c r="C872" s="9">
        <v>2</v>
      </c>
      <c r="D872" s="228">
        <v>187.7</v>
      </c>
      <c r="E872" s="228">
        <v>197.51</v>
      </c>
      <c r="F872" s="228">
        <v>210</v>
      </c>
      <c r="G872" s="228">
        <v>200.41979999999998</v>
      </c>
      <c r="H872" s="228">
        <v>206.44300953347559</v>
      </c>
      <c r="I872" s="228">
        <v>184</v>
      </c>
      <c r="J872" s="228">
        <v>207</v>
      </c>
      <c r="K872" s="228">
        <v>208</v>
      </c>
      <c r="L872" s="228">
        <v>199.13</v>
      </c>
      <c r="M872" s="228">
        <v>192</v>
      </c>
      <c r="N872" s="228">
        <v>191</v>
      </c>
      <c r="O872" s="228">
        <v>226</v>
      </c>
      <c r="P872" s="228">
        <v>210</v>
      </c>
      <c r="Q872" s="228">
        <v>205</v>
      </c>
      <c r="R872" s="233">
        <v>226</v>
      </c>
      <c r="S872" s="228">
        <v>211</v>
      </c>
      <c r="T872" s="228">
        <v>200.1</v>
      </c>
      <c r="U872" s="228">
        <v>190</v>
      </c>
      <c r="V872" s="228">
        <v>199</v>
      </c>
      <c r="W872" s="229">
        <v>110.02</v>
      </c>
      <c r="X872" s="228">
        <v>196.80199999999999</v>
      </c>
      <c r="Y872" s="228">
        <v>197</v>
      </c>
      <c r="Z872" s="228">
        <v>206.0557</v>
      </c>
      <c r="AA872" s="228">
        <v>207</v>
      </c>
      <c r="AB872" s="229">
        <v>238.94309999999999</v>
      </c>
      <c r="AC872" s="228">
        <v>202</v>
      </c>
      <c r="AD872" s="228">
        <v>214.7</v>
      </c>
      <c r="AE872" s="228">
        <v>206.6</v>
      </c>
      <c r="AF872" s="228">
        <v>191</v>
      </c>
      <c r="AG872" s="225"/>
      <c r="AH872" s="226"/>
      <c r="AI872" s="226"/>
      <c r="AJ872" s="226"/>
      <c r="AK872" s="226"/>
      <c r="AL872" s="226"/>
      <c r="AM872" s="226"/>
      <c r="AN872" s="226"/>
      <c r="AO872" s="226"/>
      <c r="AP872" s="226"/>
      <c r="AQ872" s="226"/>
      <c r="AR872" s="226"/>
      <c r="AS872" s="226"/>
      <c r="AT872" s="226"/>
      <c r="AU872" s="226"/>
      <c r="AV872" s="226"/>
      <c r="AW872" s="226"/>
      <c r="AX872" s="226"/>
      <c r="AY872" s="226"/>
      <c r="AZ872" s="226"/>
      <c r="BA872" s="226"/>
      <c r="BB872" s="226"/>
      <c r="BC872" s="226"/>
      <c r="BD872" s="226"/>
      <c r="BE872" s="226"/>
      <c r="BF872" s="226"/>
      <c r="BG872" s="226"/>
      <c r="BH872" s="226"/>
      <c r="BI872" s="226"/>
      <c r="BJ872" s="226"/>
      <c r="BK872" s="226"/>
      <c r="BL872" s="226"/>
      <c r="BM872" s="227">
        <v>21</v>
      </c>
    </row>
    <row r="873" spans="1:65">
      <c r="A873" s="29"/>
      <c r="B873" s="19">
        <v>1</v>
      </c>
      <c r="C873" s="9">
        <v>3</v>
      </c>
      <c r="D873" s="228">
        <v>195.7</v>
      </c>
      <c r="E873" s="228">
        <v>204.27</v>
      </c>
      <c r="F873" s="228">
        <v>216</v>
      </c>
      <c r="G873" s="228">
        <v>203.99440000000001</v>
      </c>
      <c r="H873" s="228">
        <v>204.70652676915716</v>
      </c>
      <c r="I873" s="228">
        <v>196</v>
      </c>
      <c r="J873" s="228">
        <v>209</v>
      </c>
      <c r="K873" s="228">
        <v>209</v>
      </c>
      <c r="L873" s="228">
        <v>205.56</v>
      </c>
      <c r="M873" s="228">
        <v>197</v>
      </c>
      <c r="N873" s="228">
        <v>194</v>
      </c>
      <c r="O873" s="228">
        <v>225</v>
      </c>
      <c r="P873" s="228">
        <v>202</v>
      </c>
      <c r="Q873" s="233">
        <v>213</v>
      </c>
      <c r="R873" s="228">
        <v>207</v>
      </c>
      <c r="S873" s="228">
        <v>215</v>
      </c>
      <c r="T873" s="228">
        <v>197.3</v>
      </c>
      <c r="U873" s="228">
        <v>191</v>
      </c>
      <c r="V873" s="228">
        <v>200</v>
      </c>
      <c r="W873" s="233">
        <v>96.55</v>
      </c>
      <c r="X873" s="228">
        <v>196.232</v>
      </c>
      <c r="Y873" s="228">
        <v>198</v>
      </c>
      <c r="Z873" s="228">
        <v>203.1942</v>
      </c>
      <c r="AA873" s="228">
        <v>217</v>
      </c>
      <c r="AB873" s="229">
        <v>243.03460000000001</v>
      </c>
      <c r="AC873" s="228">
        <v>207</v>
      </c>
      <c r="AD873" s="228">
        <v>209.9</v>
      </c>
      <c r="AE873" s="228">
        <v>206.7</v>
      </c>
      <c r="AF873" s="228">
        <v>192</v>
      </c>
      <c r="AG873" s="225"/>
      <c r="AH873" s="226"/>
      <c r="AI873" s="226"/>
      <c r="AJ873" s="226"/>
      <c r="AK873" s="226"/>
      <c r="AL873" s="226"/>
      <c r="AM873" s="226"/>
      <c r="AN873" s="226"/>
      <c r="AO873" s="226"/>
      <c r="AP873" s="226"/>
      <c r="AQ873" s="226"/>
      <c r="AR873" s="226"/>
      <c r="AS873" s="226"/>
      <c r="AT873" s="226"/>
      <c r="AU873" s="226"/>
      <c r="AV873" s="226"/>
      <c r="AW873" s="226"/>
      <c r="AX873" s="226"/>
      <c r="AY873" s="226"/>
      <c r="AZ873" s="226"/>
      <c r="BA873" s="226"/>
      <c r="BB873" s="226"/>
      <c r="BC873" s="226"/>
      <c r="BD873" s="226"/>
      <c r="BE873" s="226"/>
      <c r="BF873" s="226"/>
      <c r="BG873" s="226"/>
      <c r="BH873" s="226"/>
      <c r="BI873" s="226"/>
      <c r="BJ873" s="226"/>
      <c r="BK873" s="226"/>
      <c r="BL873" s="226"/>
      <c r="BM873" s="227">
        <v>16</v>
      </c>
    </row>
    <row r="874" spans="1:65">
      <c r="A874" s="29"/>
      <c r="B874" s="19">
        <v>1</v>
      </c>
      <c r="C874" s="9">
        <v>4</v>
      </c>
      <c r="D874" s="228">
        <v>186.2</v>
      </c>
      <c r="E874" s="228">
        <v>197.25</v>
      </c>
      <c r="F874" s="228">
        <v>202</v>
      </c>
      <c r="G874" s="228">
        <v>205.67259999999999</v>
      </c>
      <c r="H874" s="228">
        <v>205.66452713884638</v>
      </c>
      <c r="I874" s="228">
        <v>204</v>
      </c>
      <c r="J874" s="228">
        <v>210</v>
      </c>
      <c r="K874" s="228">
        <v>212</v>
      </c>
      <c r="L874" s="228">
        <v>201.47</v>
      </c>
      <c r="M874" s="228">
        <v>196</v>
      </c>
      <c r="N874" s="228">
        <v>194</v>
      </c>
      <c r="O874" s="228">
        <v>225</v>
      </c>
      <c r="P874" s="228">
        <v>203</v>
      </c>
      <c r="Q874" s="228">
        <v>206</v>
      </c>
      <c r="R874" s="228">
        <v>209</v>
      </c>
      <c r="S874" s="228">
        <v>210</v>
      </c>
      <c r="T874" s="228">
        <v>199</v>
      </c>
      <c r="U874" s="228">
        <v>192</v>
      </c>
      <c r="V874" s="228">
        <v>211</v>
      </c>
      <c r="W874" s="229">
        <v>115.38</v>
      </c>
      <c r="X874" s="228">
        <v>192.93549999999999</v>
      </c>
      <c r="Y874" s="228">
        <v>197</v>
      </c>
      <c r="Z874" s="228">
        <v>203.24789999999999</v>
      </c>
      <c r="AA874" s="228">
        <v>212</v>
      </c>
      <c r="AB874" s="229">
        <v>246.62559999999999</v>
      </c>
      <c r="AC874" s="228">
        <v>205</v>
      </c>
      <c r="AD874" s="228">
        <v>202.5</v>
      </c>
      <c r="AE874" s="228">
        <v>207.3</v>
      </c>
      <c r="AF874" s="228">
        <v>187</v>
      </c>
      <c r="AG874" s="225"/>
      <c r="AH874" s="226"/>
      <c r="AI874" s="226"/>
      <c r="AJ874" s="226"/>
      <c r="AK874" s="226"/>
      <c r="AL874" s="226"/>
      <c r="AM874" s="226"/>
      <c r="AN874" s="226"/>
      <c r="AO874" s="226"/>
      <c r="AP874" s="226"/>
      <c r="AQ874" s="226"/>
      <c r="AR874" s="226"/>
      <c r="AS874" s="226"/>
      <c r="AT874" s="226"/>
      <c r="AU874" s="226"/>
      <c r="AV874" s="226"/>
      <c r="AW874" s="226"/>
      <c r="AX874" s="226"/>
      <c r="AY874" s="226"/>
      <c r="AZ874" s="226"/>
      <c r="BA874" s="226"/>
      <c r="BB874" s="226"/>
      <c r="BC874" s="226"/>
      <c r="BD874" s="226"/>
      <c r="BE874" s="226"/>
      <c r="BF874" s="226"/>
      <c r="BG874" s="226"/>
      <c r="BH874" s="226"/>
      <c r="BI874" s="226"/>
      <c r="BJ874" s="226"/>
      <c r="BK874" s="226"/>
      <c r="BL874" s="226"/>
      <c r="BM874" s="227">
        <v>203.23534221917612</v>
      </c>
    </row>
    <row r="875" spans="1:65">
      <c r="A875" s="29"/>
      <c r="B875" s="19">
        <v>1</v>
      </c>
      <c r="C875" s="9">
        <v>5</v>
      </c>
      <c r="D875" s="228">
        <v>189.7</v>
      </c>
      <c r="E875" s="228">
        <v>206.17</v>
      </c>
      <c r="F875" s="228">
        <v>207</v>
      </c>
      <c r="G875" s="228">
        <v>205.5942</v>
      </c>
      <c r="H875" s="228">
        <v>205.44904977036032</v>
      </c>
      <c r="I875" s="228">
        <v>186</v>
      </c>
      <c r="J875" s="228">
        <v>212</v>
      </c>
      <c r="K875" s="228">
        <v>212</v>
      </c>
      <c r="L875" s="228">
        <v>198.3</v>
      </c>
      <c r="M875" s="228">
        <v>193</v>
      </c>
      <c r="N875" s="228">
        <v>192</v>
      </c>
      <c r="O875" s="233">
        <v>209</v>
      </c>
      <c r="P875" s="228">
        <v>198</v>
      </c>
      <c r="Q875" s="228">
        <v>204</v>
      </c>
      <c r="R875" s="228">
        <v>216</v>
      </c>
      <c r="S875" s="228">
        <v>213</v>
      </c>
      <c r="T875" s="228">
        <v>203.3</v>
      </c>
      <c r="U875" s="228">
        <v>195</v>
      </c>
      <c r="V875" s="233">
        <v>213</v>
      </c>
      <c r="W875" s="229">
        <v>109.17</v>
      </c>
      <c r="X875" s="228">
        <v>188.1</v>
      </c>
      <c r="Y875" s="228">
        <v>199</v>
      </c>
      <c r="Z875" s="228">
        <v>202.47229999999999</v>
      </c>
      <c r="AA875" s="228">
        <v>216</v>
      </c>
      <c r="AB875" s="229">
        <v>243.52250000000001</v>
      </c>
      <c r="AC875" s="228">
        <v>204</v>
      </c>
      <c r="AD875" s="228">
        <v>211.9</v>
      </c>
      <c r="AE875" s="228">
        <v>208.6</v>
      </c>
      <c r="AF875" s="228">
        <v>199</v>
      </c>
      <c r="AG875" s="225"/>
      <c r="AH875" s="226"/>
      <c r="AI875" s="226"/>
      <c r="AJ875" s="226"/>
      <c r="AK875" s="226"/>
      <c r="AL875" s="226"/>
      <c r="AM875" s="226"/>
      <c r="AN875" s="226"/>
      <c r="AO875" s="226"/>
      <c r="AP875" s="226"/>
      <c r="AQ875" s="226"/>
      <c r="AR875" s="226"/>
      <c r="AS875" s="226"/>
      <c r="AT875" s="226"/>
      <c r="AU875" s="226"/>
      <c r="AV875" s="226"/>
      <c r="AW875" s="226"/>
      <c r="AX875" s="226"/>
      <c r="AY875" s="226"/>
      <c r="AZ875" s="226"/>
      <c r="BA875" s="226"/>
      <c r="BB875" s="226"/>
      <c r="BC875" s="226"/>
      <c r="BD875" s="226"/>
      <c r="BE875" s="226"/>
      <c r="BF875" s="226"/>
      <c r="BG875" s="226"/>
      <c r="BH875" s="226"/>
      <c r="BI875" s="226"/>
      <c r="BJ875" s="226"/>
      <c r="BK875" s="226"/>
      <c r="BL875" s="226"/>
      <c r="BM875" s="227">
        <v>56</v>
      </c>
    </row>
    <row r="876" spans="1:65">
      <c r="A876" s="29"/>
      <c r="B876" s="19">
        <v>1</v>
      </c>
      <c r="C876" s="9">
        <v>6</v>
      </c>
      <c r="D876" s="228">
        <v>192.3</v>
      </c>
      <c r="E876" s="228">
        <v>203.57</v>
      </c>
      <c r="F876" s="228">
        <v>202</v>
      </c>
      <c r="G876" s="228">
        <v>209.72</v>
      </c>
      <c r="H876" s="228">
        <v>207.86592887612738</v>
      </c>
      <c r="I876" s="228">
        <v>200</v>
      </c>
      <c r="J876" s="228">
        <v>211</v>
      </c>
      <c r="K876" s="228">
        <v>205</v>
      </c>
      <c r="L876" s="228">
        <v>204.99</v>
      </c>
      <c r="M876" s="228">
        <v>194</v>
      </c>
      <c r="N876" s="228">
        <v>193</v>
      </c>
      <c r="O876" s="228">
        <v>224</v>
      </c>
      <c r="P876" s="228">
        <v>207</v>
      </c>
      <c r="Q876" s="228">
        <v>207</v>
      </c>
      <c r="R876" s="228">
        <v>210</v>
      </c>
      <c r="S876" s="228">
        <v>209</v>
      </c>
      <c r="T876" s="228">
        <v>204.4</v>
      </c>
      <c r="U876" s="228">
        <v>192</v>
      </c>
      <c r="V876" s="228">
        <v>200</v>
      </c>
      <c r="W876" s="229">
        <v>113.02</v>
      </c>
      <c r="X876" s="228">
        <v>187.52049999999997</v>
      </c>
      <c r="Y876" s="228">
        <v>199</v>
      </c>
      <c r="Z876" s="228">
        <v>203.8578</v>
      </c>
      <c r="AA876" s="228">
        <v>220</v>
      </c>
      <c r="AB876" s="229">
        <v>234.56309999999999</v>
      </c>
      <c r="AC876" s="228">
        <v>206</v>
      </c>
      <c r="AD876" s="228">
        <v>214.6</v>
      </c>
      <c r="AE876" s="228">
        <v>210.1</v>
      </c>
      <c r="AF876" s="228">
        <v>188</v>
      </c>
      <c r="AG876" s="225"/>
      <c r="AH876" s="226"/>
      <c r="AI876" s="226"/>
      <c r="AJ876" s="226"/>
      <c r="AK876" s="226"/>
      <c r="AL876" s="226"/>
      <c r="AM876" s="226"/>
      <c r="AN876" s="226"/>
      <c r="AO876" s="226"/>
      <c r="AP876" s="226"/>
      <c r="AQ876" s="226"/>
      <c r="AR876" s="226"/>
      <c r="AS876" s="226"/>
      <c r="AT876" s="226"/>
      <c r="AU876" s="226"/>
      <c r="AV876" s="226"/>
      <c r="AW876" s="226"/>
      <c r="AX876" s="226"/>
      <c r="AY876" s="226"/>
      <c r="AZ876" s="226"/>
      <c r="BA876" s="226"/>
      <c r="BB876" s="226"/>
      <c r="BC876" s="226"/>
      <c r="BD876" s="226"/>
      <c r="BE876" s="226"/>
      <c r="BF876" s="226"/>
      <c r="BG876" s="226"/>
      <c r="BH876" s="226"/>
      <c r="BI876" s="226"/>
      <c r="BJ876" s="226"/>
      <c r="BK876" s="226"/>
      <c r="BL876" s="226"/>
      <c r="BM876" s="230"/>
    </row>
    <row r="877" spans="1:65">
      <c r="A877" s="29"/>
      <c r="B877" s="20" t="s">
        <v>271</v>
      </c>
      <c r="C877" s="12"/>
      <c r="D877" s="231">
        <v>190.73333333333335</v>
      </c>
      <c r="E877" s="231">
        <v>200.90499999999997</v>
      </c>
      <c r="F877" s="231">
        <v>207.83333333333334</v>
      </c>
      <c r="G877" s="231">
        <v>204.99926666666667</v>
      </c>
      <c r="H877" s="231">
        <v>205.81680658442141</v>
      </c>
      <c r="I877" s="231">
        <v>191</v>
      </c>
      <c r="J877" s="231">
        <v>209.83333333333334</v>
      </c>
      <c r="K877" s="231">
        <v>210.66666666666666</v>
      </c>
      <c r="L877" s="231">
        <v>202.30499999999998</v>
      </c>
      <c r="M877" s="231">
        <v>194.5</v>
      </c>
      <c r="N877" s="231">
        <v>193.16666666666666</v>
      </c>
      <c r="O877" s="231">
        <v>222.33333333333334</v>
      </c>
      <c r="P877" s="231">
        <v>203.83333333333334</v>
      </c>
      <c r="Q877" s="231">
        <v>207</v>
      </c>
      <c r="R877" s="231">
        <v>212.33333333333334</v>
      </c>
      <c r="S877" s="231">
        <v>211.83333333333334</v>
      </c>
      <c r="T877" s="231">
        <v>200.29999999999998</v>
      </c>
      <c r="U877" s="231">
        <v>192.33333333333334</v>
      </c>
      <c r="V877" s="231">
        <v>203.83333333333334</v>
      </c>
      <c r="W877" s="231">
        <v>109.06333333333333</v>
      </c>
      <c r="X877" s="231">
        <v>191.72424999999998</v>
      </c>
      <c r="Y877" s="231">
        <v>198</v>
      </c>
      <c r="Z877" s="231">
        <v>203.5705833333333</v>
      </c>
      <c r="AA877" s="231">
        <v>214.66666666666666</v>
      </c>
      <c r="AB877" s="231">
        <v>241.17420000000001</v>
      </c>
      <c r="AC877" s="231">
        <v>204.66666666666666</v>
      </c>
      <c r="AD877" s="231">
        <v>209.43333333333331</v>
      </c>
      <c r="AE877" s="231">
        <v>207.33333333333329</v>
      </c>
      <c r="AF877" s="231">
        <v>192.5</v>
      </c>
      <c r="AG877" s="225"/>
      <c r="AH877" s="226"/>
      <c r="AI877" s="226"/>
      <c r="AJ877" s="226"/>
      <c r="AK877" s="226"/>
      <c r="AL877" s="226"/>
      <c r="AM877" s="226"/>
      <c r="AN877" s="226"/>
      <c r="AO877" s="226"/>
      <c r="AP877" s="226"/>
      <c r="AQ877" s="226"/>
      <c r="AR877" s="226"/>
      <c r="AS877" s="226"/>
      <c r="AT877" s="226"/>
      <c r="AU877" s="226"/>
      <c r="AV877" s="226"/>
      <c r="AW877" s="226"/>
      <c r="AX877" s="226"/>
      <c r="AY877" s="226"/>
      <c r="AZ877" s="226"/>
      <c r="BA877" s="226"/>
      <c r="BB877" s="226"/>
      <c r="BC877" s="226"/>
      <c r="BD877" s="226"/>
      <c r="BE877" s="226"/>
      <c r="BF877" s="226"/>
      <c r="BG877" s="226"/>
      <c r="BH877" s="226"/>
      <c r="BI877" s="226"/>
      <c r="BJ877" s="226"/>
      <c r="BK877" s="226"/>
      <c r="BL877" s="226"/>
      <c r="BM877" s="230"/>
    </row>
    <row r="878" spans="1:65">
      <c r="A878" s="29"/>
      <c r="B878" s="3" t="s">
        <v>272</v>
      </c>
      <c r="C878" s="28"/>
      <c r="D878" s="228">
        <v>191</v>
      </c>
      <c r="E878" s="228">
        <v>200.54</v>
      </c>
      <c r="F878" s="228">
        <v>208.5</v>
      </c>
      <c r="G878" s="228">
        <v>205.09440000000001</v>
      </c>
      <c r="H878" s="228">
        <v>205.55678845460335</v>
      </c>
      <c r="I878" s="228">
        <v>191</v>
      </c>
      <c r="J878" s="228">
        <v>210</v>
      </c>
      <c r="K878" s="228">
        <v>210.5</v>
      </c>
      <c r="L878" s="228">
        <v>202.92500000000001</v>
      </c>
      <c r="M878" s="228">
        <v>194.5</v>
      </c>
      <c r="N878" s="228">
        <v>193.5</v>
      </c>
      <c r="O878" s="228">
        <v>225</v>
      </c>
      <c r="P878" s="228">
        <v>203</v>
      </c>
      <c r="Q878" s="228">
        <v>206.5</v>
      </c>
      <c r="R878" s="228">
        <v>209.5</v>
      </c>
      <c r="S878" s="228">
        <v>212</v>
      </c>
      <c r="T878" s="228">
        <v>199.55</v>
      </c>
      <c r="U878" s="228">
        <v>192</v>
      </c>
      <c r="V878" s="228">
        <v>200</v>
      </c>
      <c r="W878" s="228">
        <v>110.13</v>
      </c>
      <c r="X878" s="228">
        <v>190.84549999999999</v>
      </c>
      <c r="Y878" s="228">
        <v>198</v>
      </c>
      <c r="Z878" s="228">
        <v>203.22104999999999</v>
      </c>
      <c r="AA878" s="228">
        <v>216</v>
      </c>
      <c r="AB878" s="228">
        <v>241.69544999999999</v>
      </c>
      <c r="AC878" s="228">
        <v>204.5</v>
      </c>
      <c r="AD878" s="228">
        <v>210.9</v>
      </c>
      <c r="AE878" s="228">
        <v>207</v>
      </c>
      <c r="AF878" s="228">
        <v>191.5</v>
      </c>
      <c r="AG878" s="225"/>
      <c r="AH878" s="226"/>
      <c r="AI878" s="226"/>
      <c r="AJ878" s="226"/>
      <c r="AK878" s="226"/>
      <c r="AL878" s="226"/>
      <c r="AM878" s="226"/>
      <c r="AN878" s="226"/>
      <c r="AO878" s="226"/>
      <c r="AP878" s="226"/>
      <c r="AQ878" s="226"/>
      <c r="AR878" s="226"/>
      <c r="AS878" s="226"/>
      <c r="AT878" s="226"/>
      <c r="AU878" s="226"/>
      <c r="AV878" s="226"/>
      <c r="AW878" s="226"/>
      <c r="AX878" s="226"/>
      <c r="AY878" s="226"/>
      <c r="AZ878" s="226"/>
      <c r="BA878" s="226"/>
      <c r="BB878" s="226"/>
      <c r="BC878" s="226"/>
      <c r="BD878" s="226"/>
      <c r="BE878" s="226"/>
      <c r="BF878" s="226"/>
      <c r="BG878" s="226"/>
      <c r="BH878" s="226"/>
      <c r="BI878" s="226"/>
      <c r="BJ878" s="226"/>
      <c r="BK878" s="226"/>
      <c r="BL878" s="226"/>
      <c r="BM878" s="230"/>
    </row>
    <row r="879" spans="1:65">
      <c r="A879" s="29"/>
      <c r="B879" s="3" t="s">
        <v>273</v>
      </c>
      <c r="C879" s="28"/>
      <c r="D879" s="228">
        <v>3.5274164294376558</v>
      </c>
      <c r="E879" s="228">
        <v>4.2202073408779341</v>
      </c>
      <c r="F879" s="228">
        <v>5.3820689949745777</v>
      </c>
      <c r="G879" s="228">
        <v>3.007912024422704</v>
      </c>
      <c r="H879" s="228">
        <v>1.1894731462725272</v>
      </c>
      <c r="I879" s="228">
        <v>10.714476188783099</v>
      </c>
      <c r="J879" s="228">
        <v>1.7224014243685086</v>
      </c>
      <c r="K879" s="228">
        <v>4.4572039067858071</v>
      </c>
      <c r="L879" s="228">
        <v>3.1281863755217652</v>
      </c>
      <c r="M879" s="228">
        <v>1.8708286933869707</v>
      </c>
      <c r="N879" s="228">
        <v>1.4719601443879746</v>
      </c>
      <c r="O879" s="228">
        <v>6.5625198412398476</v>
      </c>
      <c r="P879" s="228">
        <v>4.1673332800085312</v>
      </c>
      <c r="Q879" s="228">
        <v>3.1622776601683795</v>
      </c>
      <c r="R879" s="228">
        <v>7.5542482529148245</v>
      </c>
      <c r="S879" s="228">
        <v>2.228601953392904</v>
      </c>
      <c r="T879" s="228">
        <v>2.9427877939124358</v>
      </c>
      <c r="U879" s="228">
        <v>1.8618986725025257</v>
      </c>
      <c r="V879" s="228">
        <v>6.3691967049751774</v>
      </c>
      <c r="W879" s="228">
        <v>6.5490477679328816</v>
      </c>
      <c r="X879" s="228">
        <v>4.1758989541175513</v>
      </c>
      <c r="Y879" s="228">
        <v>0.89442719099991586</v>
      </c>
      <c r="Z879" s="228">
        <v>1.3161235495449046</v>
      </c>
      <c r="AA879" s="228">
        <v>4.5460605656619517</v>
      </c>
      <c r="AB879" s="228">
        <v>4.1963501722330125</v>
      </c>
      <c r="AC879" s="228">
        <v>1.7511900715418265</v>
      </c>
      <c r="AD879" s="228">
        <v>5.480754206007294</v>
      </c>
      <c r="AE879" s="228">
        <v>1.8511257835886448</v>
      </c>
      <c r="AF879" s="228">
        <v>5.0099900199501395</v>
      </c>
      <c r="AG879" s="225"/>
      <c r="AH879" s="226"/>
      <c r="AI879" s="226"/>
      <c r="AJ879" s="226"/>
      <c r="AK879" s="226"/>
      <c r="AL879" s="226"/>
      <c r="AM879" s="226"/>
      <c r="AN879" s="226"/>
      <c r="AO879" s="226"/>
      <c r="AP879" s="226"/>
      <c r="AQ879" s="226"/>
      <c r="AR879" s="226"/>
      <c r="AS879" s="226"/>
      <c r="AT879" s="226"/>
      <c r="AU879" s="226"/>
      <c r="AV879" s="226"/>
      <c r="AW879" s="226"/>
      <c r="AX879" s="226"/>
      <c r="AY879" s="226"/>
      <c r="AZ879" s="226"/>
      <c r="BA879" s="226"/>
      <c r="BB879" s="226"/>
      <c r="BC879" s="226"/>
      <c r="BD879" s="226"/>
      <c r="BE879" s="226"/>
      <c r="BF879" s="226"/>
      <c r="BG879" s="226"/>
      <c r="BH879" s="226"/>
      <c r="BI879" s="226"/>
      <c r="BJ879" s="226"/>
      <c r="BK879" s="226"/>
      <c r="BL879" s="226"/>
      <c r="BM879" s="230"/>
    </row>
    <row r="880" spans="1:65">
      <c r="A880" s="29"/>
      <c r="B880" s="3" t="s">
        <v>87</v>
      </c>
      <c r="C880" s="28"/>
      <c r="D880" s="13">
        <v>1.8493969395863275E-2</v>
      </c>
      <c r="E880" s="13">
        <v>2.1005984623966228E-2</v>
      </c>
      <c r="F880" s="13">
        <v>2.5896081772131086E-2</v>
      </c>
      <c r="G880" s="13">
        <v>1.4672794070593605E-2</v>
      </c>
      <c r="H880" s="13">
        <v>5.779280934400428E-3</v>
      </c>
      <c r="I880" s="13">
        <v>5.6096733972686379E-2</v>
      </c>
      <c r="J880" s="13">
        <v>8.208426168555244E-3</v>
      </c>
      <c r="K880" s="13">
        <v>2.11576134815782E-2</v>
      </c>
      <c r="L880" s="13">
        <v>1.5462723983696722E-2</v>
      </c>
      <c r="M880" s="13">
        <v>9.6186565212697719E-3</v>
      </c>
      <c r="N880" s="13">
        <v>7.6201560537772633E-3</v>
      </c>
      <c r="O880" s="13">
        <v>2.9516580995081771E-2</v>
      </c>
      <c r="P880" s="13">
        <v>2.0444807587940463E-2</v>
      </c>
      <c r="Q880" s="13">
        <v>1.5276703672311012E-2</v>
      </c>
      <c r="R880" s="13">
        <v>3.5577307313570602E-2</v>
      </c>
      <c r="S880" s="13">
        <v>1.0520544233168705E-2</v>
      </c>
      <c r="T880" s="13">
        <v>1.4691901117885353E-2</v>
      </c>
      <c r="U880" s="13">
        <v>9.6805823526994392E-3</v>
      </c>
      <c r="V880" s="13">
        <v>3.1247081136427688E-2</v>
      </c>
      <c r="W880" s="13">
        <v>6.004811670221781E-2</v>
      </c>
      <c r="X880" s="13">
        <v>2.1780755194596154E-2</v>
      </c>
      <c r="Y880" s="13">
        <v>4.5173090454541202E-3</v>
      </c>
      <c r="Z880" s="13">
        <v>6.4651951573466773E-3</v>
      </c>
      <c r="AA880" s="13">
        <v>2.1177300771717169E-2</v>
      </c>
      <c r="AB880" s="13">
        <v>1.739966452561266E-2</v>
      </c>
      <c r="AC880" s="13">
        <v>8.556303281148989E-3</v>
      </c>
      <c r="AD880" s="13">
        <v>2.6169445516507853E-2</v>
      </c>
      <c r="AE880" s="13">
        <v>8.9282594063761021E-3</v>
      </c>
      <c r="AF880" s="13">
        <v>2.6025922181559167E-2</v>
      </c>
      <c r="AG880" s="15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A881" s="29"/>
      <c r="B881" s="3" t="s">
        <v>274</v>
      </c>
      <c r="C881" s="28"/>
      <c r="D881" s="13">
        <v>-6.1514935096082635E-2</v>
      </c>
      <c r="E881" s="13">
        <v>-1.146622528213137E-2</v>
      </c>
      <c r="F881" s="13">
        <v>2.2623974078280984E-2</v>
      </c>
      <c r="G881" s="13">
        <v>8.6792209870085735E-3</v>
      </c>
      <c r="H881" s="13">
        <v>1.2701847705510527E-2</v>
      </c>
      <c r="I881" s="13">
        <v>-6.0202827350673616E-2</v>
      </c>
      <c r="J881" s="13">
        <v>3.2464782168849959E-2</v>
      </c>
      <c r="K881" s="13">
        <v>3.6565118873253644E-2</v>
      </c>
      <c r="L881" s="13">
        <v>-4.577659618733132E-3</v>
      </c>
      <c r="M881" s="13">
        <v>-4.2981413192178075E-2</v>
      </c>
      <c r="N881" s="13">
        <v>-4.9541951919224059E-2</v>
      </c>
      <c r="O881" s="13">
        <v>9.3969832734905445E-2</v>
      </c>
      <c r="P881" s="13">
        <v>2.9423578971432551E-3</v>
      </c>
      <c r="Q881" s="13">
        <v>1.85236373738773E-2</v>
      </c>
      <c r="R881" s="13">
        <v>4.4765792282061012E-2</v>
      </c>
      <c r="S881" s="13">
        <v>4.2305590259418713E-2</v>
      </c>
      <c r="T881" s="13">
        <v>-1.4443069729528468E-2</v>
      </c>
      <c r="U881" s="13">
        <v>-5.3642288623627632E-2</v>
      </c>
      <c r="V881" s="13">
        <v>2.9423578971432551E-3</v>
      </c>
      <c r="W881" s="13">
        <v>-0.46336433347446226</v>
      </c>
      <c r="X881" s="13">
        <v>-5.6639224720876347E-2</v>
      </c>
      <c r="Y881" s="13">
        <v>-2.5759999033682535E-2</v>
      </c>
      <c r="Z881" s="13">
        <v>1.6495217342447077E-3</v>
      </c>
      <c r="AA881" s="13">
        <v>5.6246735054391372E-2</v>
      </c>
      <c r="AB881" s="13">
        <v>0.1866745092982367</v>
      </c>
      <c r="AC881" s="13">
        <v>7.0426946015469394E-3</v>
      </c>
      <c r="AD881" s="13">
        <v>3.0496620550735987E-2</v>
      </c>
      <c r="AE881" s="13">
        <v>2.0163772055638685E-2</v>
      </c>
      <c r="AF881" s="13">
        <v>-5.282222128274694E-2</v>
      </c>
      <c r="AG881" s="15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29"/>
      <c r="B882" s="45" t="s">
        <v>275</v>
      </c>
      <c r="C882" s="46"/>
      <c r="D882" s="44">
        <v>1.47</v>
      </c>
      <c r="E882" s="44">
        <v>0.33</v>
      </c>
      <c r="F882" s="44">
        <v>0.45</v>
      </c>
      <c r="G882" s="44">
        <v>0.13</v>
      </c>
      <c r="H882" s="44">
        <v>0.22</v>
      </c>
      <c r="I882" s="44">
        <v>1.44</v>
      </c>
      <c r="J882" s="44">
        <v>0.67</v>
      </c>
      <c r="K882" s="44">
        <v>0.77</v>
      </c>
      <c r="L882" s="44">
        <v>0.17</v>
      </c>
      <c r="M882" s="44">
        <v>1.05</v>
      </c>
      <c r="N882" s="44">
        <v>1.2</v>
      </c>
      <c r="O882" s="44">
        <v>2.08</v>
      </c>
      <c r="P882" s="44">
        <v>0</v>
      </c>
      <c r="Q882" s="44">
        <v>0.36</v>
      </c>
      <c r="R882" s="44">
        <v>0.96</v>
      </c>
      <c r="S882" s="44">
        <v>0.9</v>
      </c>
      <c r="T882" s="44">
        <v>0.4</v>
      </c>
      <c r="U882" s="44">
        <v>1.29</v>
      </c>
      <c r="V882" s="44">
        <v>0</v>
      </c>
      <c r="W882" s="44">
        <v>10.65</v>
      </c>
      <c r="X882" s="44">
        <v>1.36</v>
      </c>
      <c r="Y882" s="44">
        <v>0.66</v>
      </c>
      <c r="Z882" s="44">
        <v>0.03</v>
      </c>
      <c r="AA882" s="44">
        <v>1.22</v>
      </c>
      <c r="AB882" s="44">
        <v>4.2</v>
      </c>
      <c r="AC882" s="44">
        <v>0.09</v>
      </c>
      <c r="AD882" s="44">
        <v>0.63</v>
      </c>
      <c r="AE882" s="44">
        <v>0.39</v>
      </c>
      <c r="AF882" s="44">
        <v>1.27</v>
      </c>
      <c r="AG882" s="15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B883" s="3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BM883" s="55"/>
    </row>
    <row r="884" spans="1:65" ht="15">
      <c r="B884" s="8" t="s">
        <v>539</v>
      </c>
      <c r="BM884" s="27" t="s">
        <v>67</v>
      </c>
    </row>
    <row r="885" spans="1:65" ht="15">
      <c r="A885" s="24" t="s">
        <v>21</v>
      </c>
      <c r="B885" s="18" t="s">
        <v>112</v>
      </c>
      <c r="C885" s="15" t="s">
        <v>113</v>
      </c>
      <c r="D885" s="16" t="s">
        <v>230</v>
      </c>
      <c r="E885" s="17" t="s">
        <v>230</v>
      </c>
      <c r="F885" s="17" t="s">
        <v>230</v>
      </c>
      <c r="G885" s="17" t="s">
        <v>230</v>
      </c>
      <c r="H885" s="17" t="s">
        <v>230</v>
      </c>
      <c r="I885" s="17" t="s">
        <v>230</v>
      </c>
      <c r="J885" s="17" t="s">
        <v>230</v>
      </c>
      <c r="K885" s="17" t="s">
        <v>230</v>
      </c>
      <c r="L885" s="17" t="s">
        <v>230</v>
      </c>
      <c r="M885" s="17" t="s">
        <v>230</v>
      </c>
      <c r="N885" s="17" t="s">
        <v>230</v>
      </c>
      <c r="O885" s="17" t="s">
        <v>230</v>
      </c>
      <c r="P885" s="17" t="s">
        <v>230</v>
      </c>
      <c r="Q885" s="17" t="s">
        <v>230</v>
      </c>
      <c r="R885" s="17" t="s">
        <v>230</v>
      </c>
      <c r="S885" s="17" t="s">
        <v>230</v>
      </c>
      <c r="T885" s="17" t="s">
        <v>230</v>
      </c>
      <c r="U885" s="17" t="s">
        <v>230</v>
      </c>
      <c r="V885" s="17" t="s">
        <v>230</v>
      </c>
      <c r="W885" s="17" t="s">
        <v>230</v>
      </c>
      <c r="X885" s="17" t="s">
        <v>230</v>
      </c>
      <c r="Y885" s="17" t="s">
        <v>230</v>
      </c>
      <c r="Z885" s="17" t="s">
        <v>230</v>
      </c>
      <c r="AA885" s="17" t="s">
        <v>230</v>
      </c>
      <c r="AB885" s="15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1</v>
      </c>
    </row>
    <row r="886" spans="1:65">
      <c r="A886" s="29"/>
      <c r="B886" s="19" t="s">
        <v>231</v>
      </c>
      <c r="C886" s="9" t="s">
        <v>231</v>
      </c>
      <c r="D886" s="151" t="s">
        <v>233</v>
      </c>
      <c r="E886" s="152" t="s">
        <v>234</v>
      </c>
      <c r="F886" s="152" t="s">
        <v>237</v>
      </c>
      <c r="G886" s="152" t="s">
        <v>239</v>
      </c>
      <c r="H886" s="152" t="s">
        <v>240</v>
      </c>
      <c r="I886" s="152" t="s">
        <v>242</v>
      </c>
      <c r="J886" s="152" t="s">
        <v>243</v>
      </c>
      <c r="K886" s="152" t="s">
        <v>244</v>
      </c>
      <c r="L886" s="152" t="s">
        <v>245</v>
      </c>
      <c r="M886" s="152" t="s">
        <v>246</v>
      </c>
      <c r="N886" s="152" t="s">
        <v>247</v>
      </c>
      <c r="O886" s="152" t="s">
        <v>248</v>
      </c>
      <c r="P886" s="152" t="s">
        <v>250</v>
      </c>
      <c r="Q886" s="152" t="s">
        <v>252</v>
      </c>
      <c r="R886" s="152" t="s">
        <v>253</v>
      </c>
      <c r="S886" s="152" t="s">
        <v>254</v>
      </c>
      <c r="T886" s="152" t="s">
        <v>257</v>
      </c>
      <c r="U886" s="152" t="s">
        <v>258</v>
      </c>
      <c r="V886" s="152" t="s">
        <v>278</v>
      </c>
      <c r="W886" s="152" t="s">
        <v>259</v>
      </c>
      <c r="X886" s="152" t="s">
        <v>260</v>
      </c>
      <c r="Y886" s="152" t="s">
        <v>261</v>
      </c>
      <c r="Z886" s="152" t="s">
        <v>262</v>
      </c>
      <c r="AA886" s="152" t="s">
        <v>263</v>
      </c>
      <c r="AB886" s="15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7" t="s">
        <v>3</v>
      </c>
    </row>
    <row r="887" spans="1:65">
      <c r="A887" s="29"/>
      <c r="B887" s="19"/>
      <c r="C887" s="9"/>
      <c r="D887" s="10" t="s">
        <v>293</v>
      </c>
      <c r="E887" s="11" t="s">
        <v>294</v>
      </c>
      <c r="F887" s="11" t="s">
        <v>294</v>
      </c>
      <c r="G887" s="11" t="s">
        <v>293</v>
      </c>
      <c r="H887" s="11" t="s">
        <v>116</v>
      </c>
      <c r="I887" s="11" t="s">
        <v>294</v>
      </c>
      <c r="J887" s="11" t="s">
        <v>294</v>
      </c>
      <c r="K887" s="11" t="s">
        <v>116</v>
      </c>
      <c r="L887" s="11" t="s">
        <v>293</v>
      </c>
      <c r="M887" s="11" t="s">
        <v>293</v>
      </c>
      <c r="N887" s="11" t="s">
        <v>293</v>
      </c>
      <c r="O887" s="11" t="s">
        <v>293</v>
      </c>
      <c r="P887" s="11" t="s">
        <v>293</v>
      </c>
      <c r="Q887" s="11" t="s">
        <v>116</v>
      </c>
      <c r="R887" s="11" t="s">
        <v>294</v>
      </c>
      <c r="S887" s="11" t="s">
        <v>294</v>
      </c>
      <c r="T887" s="11" t="s">
        <v>293</v>
      </c>
      <c r="U887" s="11" t="s">
        <v>294</v>
      </c>
      <c r="V887" s="11" t="s">
        <v>293</v>
      </c>
      <c r="W887" s="11" t="s">
        <v>293</v>
      </c>
      <c r="X887" s="11" t="s">
        <v>294</v>
      </c>
      <c r="Y887" s="11" t="s">
        <v>293</v>
      </c>
      <c r="Z887" s="11" t="s">
        <v>293</v>
      </c>
      <c r="AA887" s="11" t="s">
        <v>293</v>
      </c>
      <c r="AB887" s="15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7">
        <v>2</v>
      </c>
    </row>
    <row r="888" spans="1:65">
      <c r="A888" s="29"/>
      <c r="B888" s="19"/>
      <c r="C888" s="9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15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7">
        <v>2</v>
      </c>
    </row>
    <row r="889" spans="1:65">
      <c r="A889" s="29"/>
      <c r="B889" s="18">
        <v>1</v>
      </c>
      <c r="C889" s="14">
        <v>1</v>
      </c>
      <c r="D889" s="146">
        <v>0.91</v>
      </c>
      <c r="E889" s="21">
        <v>0.26</v>
      </c>
      <c r="F889" s="146">
        <v>0.55106929473569299</v>
      </c>
      <c r="G889" s="146" t="s">
        <v>107</v>
      </c>
      <c r="H889" s="21">
        <v>0.21</v>
      </c>
      <c r="I889" s="146">
        <v>0.4</v>
      </c>
      <c r="J889" s="21">
        <v>0.24</v>
      </c>
      <c r="K889" s="146">
        <v>13</v>
      </c>
      <c r="L889" s="146">
        <v>0.5</v>
      </c>
      <c r="M889" s="21">
        <v>0.23</v>
      </c>
      <c r="N889" s="21">
        <v>0.25</v>
      </c>
      <c r="O889" s="21">
        <v>0.2</v>
      </c>
      <c r="P889" s="21">
        <v>0.27</v>
      </c>
      <c r="Q889" s="21">
        <v>0.2</v>
      </c>
      <c r="R889" s="21">
        <v>0.2</v>
      </c>
      <c r="S889" s="21">
        <v>0.24</v>
      </c>
      <c r="T889" s="146" t="s">
        <v>296</v>
      </c>
      <c r="U889" s="21">
        <v>0.19175</v>
      </c>
      <c r="V889" s="21">
        <v>0.24</v>
      </c>
      <c r="W889" s="21">
        <v>0.3569</v>
      </c>
      <c r="X889" s="146">
        <v>0.55000000000000004</v>
      </c>
      <c r="Y889" s="146">
        <v>0.61</v>
      </c>
      <c r="Z889" s="21">
        <v>0.33</v>
      </c>
      <c r="AA889" s="21">
        <v>0.26</v>
      </c>
      <c r="AB889" s="15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7">
        <v>1</v>
      </c>
    </row>
    <row r="890" spans="1:65">
      <c r="A890" s="29"/>
      <c r="B890" s="19">
        <v>1</v>
      </c>
      <c r="C890" s="9">
        <v>2</v>
      </c>
      <c r="D890" s="148">
        <v>1.02</v>
      </c>
      <c r="E890" s="11">
        <v>0.24</v>
      </c>
      <c r="F890" s="148">
        <v>0.58604253986110511</v>
      </c>
      <c r="G890" s="11">
        <v>0.2</v>
      </c>
      <c r="H890" s="11">
        <v>0.21</v>
      </c>
      <c r="I890" s="148">
        <v>0.37</v>
      </c>
      <c r="J890" s="11">
        <v>0.23</v>
      </c>
      <c r="K890" s="148">
        <v>13</v>
      </c>
      <c r="L890" s="148">
        <v>0.5</v>
      </c>
      <c r="M890" s="11">
        <v>0.23</v>
      </c>
      <c r="N890" s="11">
        <v>0.25</v>
      </c>
      <c r="O890" s="11">
        <v>0.2</v>
      </c>
      <c r="P890" s="11">
        <v>0.27</v>
      </c>
      <c r="Q890" s="11">
        <v>0.21</v>
      </c>
      <c r="R890" s="11">
        <v>0.2</v>
      </c>
      <c r="S890" s="11">
        <v>0.23</v>
      </c>
      <c r="T890" s="148" t="s">
        <v>296</v>
      </c>
      <c r="U890" s="11">
        <v>0.19077</v>
      </c>
      <c r="V890" s="149">
        <v>0.21</v>
      </c>
      <c r="W890" s="11">
        <v>0.36470000000000002</v>
      </c>
      <c r="X890" s="148">
        <v>0.49</v>
      </c>
      <c r="Y890" s="148">
        <v>0.45</v>
      </c>
      <c r="Z890" s="11">
        <v>0.3</v>
      </c>
      <c r="AA890" s="11">
        <v>0.25</v>
      </c>
      <c r="AB890" s="15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7">
        <v>22</v>
      </c>
    </row>
    <row r="891" spans="1:65">
      <c r="A891" s="29"/>
      <c r="B891" s="19">
        <v>1</v>
      </c>
      <c r="C891" s="9">
        <v>3</v>
      </c>
      <c r="D891" s="148">
        <v>1.04</v>
      </c>
      <c r="E891" s="11">
        <v>0.25</v>
      </c>
      <c r="F891" s="148">
        <v>0.52873639837926745</v>
      </c>
      <c r="G891" s="11">
        <v>0.2</v>
      </c>
      <c r="H891" s="11">
        <v>0.2</v>
      </c>
      <c r="I891" s="148">
        <v>0.39</v>
      </c>
      <c r="J891" s="11">
        <v>0.23</v>
      </c>
      <c r="K891" s="148">
        <v>13</v>
      </c>
      <c r="L891" s="148">
        <v>0.4</v>
      </c>
      <c r="M891" s="11">
        <v>0.23</v>
      </c>
      <c r="N891" s="11">
        <v>0.24</v>
      </c>
      <c r="O891" s="11">
        <v>0.22</v>
      </c>
      <c r="P891" s="11">
        <v>0.28000000000000003</v>
      </c>
      <c r="Q891" s="11">
        <v>0.23</v>
      </c>
      <c r="R891" s="11">
        <v>0.2</v>
      </c>
      <c r="S891" s="11">
        <v>0.23</v>
      </c>
      <c r="T891" s="148" t="s">
        <v>296</v>
      </c>
      <c r="U891" s="11">
        <v>0.19345000000000001</v>
      </c>
      <c r="V891" s="11">
        <v>0.24</v>
      </c>
      <c r="W891" s="149">
        <v>0.43190000000000001</v>
      </c>
      <c r="X891" s="148">
        <v>0.56000000000000005</v>
      </c>
      <c r="Y891" s="148">
        <v>0.5</v>
      </c>
      <c r="Z891" s="11">
        <v>0.28999999999999998</v>
      </c>
      <c r="AA891" s="11">
        <v>0.24</v>
      </c>
      <c r="AB891" s="15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7">
        <v>16</v>
      </c>
    </row>
    <row r="892" spans="1:65">
      <c r="A892" s="29"/>
      <c r="B892" s="19">
        <v>1</v>
      </c>
      <c r="C892" s="9">
        <v>4</v>
      </c>
      <c r="D892" s="148">
        <v>1.74</v>
      </c>
      <c r="E892" s="11">
        <v>0.25</v>
      </c>
      <c r="F892" s="148">
        <v>0.46080329209949361</v>
      </c>
      <c r="G892" s="148" t="s">
        <v>107</v>
      </c>
      <c r="H892" s="11">
        <v>0.21</v>
      </c>
      <c r="I892" s="148">
        <v>0.42</v>
      </c>
      <c r="J892" s="11">
        <v>0.23</v>
      </c>
      <c r="K892" s="148">
        <v>13</v>
      </c>
      <c r="L892" s="148">
        <v>0.5</v>
      </c>
      <c r="M892" s="11">
        <v>0.23</v>
      </c>
      <c r="N892" s="11">
        <v>0.25</v>
      </c>
      <c r="O892" s="11">
        <v>0.21</v>
      </c>
      <c r="P892" s="11">
        <v>0.26</v>
      </c>
      <c r="Q892" s="11">
        <v>0.21</v>
      </c>
      <c r="R892" s="11">
        <v>0.2</v>
      </c>
      <c r="S892" s="149">
        <v>0.28000000000000003</v>
      </c>
      <c r="T892" s="148" t="s">
        <v>296</v>
      </c>
      <c r="U892" s="11">
        <v>0.18854000000000001</v>
      </c>
      <c r="V892" s="11">
        <v>0.24</v>
      </c>
      <c r="W892" s="11">
        <v>0.41739999999999999</v>
      </c>
      <c r="X892" s="148">
        <v>0.49</v>
      </c>
      <c r="Y892" s="148">
        <v>0.61</v>
      </c>
      <c r="Z892" s="11">
        <v>0.42</v>
      </c>
      <c r="AA892" s="11">
        <v>0.23</v>
      </c>
      <c r="AB892" s="15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7">
        <v>0.2418814583333333</v>
      </c>
    </row>
    <row r="893" spans="1:65">
      <c r="A893" s="29"/>
      <c r="B893" s="19">
        <v>1</v>
      </c>
      <c r="C893" s="9">
        <v>5</v>
      </c>
      <c r="D893" s="148">
        <v>0.45</v>
      </c>
      <c r="E893" s="11">
        <v>0.24</v>
      </c>
      <c r="F893" s="148">
        <v>0.50668032183632217</v>
      </c>
      <c r="G893" s="148" t="s">
        <v>107</v>
      </c>
      <c r="H893" s="11">
        <v>0.2</v>
      </c>
      <c r="I893" s="148">
        <v>0.36</v>
      </c>
      <c r="J893" s="11">
        <v>0.24</v>
      </c>
      <c r="K893" s="148">
        <v>13</v>
      </c>
      <c r="L893" s="148">
        <v>0.4</v>
      </c>
      <c r="M893" s="11">
        <v>0.22</v>
      </c>
      <c r="N893" s="11">
        <v>0.23</v>
      </c>
      <c r="O893" s="11">
        <v>0.21</v>
      </c>
      <c r="P893" s="11">
        <v>0.25</v>
      </c>
      <c r="Q893" s="11">
        <v>0.17</v>
      </c>
      <c r="R893" s="11">
        <v>0.2</v>
      </c>
      <c r="S893" s="11">
        <v>0.23</v>
      </c>
      <c r="T893" s="148" t="s">
        <v>296</v>
      </c>
      <c r="U893" s="11">
        <v>0.18912999999999999</v>
      </c>
      <c r="V893" s="11">
        <v>0.24</v>
      </c>
      <c r="W893" s="149">
        <v>0.42830000000000001</v>
      </c>
      <c r="X893" s="148">
        <v>0.48</v>
      </c>
      <c r="Y893" s="148">
        <v>0.45</v>
      </c>
      <c r="Z893" s="149">
        <v>0.44</v>
      </c>
      <c r="AA893" s="11">
        <v>0.28000000000000003</v>
      </c>
      <c r="AB893" s="15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>
        <v>57</v>
      </c>
    </row>
    <row r="894" spans="1:65">
      <c r="A894" s="29"/>
      <c r="B894" s="19">
        <v>1</v>
      </c>
      <c r="C894" s="9">
        <v>6</v>
      </c>
      <c r="D894" s="148">
        <v>0.42</v>
      </c>
      <c r="E894" s="11">
        <v>0.26</v>
      </c>
      <c r="F894" s="148">
        <v>0.45095983421628993</v>
      </c>
      <c r="G894" s="148" t="s">
        <v>107</v>
      </c>
      <c r="H894" s="11">
        <v>0.19</v>
      </c>
      <c r="I894" s="148">
        <v>0.34</v>
      </c>
      <c r="J894" s="11">
        <v>0.24</v>
      </c>
      <c r="K894" s="148">
        <v>13</v>
      </c>
      <c r="L894" s="148">
        <v>0.4</v>
      </c>
      <c r="M894" s="11">
        <v>0.23</v>
      </c>
      <c r="N894" s="11">
        <v>0.25</v>
      </c>
      <c r="O894" s="11">
        <v>0.21</v>
      </c>
      <c r="P894" s="11">
        <v>0.26</v>
      </c>
      <c r="Q894" s="11">
        <v>0.19</v>
      </c>
      <c r="R894" s="11">
        <v>0.2</v>
      </c>
      <c r="S894" s="11">
        <v>0.24</v>
      </c>
      <c r="T894" s="148" t="s">
        <v>296</v>
      </c>
      <c r="U894" s="11">
        <v>0.19248000000000001</v>
      </c>
      <c r="V894" s="11">
        <v>0.24</v>
      </c>
      <c r="W894" s="11">
        <v>0.34</v>
      </c>
      <c r="X894" s="148">
        <v>0.51</v>
      </c>
      <c r="Y894" s="148">
        <v>0.57999999999999996</v>
      </c>
      <c r="Z894" s="11">
        <v>0.42</v>
      </c>
      <c r="AA894" s="11">
        <v>0.22</v>
      </c>
      <c r="AB894" s="15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29"/>
      <c r="B895" s="20" t="s">
        <v>271</v>
      </c>
      <c r="C895" s="12"/>
      <c r="D895" s="22">
        <v>0.93</v>
      </c>
      <c r="E895" s="22">
        <v>0.25</v>
      </c>
      <c r="F895" s="22">
        <v>0.51404861352136189</v>
      </c>
      <c r="G895" s="22">
        <v>0.2</v>
      </c>
      <c r="H895" s="22">
        <v>0.20333333333333334</v>
      </c>
      <c r="I895" s="22">
        <v>0.37999999999999995</v>
      </c>
      <c r="J895" s="22">
        <v>0.23499999999999999</v>
      </c>
      <c r="K895" s="22">
        <v>13</v>
      </c>
      <c r="L895" s="22">
        <v>0.44999999999999996</v>
      </c>
      <c r="M895" s="22">
        <v>0.22833333333333336</v>
      </c>
      <c r="N895" s="22">
        <v>0.245</v>
      </c>
      <c r="O895" s="22">
        <v>0.20833333333333334</v>
      </c>
      <c r="P895" s="22">
        <v>0.26500000000000001</v>
      </c>
      <c r="Q895" s="22">
        <v>0.20166666666666666</v>
      </c>
      <c r="R895" s="22">
        <v>0.19999999999999998</v>
      </c>
      <c r="S895" s="22">
        <v>0.24166666666666667</v>
      </c>
      <c r="T895" s="22" t="s">
        <v>683</v>
      </c>
      <c r="U895" s="22">
        <v>0.19102</v>
      </c>
      <c r="V895" s="22">
        <v>0.23499999999999999</v>
      </c>
      <c r="W895" s="22">
        <v>0.38986666666666664</v>
      </c>
      <c r="X895" s="22">
        <v>0.51333333333333331</v>
      </c>
      <c r="Y895" s="22">
        <v>0.53333333333333333</v>
      </c>
      <c r="Z895" s="22">
        <v>0.36666666666666664</v>
      </c>
      <c r="AA895" s="22">
        <v>0.24666666666666667</v>
      </c>
      <c r="AB895" s="15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29"/>
      <c r="B896" s="3" t="s">
        <v>272</v>
      </c>
      <c r="C896" s="28"/>
      <c r="D896" s="11">
        <v>0.96500000000000008</v>
      </c>
      <c r="E896" s="11">
        <v>0.25</v>
      </c>
      <c r="F896" s="11">
        <v>0.51770836010779475</v>
      </c>
      <c r="G896" s="11">
        <v>0.2</v>
      </c>
      <c r="H896" s="11">
        <v>0.20500000000000002</v>
      </c>
      <c r="I896" s="11">
        <v>0.38</v>
      </c>
      <c r="J896" s="11">
        <v>0.23499999999999999</v>
      </c>
      <c r="K896" s="11">
        <v>13</v>
      </c>
      <c r="L896" s="11">
        <v>0.45</v>
      </c>
      <c r="M896" s="11">
        <v>0.23</v>
      </c>
      <c r="N896" s="11">
        <v>0.25</v>
      </c>
      <c r="O896" s="11">
        <v>0.21</v>
      </c>
      <c r="P896" s="11">
        <v>0.26500000000000001</v>
      </c>
      <c r="Q896" s="11">
        <v>0.20500000000000002</v>
      </c>
      <c r="R896" s="11">
        <v>0.2</v>
      </c>
      <c r="S896" s="11">
        <v>0.23499999999999999</v>
      </c>
      <c r="T896" s="11" t="s">
        <v>683</v>
      </c>
      <c r="U896" s="11">
        <v>0.19125999999999999</v>
      </c>
      <c r="V896" s="11">
        <v>0.24</v>
      </c>
      <c r="W896" s="11">
        <v>0.39105000000000001</v>
      </c>
      <c r="X896" s="11">
        <v>0.5</v>
      </c>
      <c r="Y896" s="11">
        <v>0.54</v>
      </c>
      <c r="Z896" s="11">
        <v>0.375</v>
      </c>
      <c r="AA896" s="11">
        <v>0.245</v>
      </c>
      <c r="AB896" s="15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29"/>
      <c r="B897" s="3" t="s">
        <v>273</v>
      </c>
      <c r="C897" s="28"/>
      <c r="D897" s="23">
        <v>0.48315628941368449</v>
      </c>
      <c r="E897" s="23">
        <v>8.9442719099991665E-3</v>
      </c>
      <c r="F897" s="23">
        <v>5.222822482393133E-2</v>
      </c>
      <c r="G897" s="23">
        <v>0</v>
      </c>
      <c r="H897" s="23">
        <v>8.1649658092772543E-3</v>
      </c>
      <c r="I897" s="23">
        <v>2.8982753492378874E-2</v>
      </c>
      <c r="J897" s="23">
        <v>5.47722557505165E-3</v>
      </c>
      <c r="K897" s="23">
        <v>0</v>
      </c>
      <c r="L897" s="23">
        <v>5.4772255750517244E-2</v>
      </c>
      <c r="M897" s="23">
        <v>4.0824829046386332E-3</v>
      </c>
      <c r="N897" s="23">
        <v>8.3666002653407529E-3</v>
      </c>
      <c r="O897" s="23">
        <v>7.5277265270908035E-3</v>
      </c>
      <c r="P897" s="23">
        <v>1.0488088481701525E-2</v>
      </c>
      <c r="Q897" s="23">
        <v>2.0412414523193149E-2</v>
      </c>
      <c r="R897" s="23">
        <v>3.0404709722440586E-17</v>
      </c>
      <c r="S897" s="23">
        <v>1.9407902170679524E-2</v>
      </c>
      <c r="T897" s="23" t="s">
        <v>683</v>
      </c>
      <c r="U897" s="23">
        <v>1.9159540704307115E-3</v>
      </c>
      <c r="V897" s="23">
        <v>1.2247448713915891E-2</v>
      </c>
      <c r="W897" s="23">
        <v>4.0518769313327693E-2</v>
      </c>
      <c r="X897" s="23">
        <v>3.3862466931200812E-2</v>
      </c>
      <c r="Y897" s="23">
        <v>7.607014306984447E-2</v>
      </c>
      <c r="Z897" s="23">
        <v>6.742897497861508E-2</v>
      </c>
      <c r="AA897" s="23">
        <v>2.1602468994692876E-2</v>
      </c>
      <c r="AB897" s="15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A898" s="29"/>
      <c r="B898" s="3" t="s">
        <v>87</v>
      </c>
      <c r="C898" s="28"/>
      <c r="D898" s="13">
        <v>0.51952289184267142</v>
      </c>
      <c r="E898" s="13">
        <v>3.5777087639996666E-2</v>
      </c>
      <c r="F898" s="13">
        <v>0.10160172296965242</v>
      </c>
      <c r="G898" s="13">
        <v>0</v>
      </c>
      <c r="H898" s="13">
        <v>4.0155569553822559E-2</v>
      </c>
      <c r="I898" s="13">
        <v>7.6270403927312838E-2</v>
      </c>
      <c r="J898" s="13">
        <v>2.3307342872560213E-2</v>
      </c>
      <c r="K898" s="13">
        <v>0</v>
      </c>
      <c r="L898" s="13">
        <v>0.12171612389003833</v>
      </c>
      <c r="M898" s="13">
        <v>1.7879487173599853E-2</v>
      </c>
      <c r="N898" s="13">
        <v>3.4149388838125523E-2</v>
      </c>
      <c r="O898" s="13">
        <v>3.6133087330035854E-2</v>
      </c>
      <c r="P898" s="13">
        <v>3.9577692383779339E-2</v>
      </c>
      <c r="Q898" s="13">
        <v>0.10121858441252801</v>
      </c>
      <c r="R898" s="13">
        <v>1.5202354861220294E-16</v>
      </c>
      <c r="S898" s="13">
        <v>8.0308560706260093E-2</v>
      </c>
      <c r="T898" s="13" t="s">
        <v>683</v>
      </c>
      <c r="U898" s="13">
        <v>1.0030122868970325E-2</v>
      </c>
      <c r="V898" s="13">
        <v>5.2116803037939967E-2</v>
      </c>
      <c r="W898" s="13">
        <v>0.10392981185019073</v>
      </c>
      <c r="X898" s="13">
        <v>6.596584467117042E-2</v>
      </c>
      <c r="Y898" s="13">
        <v>0.14263151825595838</v>
      </c>
      <c r="Z898" s="13">
        <v>0.18389720448713204</v>
      </c>
      <c r="AA898" s="13">
        <v>8.7577577005511664E-2</v>
      </c>
      <c r="AB898" s="15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A899" s="29"/>
      <c r="B899" s="3" t="s">
        <v>274</v>
      </c>
      <c r="C899" s="28"/>
      <c r="D899" s="13">
        <v>2.8448585782808564</v>
      </c>
      <c r="E899" s="13">
        <v>3.3564133946466734E-2</v>
      </c>
      <c r="F899" s="13">
        <v>1.1252088401623537</v>
      </c>
      <c r="G899" s="13">
        <v>-0.17314869284282663</v>
      </c>
      <c r="H899" s="13">
        <v>-0.15936783772354035</v>
      </c>
      <c r="I899" s="13">
        <v>0.57101748359862925</v>
      </c>
      <c r="J899" s="13">
        <v>-2.8449714090321376E-2</v>
      </c>
      <c r="K899" s="13">
        <v>52.745334965216266</v>
      </c>
      <c r="L899" s="13">
        <v>0.86041544110363977</v>
      </c>
      <c r="M899" s="13">
        <v>-5.6011424328893611E-2</v>
      </c>
      <c r="N899" s="13">
        <v>1.2892851267537253E-2</v>
      </c>
      <c r="O899" s="13">
        <v>-0.13869655504461109</v>
      </c>
      <c r="P899" s="13">
        <v>9.5577981983254734E-2</v>
      </c>
      <c r="Q899" s="13">
        <v>-0.16625826528318355</v>
      </c>
      <c r="R899" s="13">
        <v>-0.17314869284282675</v>
      </c>
      <c r="S899" s="13">
        <v>-8.8800385174880869E-4</v>
      </c>
      <c r="T899" s="13" t="s">
        <v>683</v>
      </c>
      <c r="U899" s="13">
        <v>-0.21027431653418371</v>
      </c>
      <c r="V899" s="13">
        <v>-2.8449714090321376E-2</v>
      </c>
      <c r="W899" s="13">
        <v>0.61180881475171645</v>
      </c>
      <c r="X899" s="13">
        <v>1.1222516883700782</v>
      </c>
      <c r="Y899" s="13">
        <v>1.2049368190857956</v>
      </c>
      <c r="Z899" s="13">
        <v>0.51589406312148434</v>
      </c>
      <c r="AA899" s="13">
        <v>1.9783278827180562E-2</v>
      </c>
      <c r="AB899" s="15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29"/>
      <c r="B900" s="45" t="s">
        <v>275</v>
      </c>
      <c r="C900" s="46"/>
      <c r="D900" s="44">
        <v>10.24</v>
      </c>
      <c r="E900" s="44">
        <v>0.05</v>
      </c>
      <c r="F900" s="44">
        <v>4.01</v>
      </c>
      <c r="G900" s="44">
        <v>2.2000000000000002</v>
      </c>
      <c r="H900" s="44">
        <v>0.65</v>
      </c>
      <c r="I900" s="44">
        <v>2</v>
      </c>
      <c r="J900" s="44">
        <v>0.17</v>
      </c>
      <c r="K900" s="44" t="s">
        <v>276</v>
      </c>
      <c r="L900" s="44">
        <v>3.05</v>
      </c>
      <c r="M900" s="44">
        <v>0.27</v>
      </c>
      <c r="N900" s="44">
        <v>0.02</v>
      </c>
      <c r="O900" s="44">
        <v>0.56999999999999995</v>
      </c>
      <c r="P900" s="44">
        <v>0.27</v>
      </c>
      <c r="Q900" s="44">
        <v>0.67</v>
      </c>
      <c r="R900" s="44">
        <v>0.7</v>
      </c>
      <c r="S900" s="44">
        <v>7.0000000000000007E-2</v>
      </c>
      <c r="T900" s="44">
        <v>0.05</v>
      </c>
      <c r="U900" s="44">
        <v>0.83</v>
      </c>
      <c r="V900" s="44">
        <v>0.17</v>
      </c>
      <c r="W900" s="44">
        <v>2.15</v>
      </c>
      <c r="X900" s="44">
        <v>4</v>
      </c>
      <c r="Y900" s="44">
        <v>4.3</v>
      </c>
      <c r="Z900" s="44">
        <v>1.8</v>
      </c>
      <c r="AA900" s="44">
        <v>0</v>
      </c>
      <c r="AB900" s="15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B901" s="30" t="s">
        <v>323</v>
      </c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BM901" s="55"/>
    </row>
    <row r="902" spans="1:65">
      <c r="BM902" s="55"/>
    </row>
    <row r="903" spans="1:65" ht="15">
      <c r="B903" s="8" t="s">
        <v>540</v>
      </c>
      <c r="BM903" s="27" t="s">
        <v>67</v>
      </c>
    </row>
    <row r="904" spans="1:65" ht="15">
      <c r="A904" s="24" t="s">
        <v>24</v>
      </c>
      <c r="B904" s="18" t="s">
        <v>112</v>
      </c>
      <c r="C904" s="15" t="s">
        <v>113</v>
      </c>
      <c r="D904" s="16" t="s">
        <v>230</v>
      </c>
      <c r="E904" s="17" t="s">
        <v>230</v>
      </c>
      <c r="F904" s="17" t="s">
        <v>230</v>
      </c>
      <c r="G904" s="17" t="s">
        <v>230</v>
      </c>
      <c r="H904" s="17" t="s">
        <v>230</v>
      </c>
      <c r="I904" s="17" t="s">
        <v>230</v>
      </c>
      <c r="J904" s="17" t="s">
        <v>230</v>
      </c>
      <c r="K904" s="17" t="s">
        <v>230</v>
      </c>
      <c r="L904" s="17" t="s">
        <v>230</v>
      </c>
      <c r="M904" s="17" t="s">
        <v>230</v>
      </c>
      <c r="N904" s="15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7">
        <v>1</v>
      </c>
    </row>
    <row r="905" spans="1:65">
      <c r="A905" s="29"/>
      <c r="B905" s="19" t="s">
        <v>231</v>
      </c>
      <c r="C905" s="9" t="s">
        <v>231</v>
      </c>
      <c r="D905" s="151" t="s">
        <v>233</v>
      </c>
      <c r="E905" s="152" t="s">
        <v>234</v>
      </c>
      <c r="F905" s="152" t="s">
        <v>235</v>
      </c>
      <c r="G905" s="152" t="s">
        <v>236</v>
      </c>
      <c r="H905" s="152" t="s">
        <v>239</v>
      </c>
      <c r="I905" s="152" t="s">
        <v>240</v>
      </c>
      <c r="J905" s="152" t="s">
        <v>254</v>
      </c>
      <c r="K905" s="152" t="s">
        <v>257</v>
      </c>
      <c r="L905" s="152" t="s">
        <v>258</v>
      </c>
      <c r="M905" s="152" t="s">
        <v>261</v>
      </c>
      <c r="N905" s="15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7" t="s">
        <v>3</v>
      </c>
    </row>
    <row r="906" spans="1:65">
      <c r="A906" s="29"/>
      <c r="B906" s="19"/>
      <c r="C906" s="9"/>
      <c r="D906" s="10" t="s">
        <v>293</v>
      </c>
      <c r="E906" s="11" t="s">
        <v>294</v>
      </c>
      <c r="F906" s="11" t="s">
        <v>294</v>
      </c>
      <c r="G906" s="11" t="s">
        <v>294</v>
      </c>
      <c r="H906" s="11" t="s">
        <v>293</v>
      </c>
      <c r="I906" s="11" t="s">
        <v>116</v>
      </c>
      <c r="J906" s="11" t="s">
        <v>294</v>
      </c>
      <c r="K906" s="11" t="s">
        <v>293</v>
      </c>
      <c r="L906" s="11" t="s">
        <v>294</v>
      </c>
      <c r="M906" s="11" t="s">
        <v>293</v>
      </c>
      <c r="N906" s="15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7">
        <v>2</v>
      </c>
    </row>
    <row r="907" spans="1:65">
      <c r="A907" s="29"/>
      <c r="B907" s="19"/>
      <c r="C907" s="9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15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7">
        <v>3</v>
      </c>
    </row>
    <row r="908" spans="1:65">
      <c r="A908" s="29"/>
      <c r="B908" s="18">
        <v>1</v>
      </c>
      <c r="C908" s="14">
        <v>1</v>
      </c>
      <c r="D908" s="21">
        <v>0.62</v>
      </c>
      <c r="E908" s="21">
        <v>0.56999999999999995</v>
      </c>
      <c r="F908" s="21">
        <v>0.52</v>
      </c>
      <c r="G908" s="147">
        <v>0.55855058583301698</v>
      </c>
      <c r="H908" s="21">
        <v>0.5</v>
      </c>
      <c r="I908" s="21">
        <v>0.54</v>
      </c>
      <c r="J908" s="21">
        <v>0.56999999999999995</v>
      </c>
      <c r="K908" s="21">
        <v>0.5</v>
      </c>
      <c r="L908" s="146">
        <v>3.2461899999999999</v>
      </c>
      <c r="M908" s="21">
        <v>0.56000000000000005</v>
      </c>
      <c r="N908" s="15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7">
        <v>1</v>
      </c>
    </row>
    <row r="909" spans="1:65">
      <c r="A909" s="29"/>
      <c r="B909" s="19">
        <v>1</v>
      </c>
      <c r="C909" s="9">
        <v>2</v>
      </c>
      <c r="D909" s="11">
        <v>0.61</v>
      </c>
      <c r="E909" s="11">
        <v>0.56000000000000005</v>
      </c>
      <c r="F909" s="11">
        <v>0.56000000000000005</v>
      </c>
      <c r="G909" s="11">
        <v>0.53688631634842898</v>
      </c>
      <c r="H909" s="11">
        <v>0.6</v>
      </c>
      <c r="I909" s="11">
        <v>0.53</v>
      </c>
      <c r="J909" s="11">
        <v>0.57999999999999996</v>
      </c>
      <c r="K909" s="11">
        <v>0.5</v>
      </c>
      <c r="L909" s="148">
        <v>3.3582200000000002</v>
      </c>
      <c r="M909" s="11">
        <v>0.6</v>
      </c>
      <c r="N909" s="15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7">
        <v>23</v>
      </c>
    </row>
    <row r="910" spans="1:65">
      <c r="A910" s="29"/>
      <c r="B910" s="19">
        <v>1</v>
      </c>
      <c r="C910" s="9">
        <v>3</v>
      </c>
      <c r="D910" s="11">
        <v>0.64</v>
      </c>
      <c r="E910" s="11">
        <v>0.57999999999999996</v>
      </c>
      <c r="F910" s="11">
        <v>0.57999999999999996</v>
      </c>
      <c r="G910" s="11">
        <v>0.52555587521142</v>
      </c>
      <c r="H910" s="11">
        <v>0.6</v>
      </c>
      <c r="I910" s="11">
        <v>0.53</v>
      </c>
      <c r="J910" s="11">
        <v>0.56999999999999995</v>
      </c>
      <c r="K910" s="11">
        <v>0.55000000000000004</v>
      </c>
      <c r="L910" s="148">
        <v>3.30362</v>
      </c>
      <c r="M910" s="11">
        <v>0.56000000000000005</v>
      </c>
      <c r="N910" s="15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7">
        <v>16</v>
      </c>
    </row>
    <row r="911" spans="1:65">
      <c r="A911" s="29"/>
      <c r="B911" s="19">
        <v>1</v>
      </c>
      <c r="C911" s="9">
        <v>4</v>
      </c>
      <c r="D911" s="11">
        <v>0.63</v>
      </c>
      <c r="E911" s="11">
        <v>0.56000000000000005</v>
      </c>
      <c r="F911" s="11">
        <v>0.52</v>
      </c>
      <c r="G911" s="11">
        <v>0.52756198247218</v>
      </c>
      <c r="H911" s="11">
        <v>0.6</v>
      </c>
      <c r="I911" s="11">
        <v>0.54</v>
      </c>
      <c r="J911" s="11">
        <v>0.56999999999999995</v>
      </c>
      <c r="K911" s="11">
        <v>0.5</v>
      </c>
      <c r="L911" s="148">
        <v>3.3247100000000001</v>
      </c>
      <c r="M911" s="11">
        <v>0.56999999999999995</v>
      </c>
      <c r="N911" s="15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>
        <v>0.55958795254365346</v>
      </c>
    </row>
    <row r="912" spans="1:65">
      <c r="A912" s="29"/>
      <c r="B912" s="19">
        <v>1</v>
      </c>
      <c r="C912" s="9">
        <v>5</v>
      </c>
      <c r="D912" s="11">
        <v>0.62</v>
      </c>
      <c r="E912" s="11">
        <v>0.59</v>
      </c>
      <c r="F912" s="11">
        <v>0.53</v>
      </c>
      <c r="G912" s="11">
        <v>0.52999991233608801</v>
      </c>
      <c r="H912" s="11">
        <v>0.6</v>
      </c>
      <c r="I912" s="11">
        <v>0.53</v>
      </c>
      <c r="J912" s="11">
        <v>0.55000000000000004</v>
      </c>
      <c r="K912" s="11">
        <v>0.55000000000000004</v>
      </c>
      <c r="L912" s="148">
        <v>3.2775099999999999</v>
      </c>
      <c r="M912" s="11">
        <v>0.55000000000000004</v>
      </c>
      <c r="N912" s="15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>
        <v>58</v>
      </c>
    </row>
    <row r="913" spans="1:65">
      <c r="A913" s="29"/>
      <c r="B913" s="19">
        <v>1</v>
      </c>
      <c r="C913" s="9">
        <v>6</v>
      </c>
      <c r="D913" s="11">
        <v>0.65</v>
      </c>
      <c r="E913" s="11">
        <v>0.6</v>
      </c>
      <c r="F913" s="11">
        <v>0.53</v>
      </c>
      <c r="G913" s="11">
        <v>0.53645377809628803</v>
      </c>
      <c r="H913" s="11">
        <v>0.6</v>
      </c>
      <c r="I913" s="11">
        <v>0.51</v>
      </c>
      <c r="J913" s="11">
        <v>0.56999999999999995</v>
      </c>
      <c r="K913" s="11">
        <v>0.45</v>
      </c>
      <c r="L913" s="148">
        <v>3.2553999999999998</v>
      </c>
      <c r="M913" s="11">
        <v>0.57999999999999996</v>
      </c>
      <c r="N913" s="15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29"/>
      <c r="B914" s="20" t="s">
        <v>271</v>
      </c>
      <c r="C914" s="12"/>
      <c r="D914" s="22">
        <v>0.6283333333333333</v>
      </c>
      <c r="E914" s="22">
        <v>0.57666666666666666</v>
      </c>
      <c r="F914" s="22">
        <v>0.54</v>
      </c>
      <c r="G914" s="22">
        <v>0.53583474171623702</v>
      </c>
      <c r="H914" s="22">
        <v>0.58333333333333337</v>
      </c>
      <c r="I914" s="22">
        <v>0.52999999999999992</v>
      </c>
      <c r="J914" s="22">
        <v>0.56833333333333325</v>
      </c>
      <c r="K914" s="22">
        <v>0.5083333333333333</v>
      </c>
      <c r="L914" s="22">
        <v>3.2942750000000003</v>
      </c>
      <c r="M914" s="22">
        <v>0.56999999999999995</v>
      </c>
      <c r="N914" s="15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29"/>
      <c r="B915" s="3" t="s">
        <v>272</v>
      </c>
      <c r="C915" s="28"/>
      <c r="D915" s="11">
        <v>0.625</v>
      </c>
      <c r="E915" s="11">
        <v>0.57499999999999996</v>
      </c>
      <c r="F915" s="11">
        <v>0.53</v>
      </c>
      <c r="G915" s="11">
        <v>0.53322684521618802</v>
      </c>
      <c r="H915" s="11">
        <v>0.6</v>
      </c>
      <c r="I915" s="11">
        <v>0.53</v>
      </c>
      <c r="J915" s="11">
        <v>0.56999999999999995</v>
      </c>
      <c r="K915" s="11">
        <v>0.5</v>
      </c>
      <c r="L915" s="11">
        <v>3.290565</v>
      </c>
      <c r="M915" s="11">
        <v>0.56499999999999995</v>
      </c>
      <c r="N915" s="15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29"/>
      <c r="B916" s="3" t="s">
        <v>273</v>
      </c>
      <c r="C916" s="28"/>
      <c r="D916" s="23">
        <v>1.4719601443879758E-2</v>
      </c>
      <c r="E916" s="23">
        <v>1.6329931618554488E-2</v>
      </c>
      <c r="F916" s="23">
        <v>2.4494897427831768E-2</v>
      </c>
      <c r="G916" s="23">
        <v>1.2046887276090643E-2</v>
      </c>
      <c r="H916" s="23">
        <v>4.0824829046386298E-2</v>
      </c>
      <c r="I916" s="23">
        <v>1.0954451150103333E-2</v>
      </c>
      <c r="J916" s="23">
        <v>9.8319208025017171E-3</v>
      </c>
      <c r="K916" s="23">
        <v>3.7638632635454063E-2</v>
      </c>
      <c r="L916" s="23">
        <v>4.2911721825161141E-2</v>
      </c>
      <c r="M916" s="23">
        <v>1.7888543819998284E-2</v>
      </c>
      <c r="N916" s="206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  <c r="AA916" s="207"/>
      <c r="AB916" s="207"/>
      <c r="AC916" s="207"/>
      <c r="AD916" s="207"/>
      <c r="AE916" s="207"/>
      <c r="AF916" s="207"/>
      <c r="AG916" s="207"/>
      <c r="AH916" s="207"/>
      <c r="AI916" s="207"/>
      <c r="AJ916" s="207"/>
      <c r="AK916" s="207"/>
      <c r="AL916" s="207"/>
      <c r="AM916" s="207"/>
      <c r="AN916" s="207"/>
      <c r="AO916" s="207"/>
      <c r="AP916" s="207"/>
      <c r="AQ916" s="207"/>
      <c r="AR916" s="207"/>
      <c r="AS916" s="207"/>
      <c r="AT916" s="207"/>
      <c r="AU916" s="207"/>
      <c r="AV916" s="207"/>
      <c r="AW916" s="207"/>
      <c r="AX916" s="207"/>
      <c r="AY916" s="207"/>
      <c r="AZ916" s="207"/>
      <c r="BA916" s="207"/>
      <c r="BB916" s="207"/>
      <c r="BC916" s="207"/>
      <c r="BD916" s="207"/>
      <c r="BE916" s="207"/>
      <c r="BF916" s="207"/>
      <c r="BG916" s="207"/>
      <c r="BH916" s="207"/>
      <c r="BI916" s="207"/>
      <c r="BJ916" s="207"/>
      <c r="BK916" s="207"/>
      <c r="BL916" s="207"/>
      <c r="BM916" s="56"/>
    </row>
    <row r="917" spans="1:65">
      <c r="A917" s="29"/>
      <c r="B917" s="3" t="s">
        <v>87</v>
      </c>
      <c r="C917" s="28"/>
      <c r="D917" s="13">
        <v>2.3426421396095107E-2</v>
      </c>
      <c r="E917" s="13">
        <v>2.8317800494603158E-2</v>
      </c>
      <c r="F917" s="13">
        <v>4.5360921162651419E-2</v>
      </c>
      <c r="G917" s="13">
        <v>2.2482467705444778E-2</v>
      </c>
      <c r="H917" s="13">
        <v>6.9985421222376512E-2</v>
      </c>
      <c r="I917" s="13">
        <v>2.0668775754911953E-2</v>
      </c>
      <c r="J917" s="13">
        <v>1.7299567394431177E-2</v>
      </c>
      <c r="K917" s="13">
        <v>7.4043211741876849E-2</v>
      </c>
      <c r="L917" s="13">
        <v>1.3026150465629353E-2</v>
      </c>
      <c r="M917" s="13">
        <v>3.1383410210523308E-2</v>
      </c>
      <c r="N917" s="15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29"/>
      <c r="B918" s="3" t="s">
        <v>274</v>
      </c>
      <c r="C918" s="28"/>
      <c r="D918" s="13">
        <v>0.12285000146481351</v>
      </c>
      <c r="E918" s="13">
        <v>3.0520160495558279E-2</v>
      </c>
      <c r="F918" s="13">
        <v>-3.5004242772945227E-2</v>
      </c>
      <c r="G918" s="13">
        <v>-4.2447680868475168E-2</v>
      </c>
      <c r="H918" s="13">
        <v>4.2433688362559119E-2</v>
      </c>
      <c r="I918" s="13">
        <v>-5.2874534573446486E-2</v>
      </c>
      <c r="J918" s="13">
        <v>1.5628250661807286E-2</v>
      </c>
      <c r="K918" s="13">
        <v>-9.1593500141198603E-2</v>
      </c>
      <c r="L918" s="13">
        <v>4.8869655521095474</v>
      </c>
      <c r="M918" s="13">
        <v>1.8606632628557662E-2</v>
      </c>
      <c r="N918" s="15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29"/>
      <c r="B919" s="45" t="s">
        <v>275</v>
      </c>
      <c r="C919" s="46"/>
      <c r="D919" s="44">
        <v>1.28</v>
      </c>
      <c r="E919" s="44">
        <v>0.16</v>
      </c>
      <c r="F919" s="44">
        <v>0.63</v>
      </c>
      <c r="G919" s="44">
        <v>0.72</v>
      </c>
      <c r="H919" s="44">
        <v>0.31</v>
      </c>
      <c r="I919" s="44">
        <v>0.85</v>
      </c>
      <c r="J919" s="44">
        <v>0.02</v>
      </c>
      <c r="K919" s="44">
        <v>1.31</v>
      </c>
      <c r="L919" s="44">
        <v>58.8</v>
      </c>
      <c r="M919" s="44">
        <v>0.02</v>
      </c>
      <c r="N919" s="15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B920" s="3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BM920" s="55"/>
    </row>
    <row r="921" spans="1:65" ht="15">
      <c r="B921" s="8" t="s">
        <v>541</v>
      </c>
      <c r="BM921" s="27" t="s">
        <v>67</v>
      </c>
    </row>
    <row r="922" spans="1:65" ht="15">
      <c r="A922" s="24" t="s">
        <v>27</v>
      </c>
      <c r="B922" s="18" t="s">
        <v>112</v>
      </c>
      <c r="C922" s="15" t="s">
        <v>113</v>
      </c>
      <c r="D922" s="16" t="s">
        <v>230</v>
      </c>
      <c r="E922" s="17" t="s">
        <v>230</v>
      </c>
      <c r="F922" s="17" t="s">
        <v>230</v>
      </c>
      <c r="G922" s="17" t="s">
        <v>230</v>
      </c>
      <c r="H922" s="17" t="s">
        <v>230</v>
      </c>
      <c r="I922" s="17" t="s">
        <v>230</v>
      </c>
      <c r="J922" s="17" t="s">
        <v>230</v>
      </c>
      <c r="K922" s="17" t="s">
        <v>230</v>
      </c>
      <c r="L922" s="17" t="s">
        <v>230</v>
      </c>
      <c r="M922" s="17" t="s">
        <v>230</v>
      </c>
      <c r="N922" s="17" t="s">
        <v>230</v>
      </c>
      <c r="O922" s="17" t="s">
        <v>230</v>
      </c>
      <c r="P922" s="17" t="s">
        <v>230</v>
      </c>
      <c r="Q922" s="17" t="s">
        <v>230</v>
      </c>
      <c r="R922" s="17" t="s">
        <v>230</v>
      </c>
      <c r="S922" s="17" t="s">
        <v>230</v>
      </c>
      <c r="T922" s="17" t="s">
        <v>230</v>
      </c>
      <c r="U922" s="17" t="s">
        <v>230</v>
      </c>
      <c r="V922" s="17" t="s">
        <v>230</v>
      </c>
      <c r="W922" s="17" t="s">
        <v>230</v>
      </c>
      <c r="X922" s="17" t="s">
        <v>230</v>
      </c>
      <c r="Y922" s="17" t="s">
        <v>230</v>
      </c>
      <c r="Z922" s="17" t="s">
        <v>230</v>
      </c>
      <c r="AA922" s="17" t="s">
        <v>230</v>
      </c>
      <c r="AB922" s="15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7">
        <v>1</v>
      </c>
    </row>
    <row r="923" spans="1:65">
      <c r="A923" s="29"/>
      <c r="B923" s="19" t="s">
        <v>231</v>
      </c>
      <c r="C923" s="9" t="s">
        <v>231</v>
      </c>
      <c r="D923" s="151" t="s">
        <v>233</v>
      </c>
      <c r="E923" s="152" t="s">
        <v>234</v>
      </c>
      <c r="F923" s="152" t="s">
        <v>237</v>
      </c>
      <c r="G923" s="152" t="s">
        <v>239</v>
      </c>
      <c r="H923" s="152" t="s">
        <v>242</v>
      </c>
      <c r="I923" s="152" t="s">
        <v>243</v>
      </c>
      <c r="J923" s="152" t="s">
        <v>244</v>
      </c>
      <c r="K923" s="152" t="s">
        <v>245</v>
      </c>
      <c r="L923" s="152" t="s">
        <v>246</v>
      </c>
      <c r="M923" s="152" t="s">
        <v>247</v>
      </c>
      <c r="N923" s="152" t="s">
        <v>248</v>
      </c>
      <c r="O923" s="152" t="s">
        <v>250</v>
      </c>
      <c r="P923" s="152" t="s">
        <v>251</v>
      </c>
      <c r="Q923" s="152" t="s">
        <v>252</v>
      </c>
      <c r="R923" s="152" t="s">
        <v>253</v>
      </c>
      <c r="S923" s="152" t="s">
        <v>254</v>
      </c>
      <c r="T923" s="152" t="s">
        <v>257</v>
      </c>
      <c r="U923" s="152" t="s">
        <v>258</v>
      </c>
      <c r="V923" s="152" t="s">
        <v>278</v>
      </c>
      <c r="W923" s="152" t="s">
        <v>259</v>
      </c>
      <c r="X923" s="152" t="s">
        <v>260</v>
      </c>
      <c r="Y923" s="152" t="s">
        <v>261</v>
      </c>
      <c r="Z923" s="152" t="s">
        <v>262</v>
      </c>
      <c r="AA923" s="152" t="s">
        <v>263</v>
      </c>
      <c r="AB923" s="15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7" t="s">
        <v>3</v>
      </c>
    </row>
    <row r="924" spans="1:65">
      <c r="A924" s="29"/>
      <c r="B924" s="19"/>
      <c r="C924" s="9"/>
      <c r="D924" s="10" t="s">
        <v>293</v>
      </c>
      <c r="E924" s="11" t="s">
        <v>294</v>
      </c>
      <c r="F924" s="11" t="s">
        <v>294</v>
      </c>
      <c r="G924" s="11" t="s">
        <v>293</v>
      </c>
      <c r="H924" s="11" t="s">
        <v>294</v>
      </c>
      <c r="I924" s="11" t="s">
        <v>294</v>
      </c>
      <c r="J924" s="11" t="s">
        <v>116</v>
      </c>
      <c r="K924" s="11" t="s">
        <v>293</v>
      </c>
      <c r="L924" s="11" t="s">
        <v>293</v>
      </c>
      <c r="M924" s="11" t="s">
        <v>293</v>
      </c>
      <c r="N924" s="11" t="s">
        <v>293</v>
      </c>
      <c r="O924" s="11" t="s">
        <v>293</v>
      </c>
      <c r="P924" s="11" t="s">
        <v>116</v>
      </c>
      <c r="Q924" s="11" t="s">
        <v>116</v>
      </c>
      <c r="R924" s="11" t="s">
        <v>294</v>
      </c>
      <c r="S924" s="11" t="s">
        <v>294</v>
      </c>
      <c r="T924" s="11" t="s">
        <v>293</v>
      </c>
      <c r="U924" s="11" t="s">
        <v>294</v>
      </c>
      <c r="V924" s="11" t="s">
        <v>293</v>
      </c>
      <c r="W924" s="11" t="s">
        <v>293</v>
      </c>
      <c r="X924" s="11" t="s">
        <v>294</v>
      </c>
      <c r="Y924" s="11" t="s">
        <v>293</v>
      </c>
      <c r="Z924" s="11" t="s">
        <v>293</v>
      </c>
      <c r="AA924" s="11" t="s">
        <v>293</v>
      </c>
      <c r="AB924" s="15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7">
        <v>3</v>
      </c>
    </row>
    <row r="925" spans="1:65">
      <c r="A925" s="29"/>
      <c r="B925" s="19"/>
      <c r="C925" s="9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15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7">
        <v>3</v>
      </c>
    </row>
    <row r="926" spans="1:65">
      <c r="A926" s="29"/>
      <c r="B926" s="18">
        <v>1</v>
      </c>
      <c r="C926" s="14">
        <v>1</v>
      </c>
      <c r="D926" s="203">
        <v>0.08</v>
      </c>
      <c r="E926" s="204" t="s">
        <v>98</v>
      </c>
      <c r="F926" s="204">
        <v>0.14997202482586999</v>
      </c>
      <c r="G926" s="204" t="s">
        <v>107</v>
      </c>
      <c r="H926" s="204" t="s">
        <v>107</v>
      </c>
      <c r="I926" s="204" t="s">
        <v>98</v>
      </c>
      <c r="J926" s="204">
        <v>16</v>
      </c>
      <c r="K926" s="204" t="s">
        <v>107</v>
      </c>
      <c r="L926" s="203">
        <v>7.0000000000000007E-2</v>
      </c>
      <c r="M926" s="203">
        <v>0.05</v>
      </c>
      <c r="N926" s="203">
        <v>0.06</v>
      </c>
      <c r="O926" s="203">
        <v>0.11</v>
      </c>
      <c r="P926" s="204" t="s">
        <v>106</v>
      </c>
      <c r="Q926" s="204" t="s">
        <v>107</v>
      </c>
      <c r="R926" s="204" t="s">
        <v>296</v>
      </c>
      <c r="S926" s="204" t="s">
        <v>298</v>
      </c>
      <c r="T926" s="204" t="s">
        <v>104</v>
      </c>
      <c r="U926" s="203">
        <v>6.3469999999999999E-2</v>
      </c>
      <c r="V926" s="203">
        <v>7.0000000000000007E-2</v>
      </c>
      <c r="W926" s="203">
        <v>6.9800000000000001E-2</v>
      </c>
      <c r="X926" s="203">
        <v>0.1</v>
      </c>
      <c r="Y926" s="203">
        <v>0.12</v>
      </c>
      <c r="Z926" s="204">
        <v>0.13</v>
      </c>
      <c r="AA926" s="203">
        <v>0.09</v>
      </c>
      <c r="AB926" s="206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08">
        <v>1</v>
      </c>
    </row>
    <row r="927" spans="1:65">
      <c r="A927" s="29"/>
      <c r="B927" s="19">
        <v>1</v>
      </c>
      <c r="C927" s="9">
        <v>2</v>
      </c>
      <c r="D927" s="23">
        <v>0.06</v>
      </c>
      <c r="E927" s="210" t="s">
        <v>98</v>
      </c>
      <c r="F927" s="210">
        <v>0.140677881280172</v>
      </c>
      <c r="G927" s="210" t="s">
        <v>107</v>
      </c>
      <c r="H927" s="210">
        <v>0.1</v>
      </c>
      <c r="I927" s="210" t="s">
        <v>98</v>
      </c>
      <c r="J927" s="210">
        <v>16</v>
      </c>
      <c r="K927" s="210" t="s">
        <v>107</v>
      </c>
      <c r="L927" s="23">
        <v>0.06</v>
      </c>
      <c r="M927" s="23">
        <v>7.0000000000000007E-2</v>
      </c>
      <c r="N927" s="23">
        <v>0.06</v>
      </c>
      <c r="O927" s="23">
        <v>7.0000000000000007E-2</v>
      </c>
      <c r="P927" s="210" t="s">
        <v>106</v>
      </c>
      <c r="Q927" s="210" t="s">
        <v>107</v>
      </c>
      <c r="R927" s="210" t="s">
        <v>296</v>
      </c>
      <c r="S927" s="23">
        <v>7.0000000000000007E-2</v>
      </c>
      <c r="T927" s="210" t="s">
        <v>104</v>
      </c>
      <c r="U927" s="23">
        <v>6.9529999999999995E-2</v>
      </c>
      <c r="V927" s="23">
        <v>0.06</v>
      </c>
      <c r="W927" s="23">
        <v>8.6300000000000002E-2</v>
      </c>
      <c r="X927" s="23">
        <v>0.03</v>
      </c>
      <c r="Y927" s="23">
        <v>0.08</v>
      </c>
      <c r="Z927" s="210">
        <v>0.12</v>
      </c>
      <c r="AA927" s="23">
        <v>0.05</v>
      </c>
      <c r="AB927" s="206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208">
        <v>24</v>
      </c>
    </row>
    <row r="928" spans="1:65">
      <c r="A928" s="29"/>
      <c r="B928" s="19">
        <v>1</v>
      </c>
      <c r="C928" s="9">
        <v>3</v>
      </c>
      <c r="D928" s="211">
        <v>0.17</v>
      </c>
      <c r="E928" s="210" t="s">
        <v>98</v>
      </c>
      <c r="F928" s="210">
        <v>0.12996668917072635</v>
      </c>
      <c r="G928" s="210" t="s">
        <v>107</v>
      </c>
      <c r="H928" s="210">
        <v>0.1</v>
      </c>
      <c r="I928" s="210" t="s">
        <v>98</v>
      </c>
      <c r="J928" s="210">
        <v>16</v>
      </c>
      <c r="K928" s="210" t="s">
        <v>107</v>
      </c>
      <c r="L928" s="23">
        <v>0.06</v>
      </c>
      <c r="M928" s="23">
        <v>7.0000000000000007E-2</v>
      </c>
      <c r="N928" s="23">
        <v>7.0000000000000007E-2</v>
      </c>
      <c r="O928" s="23">
        <v>0.06</v>
      </c>
      <c r="P928" s="210" t="s">
        <v>106</v>
      </c>
      <c r="Q928" s="210" t="s">
        <v>107</v>
      </c>
      <c r="R928" s="210" t="s">
        <v>296</v>
      </c>
      <c r="S928" s="23">
        <v>0.05</v>
      </c>
      <c r="T928" s="210" t="s">
        <v>104</v>
      </c>
      <c r="U928" s="23">
        <v>5.5259999999999997E-2</v>
      </c>
      <c r="V928" s="23">
        <v>7.0000000000000007E-2</v>
      </c>
      <c r="W928" s="23">
        <v>9.0399999999999994E-2</v>
      </c>
      <c r="X928" s="210" t="s">
        <v>108</v>
      </c>
      <c r="Y928" s="23">
        <v>0.08</v>
      </c>
      <c r="Z928" s="210">
        <v>0.1</v>
      </c>
      <c r="AA928" s="23">
        <v>7.0000000000000007E-2</v>
      </c>
      <c r="AB928" s="206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208">
        <v>16</v>
      </c>
    </row>
    <row r="929" spans="1:65">
      <c r="A929" s="29"/>
      <c r="B929" s="19">
        <v>1</v>
      </c>
      <c r="C929" s="9">
        <v>4</v>
      </c>
      <c r="D929" s="23">
        <v>0.1</v>
      </c>
      <c r="E929" s="210" t="s">
        <v>98</v>
      </c>
      <c r="F929" s="210">
        <v>0.15018938398707868</v>
      </c>
      <c r="G929" s="210" t="s">
        <v>107</v>
      </c>
      <c r="H929" s="210" t="s">
        <v>107</v>
      </c>
      <c r="I929" s="210" t="s">
        <v>98</v>
      </c>
      <c r="J929" s="210">
        <v>16</v>
      </c>
      <c r="K929" s="210" t="s">
        <v>107</v>
      </c>
      <c r="L929" s="23">
        <v>7.0000000000000007E-2</v>
      </c>
      <c r="M929" s="23">
        <v>0.05</v>
      </c>
      <c r="N929" s="23">
        <v>0.05</v>
      </c>
      <c r="O929" s="23">
        <v>0.11</v>
      </c>
      <c r="P929" s="210" t="s">
        <v>106</v>
      </c>
      <c r="Q929" s="210" t="s">
        <v>107</v>
      </c>
      <c r="R929" s="210" t="s">
        <v>296</v>
      </c>
      <c r="S929" s="23">
        <v>0.06</v>
      </c>
      <c r="T929" s="210" t="s">
        <v>104</v>
      </c>
      <c r="U929" s="23">
        <v>7.4959999999999999E-2</v>
      </c>
      <c r="V929" s="23">
        <v>7.0000000000000007E-2</v>
      </c>
      <c r="W929" s="23">
        <v>7.8100000000000003E-2</v>
      </c>
      <c r="X929" s="23">
        <v>7.0000000000000007E-2</v>
      </c>
      <c r="Y929" s="23">
        <v>0.09</v>
      </c>
      <c r="Z929" s="210">
        <v>0.11</v>
      </c>
      <c r="AA929" s="23">
        <v>7.0000000000000007E-2</v>
      </c>
      <c r="AB929" s="206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208">
        <v>7.3508194444444439E-2</v>
      </c>
    </row>
    <row r="930" spans="1:65">
      <c r="A930" s="29"/>
      <c r="B930" s="19">
        <v>1</v>
      </c>
      <c r="C930" s="9">
        <v>5</v>
      </c>
      <c r="D930" s="23">
        <v>0.1</v>
      </c>
      <c r="E930" s="210" t="s">
        <v>98</v>
      </c>
      <c r="F930" s="210">
        <v>0.13678311528585999</v>
      </c>
      <c r="G930" s="210" t="s">
        <v>107</v>
      </c>
      <c r="H930" s="210">
        <v>0.1</v>
      </c>
      <c r="I930" s="210" t="s">
        <v>98</v>
      </c>
      <c r="J930" s="210">
        <v>16</v>
      </c>
      <c r="K930" s="210" t="s">
        <v>107</v>
      </c>
      <c r="L930" s="23">
        <v>0.06</v>
      </c>
      <c r="M930" s="23">
        <v>7.0000000000000007E-2</v>
      </c>
      <c r="N930" s="23">
        <v>7.0000000000000007E-2</v>
      </c>
      <c r="O930" s="23">
        <v>0.05</v>
      </c>
      <c r="P930" s="210" t="s">
        <v>106</v>
      </c>
      <c r="Q930" s="210" t="s">
        <v>107</v>
      </c>
      <c r="R930" s="210" t="s">
        <v>296</v>
      </c>
      <c r="S930" s="23">
        <v>0.06</v>
      </c>
      <c r="T930" s="210" t="s">
        <v>104</v>
      </c>
      <c r="U930" s="23">
        <v>6.5049999999999997E-2</v>
      </c>
      <c r="V930" s="23">
        <v>0.08</v>
      </c>
      <c r="W930" s="23">
        <v>9.0399999999999994E-2</v>
      </c>
      <c r="X930" s="210" t="s">
        <v>108</v>
      </c>
      <c r="Y930" s="23">
        <v>0.1</v>
      </c>
      <c r="Z930" s="210">
        <v>0.1</v>
      </c>
      <c r="AA930" s="23">
        <v>7.0000000000000007E-2</v>
      </c>
      <c r="AB930" s="206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208">
        <v>59</v>
      </c>
    </row>
    <row r="931" spans="1:65">
      <c r="A931" s="29"/>
      <c r="B931" s="19">
        <v>1</v>
      </c>
      <c r="C931" s="9">
        <v>6</v>
      </c>
      <c r="D931" s="210" t="s">
        <v>298</v>
      </c>
      <c r="E931" s="210" t="s">
        <v>98</v>
      </c>
      <c r="F931" s="210">
        <v>0.13042593903211699</v>
      </c>
      <c r="G931" s="210" t="s">
        <v>107</v>
      </c>
      <c r="H931" s="210" t="s">
        <v>107</v>
      </c>
      <c r="I931" s="210" t="s">
        <v>98</v>
      </c>
      <c r="J931" s="210">
        <v>16</v>
      </c>
      <c r="K931" s="210" t="s">
        <v>107</v>
      </c>
      <c r="L931" s="23">
        <v>7.0000000000000007E-2</v>
      </c>
      <c r="M931" s="23">
        <v>0.06</v>
      </c>
      <c r="N931" s="23">
        <v>7.0000000000000007E-2</v>
      </c>
      <c r="O931" s="23">
        <v>7.0000000000000007E-2</v>
      </c>
      <c r="P931" s="210" t="s">
        <v>106</v>
      </c>
      <c r="Q931" s="210" t="s">
        <v>107</v>
      </c>
      <c r="R931" s="210" t="s">
        <v>296</v>
      </c>
      <c r="S931" s="23">
        <v>0.08</v>
      </c>
      <c r="T931" s="210" t="s">
        <v>104</v>
      </c>
      <c r="U931" s="23">
        <v>7.2319999999999995E-2</v>
      </c>
      <c r="V931" s="23">
        <v>0.06</v>
      </c>
      <c r="W931" s="211">
        <v>0.33689999999999998</v>
      </c>
      <c r="X931" s="23">
        <v>0.12</v>
      </c>
      <c r="Y931" s="23">
        <v>0.12</v>
      </c>
      <c r="Z931" s="210">
        <v>0.12</v>
      </c>
      <c r="AA931" s="23">
        <v>0.06</v>
      </c>
      <c r="AB931" s="206"/>
      <c r="AC931" s="207"/>
      <c r="AD931" s="207"/>
      <c r="AE931" s="207"/>
      <c r="AF931" s="207"/>
      <c r="AG931" s="207"/>
      <c r="AH931" s="207"/>
      <c r="AI931" s="207"/>
      <c r="AJ931" s="207"/>
      <c r="AK931" s="207"/>
      <c r="AL931" s="207"/>
      <c r="AM931" s="207"/>
      <c r="AN931" s="207"/>
      <c r="AO931" s="207"/>
      <c r="AP931" s="207"/>
      <c r="AQ931" s="207"/>
      <c r="AR931" s="207"/>
      <c r="AS931" s="207"/>
      <c r="AT931" s="207"/>
      <c r="AU931" s="207"/>
      <c r="AV931" s="207"/>
      <c r="AW931" s="207"/>
      <c r="AX931" s="207"/>
      <c r="AY931" s="207"/>
      <c r="AZ931" s="207"/>
      <c r="BA931" s="207"/>
      <c r="BB931" s="207"/>
      <c r="BC931" s="207"/>
      <c r="BD931" s="207"/>
      <c r="BE931" s="207"/>
      <c r="BF931" s="207"/>
      <c r="BG931" s="207"/>
      <c r="BH931" s="207"/>
      <c r="BI931" s="207"/>
      <c r="BJ931" s="207"/>
      <c r="BK931" s="207"/>
      <c r="BL931" s="207"/>
      <c r="BM931" s="56"/>
    </row>
    <row r="932" spans="1:65">
      <c r="A932" s="29"/>
      <c r="B932" s="20" t="s">
        <v>271</v>
      </c>
      <c r="C932" s="12"/>
      <c r="D932" s="212">
        <v>0.10200000000000001</v>
      </c>
      <c r="E932" s="212" t="s">
        <v>683</v>
      </c>
      <c r="F932" s="212">
        <v>0.13966917226363731</v>
      </c>
      <c r="G932" s="212" t="s">
        <v>683</v>
      </c>
      <c r="H932" s="212">
        <v>0.10000000000000002</v>
      </c>
      <c r="I932" s="212" t="s">
        <v>683</v>
      </c>
      <c r="J932" s="212">
        <v>16</v>
      </c>
      <c r="K932" s="212" t="s">
        <v>683</v>
      </c>
      <c r="L932" s="212">
        <v>6.5000000000000002E-2</v>
      </c>
      <c r="M932" s="212">
        <v>6.1666666666666668E-2</v>
      </c>
      <c r="N932" s="212">
        <v>6.3333333333333339E-2</v>
      </c>
      <c r="O932" s="212">
        <v>7.8333333333333324E-2</v>
      </c>
      <c r="P932" s="212" t="s">
        <v>683</v>
      </c>
      <c r="Q932" s="212" t="s">
        <v>683</v>
      </c>
      <c r="R932" s="212" t="s">
        <v>683</v>
      </c>
      <c r="S932" s="212">
        <v>6.4000000000000001E-2</v>
      </c>
      <c r="T932" s="212" t="s">
        <v>683</v>
      </c>
      <c r="U932" s="212">
        <v>6.6765000000000005E-2</v>
      </c>
      <c r="V932" s="212">
        <v>6.8333333333333343E-2</v>
      </c>
      <c r="W932" s="212">
        <v>0.12531666666666666</v>
      </c>
      <c r="X932" s="212">
        <v>0.08</v>
      </c>
      <c r="Y932" s="212">
        <v>9.8333333333333328E-2</v>
      </c>
      <c r="Z932" s="212">
        <v>0.11333333333333333</v>
      </c>
      <c r="AA932" s="212">
        <v>6.8333333333333343E-2</v>
      </c>
      <c r="AB932" s="206"/>
      <c r="AC932" s="207"/>
      <c r="AD932" s="207"/>
      <c r="AE932" s="207"/>
      <c r="AF932" s="207"/>
      <c r="AG932" s="207"/>
      <c r="AH932" s="207"/>
      <c r="AI932" s="207"/>
      <c r="AJ932" s="207"/>
      <c r="AK932" s="207"/>
      <c r="AL932" s="207"/>
      <c r="AM932" s="207"/>
      <c r="AN932" s="207"/>
      <c r="AO932" s="207"/>
      <c r="AP932" s="207"/>
      <c r="AQ932" s="207"/>
      <c r="AR932" s="207"/>
      <c r="AS932" s="207"/>
      <c r="AT932" s="207"/>
      <c r="AU932" s="207"/>
      <c r="AV932" s="207"/>
      <c r="AW932" s="207"/>
      <c r="AX932" s="207"/>
      <c r="AY932" s="207"/>
      <c r="AZ932" s="207"/>
      <c r="BA932" s="207"/>
      <c r="BB932" s="207"/>
      <c r="BC932" s="207"/>
      <c r="BD932" s="207"/>
      <c r="BE932" s="207"/>
      <c r="BF932" s="207"/>
      <c r="BG932" s="207"/>
      <c r="BH932" s="207"/>
      <c r="BI932" s="207"/>
      <c r="BJ932" s="207"/>
      <c r="BK932" s="207"/>
      <c r="BL932" s="207"/>
      <c r="BM932" s="56"/>
    </row>
    <row r="933" spans="1:65">
      <c r="A933" s="29"/>
      <c r="B933" s="3" t="s">
        <v>272</v>
      </c>
      <c r="C933" s="28"/>
      <c r="D933" s="23">
        <v>0.1</v>
      </c>
      <c r="E933" s="23" t="s">
        <v>683</v>
      </c>
      <c r="F933" s="23">
        <v>0.13873049828301598</v>
      </c>
      <c r="G933" s="23" t="s">
        <v>683</v>
      </c>
      <c r="H933" s="23">
        <v>0.1</v>
      </c>
      <c r="I933" s="23" t="s">
        <v>683</v>
      </c>
      <c r="J933" s="23">
        <v>16</v>
      </c>
      <c r="K933" s="23" t="s">
        <v>683</v>
      </c>
      <c r="L933" s="23">
        <v>6.5000000000000002E-2</v>
      </c>
      <c r="M933" s="23">
        <v>6.5000000000000002E-2</v>
      </c>
      <c r="N933" s="23">
        <v>6.5000000000000002E-2</v>
      </c>
      <c r="O933" s="23">
        <v>7.0000000000000007E-2</v>
      </c>
      <c r="P933" s="23" t="s">
        <v>683</v>
      </c>
      <c r="Q933" s="23" t="s">
        <v>683</v>
      </c>
      <c r="R933" s="23" t="s">
        <v>683</v>
      </c>
      <c r="S933" s="23">
        <v>0.06</v>
      </c>
      <c r="T933" s="23" t="s">
        <v>683</v>
      </c>
      <c r="U933" s="23">
        <v>6.7289999999999989E-2</v>
      </c>
      <c r="V933" s="23">
        <v>7.0000000000000007E-2</v>
      </c>
      <c r="W933" s="23">
        <v>8.8349999999999998E-2</v>
      </c>
      <c r="X933" s="23">
        <v>8.5000000000000006E-2</v>
      </c>
      <c r="Y933" s="23">
        <v>9.5000000000000001E-2</v>
      </c>
      <c r="Z933" s="23">
        <v>0.11499999999999999</v>
      </c>
      <c r="AA933" s="23">
        <v>7.0000000000000007E-2</v>
      </c>
      <c r="AB933" s="206"/>
      <c r="AC933" s="207"/>
      <c r="AD933" s="207"/>
      <c r="AE933" s="207"/>
      <c r="AF933" s="207"/>
      <c r="AG933" s="207"/>
      <c r="AH933" s="207"/>
      <c r="AI933" s="207"/>
      <c r="AJ933" s="207"/>
      <c r="AK933" s="207"/>
      <c r="AL933" s="207"/>
      <c r="AM933" s="207"/>
      <c r="AN933" s="207"/>
      <c r="AO933" s="207"/>
      <c r="AP933" s="207"/>
      <c r="AQ933" s="207"/>
      <c r="AR933" s="207"/>
      <c r="AS933" s="207"/>
      <c r="AT933" s="207"/>
      <c r="AU933" s="207"/>
      <c r="AV933" s="207"/>
      <c r="AW933" s="207"/>
      <c r="AX933" s="207"/>
      <c r="AY933" s="207"/>
      <c r="AZ933" s="207"/>
      <c r="BA933" s="207"/>
      <c r="BB933" s="207"/>
      <c r="BC933" s="207"/>
      <c r="BD933" s="207"/>
      <c r="BE933" s="207"/>
      <c r="BF933" s="207"/>
      <c r="BG933" s="207"/>
      <c r="BH933" s="207"/>
      <c r="BI933" s="207"/>
      <c r="BJ933" s="207"/>
      <c r="BK933" s="207"/>
      <c r="BL933" s="207"/>
      <c r="BM933" s="56"/>
    </row>
    <row r="934" spans="1:65">
      <c r="A934" s="29"/>
      <c r="B934" s="3" t="s">
        <v>273</v>
      </c>
      <c r="C934" s="28"/>
      <c r="D934" s="23">
        <v>4.1472882706655473E-2</v>
      </c>
      <c r="E934" s="23" t="s">
        <v>683</v>
      </c>
      <c r="F934" s="23">
        <v>9.0082848880867206E-3</v>
      </c>
      <c r="G934" s="23" t="s">
        <v>683</v>
      </c>
      <c r="H934" s="23">
        <v>1.6996749443881478E-17</v>
      </c>
      <c r="I934" s="23" t="s">
        <v>683</v>
      </c>
      <c r="J934" s="23">
        <v>0</v>
      </c>
      <c r="K934" s="23" t="s">
        <v>683</v>
      </c>
      <c r="L934" s="23">
        <v>5.4772255750516656E-3</v>
      </c>
      <c r="M934" s="23">
        <v>9.8319208025017743E-3</v>
      </c>
      <c r="N934" s="23">
        <v>8.1649658092772786E-3</v>
      </c>
      <c r="O934" s="23">
        <v>2.562550812504345E-2</v>
      </c>
      <c r="P934" s="23" t="s">
        <v>683</v>
      </c>
      <c r="Q934" s="23" t="s">
        <v>683</v>
      </c>
      <c r="R934" s="23" t="s">
        <v>683</v>
      </c>
      <c r="S934" s="23">
        <v>1.1401754250991375E-2</v>
      </c>
      <c r="T934" s="23" t="s">
        <v>683</v>
      </c>
      <c r="U934" s="23">
        <v>7.0968239375089467E-3</v>
      </c>
      <c r="V934" s="23">
        <v>7.5277265270908113E-3</v>
      </c>
      <c r="W934" s="23">
        <v>0.10396121231818461</v>
      </c>
      <c r="X934" s="23">
        <v>3.9157800414902438E-2</v>
      </c>
      <c r="Y934" s="23">
        <v>1.8348478592697226E-2</v>
      </c>
      <c r="Z934" s="23">
        <v>1.2110601416389965E-2</v>
      </c>
      <c r="AA934" s="23">
        <v>1.3291601358251231E-2</v>
      </c>
      <c r="AB934" s="206"/>
      <c r="AC934" s="207"/>
      <c r="AD934" s="207"/>
      <c r="AE934" s="207"/>
      <c r="AF934" s="207"/>
      <c r="AG934" s="207"/>
      <c r="AH934" s="207"/>
      <c r="AI934" s="207"/>
      <c r="AJ934" s="207"/>
      <c r="AK934" s="207"/>
      <c r="AL934" s="207"/>
      <c r="AM934" s="207"/>
      <c r="AN934" s="207"/>
      <c r="AO934" s="207"/>
      <c r="AP934" s="207"/>
      <c r="AQ934" s="207"/>
      <c r="AR934" s="207"/>
      <c r="AS934" s="207"/>
      <c r="AT934" s="207"/>
      <c r="AU934" s="207"/>
      <c r="AV934" s="207"/>
      <c r="AW934" s="207"/>
      <c r="AX934" s="207"/>
      <c r="AY934" s="207"/>
      <c r="AZ934" s="207"/>
      <c r="BA934" s="207"/>
      <c r="BB934" s="207"/>
      <c r="BC934" s="207"/>
      <c r="BD934" s="207"/>
      <c r="BE934" s="207"/>
      <c r="BF934" s="207"/>
      <c r="BG934" s="207"/>
      <c r="BH934" s="207"/>
      <c r="BI934" s="207"/>
      <c r="BJ934" s="207"/>
      <c r="BK934" s="207"/>
      <c r="BL934" s="207"/>
      <c r="BM934" s="56"/>
    </row>
    <row r="935" spans="1:65">
      <c r="A935" s="29"/>
      <c r="B935" s="3" t="s">
        <v>87</v>
      </c>
      <c r="C935" s="28"/>
      <c r="D935" s="13">
        <v>0.40659688928093596</v>
      </c>
      <c r="E935" s="13" t="s">
        <v>683</v>
      </c>
      <c r="F935" s="13">
        <v>6.4497302748260182E-2</v>
      </c>
      <c r="G935" s="13" t="s">
        <v>683</v>
      </c>
      <c r="H935" s="13">
        <v>1.6996749443881474E-16</v>
      </c>
      <c r="I935" s="13" t="s">
        <v>683</v>
      </c>
      <c r="J935" s="13">
        <v>0</v>
      </c>
      <c r="K935" s="13" t="s">
        <v>683</v>
      </c>
      <c r="L935" s="13">
        <v>8.4265008846948694E-2</v>
      </c>
      <c r="M935" s="13">
        <v>0.15943655355408282</v>
      </c>
      <c r="N935" s="13">
        <v>0.1289205127780623</v>
      </c>
      <c r="O935" s="13">
        <v>0.32713414627715048</v>
      </c>
      <c r="P935" s="13" t="s">
        <v>683</v>
      </c>
      <c r="Q935" s="13" t="s">
        <v>683</v>
      </c>
      <c r="R935" s="13" t="s">
        <v>683</v>
      </c>
      <c r="S935" s="13">
        <v>0.17815241017174024</v>
      </c>
      <c r="T935" s="13" t="s">
        <v>683</v>
      </c>
      <c r="U935" s="13">
        <v>0.10629557309232301</v>
      </c>
      <c r="V935" s="13">
        <v>0.11016185161596308</v>
      </c>
      <c r="W935" s="13">
        <v>0.82958807542107693</v>
      </c>
      <c r="X935" s="13">
        <v>0.48947250518628049</v>
      </c>
      <c r="Y935" s="13">
        <v>0.18659469755285316</v>
      </c>
      <c r="Z935" s="13">
        <v>0.10685824779167616</v>
      </c>
      <c r="AA935" s="13">
        <v>0.19451123938904238</v>
      </c>
      <c r="AB935" s="15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29"/>
      <c r="B936" s="3" t="s">
        <v>274</v>
      </c>
      <c r="C936" s="28"/>
      <c r="D936" s="13">
        <v>0.38760039980425476</v>
      </c>
      <c r="E936" s="13" t="s">
        <v>683</v>
      </c>
      <c r="F936" s="13">
        <v>0.90004901248384761</v>
      </c>
      <c r="G936" s="13" t="s">
        <v>683</v>
      </c>
      <c r="H936" s="13">
        <v>0.36039254882770089</v>
      </c>
      <c r="I936" s="13" t="s">
        <v>683</v>
      </c>
      <c r="J936" s="13">
        <v>216.66280781243211</v>
      </c>
      <c r="K936" s="13" t="s">
        <v>683</v>
      </c>
      <c r="L936" s="13">
        <v>-0.11574484326199452</v>
      </c>
      <c r="M936" s="13">
        <v>-0.1610912615562512</v>
      </c>
      <c r="N936" s="13">
        <v>-0.13841805240912275</v>
      </c>
      <c r="O936" s="13">
        <v>6.5640829915032173E-2</v>
      </c>
      <c r="P936" s="13" t="s">
        <v>683</v>
      </c>
      <c r="Q936" s="13" t="s">
        <v>683</v>
      </c>
      <c r="R936" s="13" t="s">
        <v>683</v>
      </c>
      <c r="S936" s="13">
        <v>-0.12934876875027157</v>
      </c>
      <c r="T936" s="13" t="s">
        <v>683</v>
      </c>
      <c r="U936" s="13">
        <v>-9.1733914775185554E-2</v>
      </c>
      <c r="V936" s="13">
        <v>-7.0398424967737738E-2</v>
      </c>
      <c r="W936" s="13">
        <v>0.70479859577258019</v>
      </c>
      <c r="X936" s="13">
        <v>8.8314039062160621E-2</v>
      </c>
      <c r="Y936" s="13">
        <v>0.33771933968057222</v>
      </c>
      <c r="Z936" s="13">
        <v>0.54177822200472736</v>
      </c>
      <c r="AA936" s="13">
        <v>-7.0398424967737738E-2</v>
      </c>
      <c r="AB936" s="15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29"/>
      <c r="B937" s="45" t="s">
        <v>275</v>
      </c>
      <c r="C937" s="46"/>
      <c r="D937" s="44">
        <v>0.46</v>
      </c>
      <c r="E937" s="44">
        <v>0.77</v>
      </c>
      <c r="F937" s="44">
        <v>1.92</v>
      </c>
      <c r="G937" s="44">
        <v>0.67</v>
      </c>
      <c r="H937" s="44" t="s">
        <v>276</v>
      </c>
      <c r="I937" s="44">
        <v>0.77</v>
      </c>
      <c r="J937" s="44" t="s">
        <v>276</v>
      </c>
      <c r="K937" s="44">
        <v>0.67</v>
      </c>
      <c r="L937" s="44">
        <v>0.24</v>
      </c>
      <c r="M937" s="44">
        <v>0.34</v>
      </c>
      <c r="N937" s="44">
        <v>0.28999999999999998</v>
      </c>
      <c r="O937" s="44">
        <v>0.14000000000000001</v>
      </c>
      <c r="P937" s="44">
        <v>70.13</v>
      </c>
      <c r="Q937" s="44">
        <v>0.67</v>
      </c>
      <c r="R937" s="44">
        <v>5.1100000000000003</v>
      </c>
      <c r="S937" s="44">
        <v>0.46</v>
      </c>
      <c r="T937" s="44">
        <v>12.33</v>
      </c>
      <c r="U937" s="44">
        <v>0.19</v>
      </c>
      <c r="V937" s="44">
        <v>0.14000000000000001</v>
      </c>
      <c r="W937" s="44">
        <v>1.5</v>
      </c>
      <c r="X937" s="44">
        <v>0.53</v>
      </c>
      <c r="Y937" s="44">
        <v>0.72</v>
      </c>
      <c r="Z937" s="44">
        <v>1.1599999999999999</v>
      </c>
      <c r="AA937" s="44">
        <v>0.14000000000000001</v>
      </c>
      <c r="AB937" s="15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154" t="s">
        <v>324</v>
      </c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BM938" s="55"/>
    </row>
    <row r="939" spans="1:65">
      <c r="BM939" s="55"/>
    </row>
    <row r="940" spans="1:65" ht="15">
      <c r="B940" s="8" t="s">
        <v>542</v>
      </c>
      <c r="BM940" s="27" t="s">
        <v>67</v>
      </c>
    </row>
    <row r="941" spans="1:65" ht="15">
      <c r="A941" s="24" t="s">
        <v>30</v>
      </c>
      <c r="B941" s="18" t="s">
        <v>112</v>
      </c>
      <c r="C941" s="15" t="s">
        <v>113</v>
      </c>
      <c r="D941" s="16" t="s">
        <v>230</v>
      </c>
      <c r="E941" s="17" t="s">
        <v>230</v>
      </c>
      <c r="F941" s="17" t="s">
        <v>230</v>
      </c>
      <c r="G941" s="17" t="s">
        <v>230</v>
      </c>
      <c r="H941" s="17" t="s">
        <v>230</v>
      </c>
      <c r="I941" s="17" t="s">
        <v>230</v>
      </c>
      <c r="J941" s="17" t="s">
        <v>230</v>
      </c>
      <c r="K941" s="17" t="s">
        <v>230</v>
      </c>
      <c r="L941" s="17" t="s">
        <v>230</v>
      </c>
      <c r="M941" s="17" t="s">
        <v>230</v>
      </c>
      <c r="N941" s="17" t="s">
        <v>230</v>
      </c>
      <c r="O941" s="17" t="s">
        <v>230</v>
      </c>
      <c r="P941" s="17" t="s">
        <v>230</v>
      </c>
      <c r="Q941" s="17" t="s">
        <v>230</v>
      </c>
      <c r="R941" s="17" t="s">
        <v>230</v>
      </c>
      <c r="S941" s="17" t="s">
        <v>230</v>
      </c>
      <c r="T941" s="17" t="s">
        <v>230</v>
      </c>
      <c r="U941" s="17" t="s">
        <v>230</v>
      </c>
      <c r="V941" s="17" t="s">
        <v>230</v>
      </c>
      <c r="W941" s="17" t="s">
        <v>230</v>
      </c>
      <c r="X941" s="17" t="s">
        <v>230</v>
      </c>
      <c r="Y941" s="17" t="s">
        <v>230</v>
      </c>
      <c r="Z941" s="17" t="s">
        <v>230</v>
      </c>
      <c r="AA941" s="17" t="s">
        <v>230</v>
      </c>
      <c r="AB941" s="17" t="s">
        <v>230</v>
      </c>
      <c r="AC941" s="15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7">
        <v>1</v>
      </c>
    </row>
    <row r="942" spans="1:65">
      <c r="A942" s="29"/>
      <c r="B942" s="19" t="s">
        <v>231</v>
      </c>
      <c r="C942" s="9" t="s">
        <v>231</v>
      </c>
      <c r="D942" s="151" t="s">
        <v>233</v>
      </c>
      <c r="E942" s="152" t="s">
        <v>234</v>
      </c>
      <c r="F942" s="152" t="s">
        <v>235</v>
      </c>
      <c r="G942" s="152" t="s">
        <v>236</v>
      </c>
      <c r="H942" s="152" t="s">
        <v>237</v>
      </c>
      <c r="I942" s="152" t="s">
        <v>239</v>
      </c>
      <c r="J942" s="152" t="s">
        <v>240</v>
      </c>
      <c r="K942" s="152" t="s">
        <v>242</v>
      </c>
      <c r="L942" s="152" t="s">
        <v>243</v>
      </c>
      <c r="M942" s="152" t="s">
        <v>245</v>
      </c>
      <c r="N942" s="152" t="s">
        <v>246</v>
      </c>
      <c r="O942" s="152" t="s">
        <v>247</v>
      </c>
      <c r="P942" s="152" t="s">
        <v>248</v>
      </c>
      <c r="Q942" s="152" t="s">
        <v>250</v>
      </c>
      <c r="R942" s="152" t="s">
        <v>252</v>
      </c>
      <c r="S942" s="152" t="s">
        <v>253</v>
      </c>
      <c r="T942" s="152" t="s">
        <v>254</v>
      </c>
      <c r="U942" s="152" t="s">
        <v>257</v>
      </c>
      <c r="V942" s="152" t="s">
        <v>258</v>
      </c>
      <c r="W942" s="152" t="s">
        <v>278</v>
      </c>
      <c r="X942" s="152" t="s">
        <v>259</v>
      </c>
      <c r="Y942" s="152" t="s">
        <v>260</v>
      </c>
      <c r="Z942" s="152" t="s">
        <v>261</v>
      </c>
      <c r="AA942" s="152" t="s">
        <v>262</v>
      </c>
      <c r="AB942" s="152" t="s">
        <v>263</v>
      </c>
      <c r="AC942" s="15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7" t="s">
        <v>3</v>
      </c>
    </row>
    <row r="943" spans="1:65">
      <c r="A943" s="29"/>
      <c r="B943" s="19"/>
      <c r="C943" s="9"/>
      <c r="D943" s="10" t="s">
        <v>293</v>
      </c>
      <c r="E943" s="11" t="s">
        <v>294</v>
      </c>
      <c r="F943" s="11" t="s">
        <v>294</v>
      </c>
      <c r="G943" s="11" t="s">
        <v>294</v>
      </c>
      <c r="H943" s="11" t="s">
        <v>294</v>
      </c>
      <c r="I943" s="11" t="s">
        <v>293</v>
      </c>
      <c r="J943" s="11" t="s">
        <v>116</v>
      </c>
      <c r="K943" s="11" t="s">
        <v>294</v>
      </c>
      <c r="L943" s="11" t="s">
        <v>294</v>
      </c>
      <c r="M943" s="11" t="s">
        <v>293</v>
      </c>
      <c r="N943" s="11" t="s">
        <v>293</v>
      </c>
      <c r="O943" s="11" t="s">
        <v>293</v>
      </c>
      <c r="P943" s="11" t="s">
        <v>293</v>
      </c>
      <c r="Q943" s="11" t="s">
        <v>293</v>
      </c>
      <c r="R943" s="11" t="s">
        <v>116</v>
      </c>
      <c r="S943" s="11" t="s">
        <v>294</v>
      </c>
      <c r="T943" s="11" t="s">
        <v>294</v>
      </c>
      <c r="U943" s="11" t="s">
        <v>293</v>
      </c>
      <c r="V943" s="11" t="s">
        <v>294</v>
      </c>
      <c r="W943" s="11" t="s">
        <v>293</v>
      </c>
      <c r="X943" s="11" t="s">
        <v>293</v>
      </c>
      <c r="Y943" s="11" t="s">
        <v>294</v>
      </c>
      <c r="Z943" s="11" t="s">
        <v>293</v>
      </c>
      <c r="AA943" s="11" t="s">
        <v>293</v>
      </c>
      <c r="AB943" s="11" t="s">
        <v>293</v>
      </c>
      <c r="AC943" s="15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7">
        <v>2</v>
      </c>
    </row>
    <row r="944" spans="1:65">
      <c r="A944" s="29"/>
      <c r="B944" s="19"/>
      <c r="C944" s="9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15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7">
        <v>3</v>
      </c>
    </row>
    <row r="945" spans="1:65">
      <c r="A945" s="29"/>
      <c r="B945" s="18">
        <v>1</v>
      </c>
      <c r="C945" s="14">
        <v>1</v>
      </c>
      <c r="D945" s="146">
        <v>1</v>
      </c>
      <c r="E945" s="21">
        <v>0.65</v>
      </c>
      <c r="F945" s="21">
        <v>0.66</v>
      </c>
      <c r="G945" s="21">
        <v>0.62267547153534997</v>
      </c>
      <c r="H945" s="147">
        <v>0.68502395827962059</v>
      </c>
      <c r="I945" s="146">
        <v>0.7</v>
      </c>
      <c r="J945" s="21">
        <v>0.77</v>
      </c>
      <c r="K945" s="146">
        <v>0.96</v>
      </c>
      <c r="L945" s="21">
        <v>0.65</v>
      </c>
      <c r="M945" s="146">
        <v>0.7</v>
      </c>
      <c r="N945" s="21">
        <v>0.63</v>
      </c>
      <c r="O945" s="21">
        <v>0.63</v>
      </c>
      <c r="P945" s="21">
        <v>0.61</v>
      </c>
      <c r="Q945" s="21">
        <v>0.57999999999999996</v>
      </c>
      <c r="R945" s="21">
        <v>0.59</v>
      </c>
      <c r="S945" s="146">
        <v>0.6</v>
      </c>
      <c r="T945" s="21">
        <v>0.74</v>
      </c>
      <c r="U945" s="146">
        <v>0.7</v>
      </c>
      <c r="V945" s="21">
        <v>0.71060000000000001</v>
      </c>
      <c r="W945" s="21">
        <v>0.66</v>
      </c>
      <c r="X945" s="147">
        <v>1.1266</v>
      </c>
      <c r="Y945" s="146">
        <v>1.3</v>
      </c>
      <c r="Z945" s="146">
        <v>0.8</v>
      </c>
      <c r="AA945" s="146">
        <v>0.9</v>
      </c>
      <c r="AB945" s="146">
        <v>0.6</v>
      </c>
      <c r="AC945" s="15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7">
        <v>1</v>
      </c>
    </row>
    <row r="946" spans="1:65">
      <c r="A946" s="29"/>
      <c r="B946" s="19">
        <v>1</v>
      </c>
      <c r="C946" s="9">
        <v>2</v>
      </c>
      <c r="D946" s="148">
        <v>2.1</v>
      </c>
      <c r="E946" s="11">
        <v>0.63</v>
      </c>
      <c r="F946" s="11">
        <v>0.63</v>
      </c>
      <c r="G946" s="11">
        <v>0.617802312458958</v>
      </c>
      <c r="H946" s="11">
        <v>0.64446325090384915</v>
      </c>
      <c r="I946" s="148">
        <v>0.7</v>
      </c>
      <c r="J946" s="11">
        <v>0.76</v>
      </c>
      <c r="K946" s="148">
        <v>0.87</v>
      </c>
      <c r="L946" s="149">
        <v>0.61</v>
      </c>
      <c r="M946" s="148">
        <v>0.7</v>
      </c>
      <c r="N946" s="11">
        <v>0.66</v>
      </c>
      <c r="O946" s="149">
        <v>0.67</v>
      </c>
      <c r="P946" s="11">
        <v>0.62</v>
      </c>
      <c r="Q946" s="11">
        <v>0.62</v>
      </c>
      <c r="R946" s="11">
        <v>0.63</v>
      </c>
      <c r="S946" s="148">
        <v>0.6</v>
      </c>
      <c r="T946" s="11">
        <v>0.75</v>
      </c>
      <c r="U946" s="148">
        <v>0.7</v>
      </c>
      <c r="V946" s="11">
        <v>0.71989000000000003</v>
      </c>
      <c r="W946" s="11">
        <v>0.66</v>
      </c>
      <c r="X946" s="148">
        <v>0.95050000000000001</v>
      </c>
      <c r="Y946" s="148">
        <v>1.4</v>
      </c>
      <c r="Z946" s="148">
        <v>0.7</v>
      </c>
      <c r="AA946" s="148">
        <v>0.8</v>
      </c>
      <c r="AB946" s="148">
        <v>0.6</v>
      </c>
      <c r="AC946" s="15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7">
        <v>25</v>
      </c>
    </row>
    <row r="947" spans="1:65">
      <c r="A947" s="29"/>
      <c r="B947" s="19">
        <v>1</v>
      </c>
      <c r="C947" s="9">
        <v>3</v>
      </c>
      <c r="D947" s="148">
        <v>0.9</v>
      </c>
      <c r="E947" s="11">
        <v>0.64</v>
      </c>
      <c r="F947" s="11">
        <v>0.64</v>
      </c>
      <c r="G947" s="11">
        <v>0.59733628242428305</v>
      </c>
      <c r="H947" s="11">
        <v>0.64630806583812705</v>
      </c>
      <c r="I947" s="148">
        <v>0.7</v>
      </c>
      <c r="J947" s="11">
        <v>0.7</v>
      </c>
      <c r="K947" s="148">
        <v>0.84</v>
      </c>
      <c r="L947" s="11">
        <v>0.65</v>
      </c>
      <c r="M947" s="148">
        <v>0.6</v>
      </c>
      <c r="N947" s="11">
        <v>0.67</v>
      </c>
      <c r="O947" s="11">
        <v>0.63</v>
      </c>
      <c r="P947" s="11">
        <v>0.65</v>
      </c>
      <c r="Q947" s="11">
        <v>0.62</v>
      </c>
      <c r="R947" s="11">
        <v>0.69</v>
      </c>
      <c r="S947" s="148">
        <v>0.6</v>
      </c>
      <c r="T947" s="11">
        <v>0.73</v>
      </c>
      <c r="U947" s="148">
        <v>0.7</v>
      </c>
      <c r="V947" s="11">
        <v>0.70987</v>
      </c>
      <c r="W947" s="11">
        <v>0.68</v>
      </c>
      <c r="X947" s="148">
        <v>0.92620000000000002</v>
      </c>
      <c r="Y947" s="148">
        <v>1.5</v>
      </c>
      <c r="Z947" s="148">
        <v>0.7</v>
      </c>
      <c r="AA947" s="148">
        <v>0.8</v>
      </c>
      <c r="AB947" s="148">
        <v>0.6</v>
      </c>
      <c r="AC947" s="15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>
        <v>16</v>
      </c>
    </row>
    <row r="948" spans="1:65">
      <c r="A948" s="29"/>
      <c r="B948" s="19">
        <v>1</v>
      </c>
      <c r="C948" s="9">
        <v>4</v>
      </c>
      <c r="D948" s="148">
        <v>1.5</v>
      </c>
      <c r="E948" s="11">
        <v>0.65</v>
      </c>
      <c r="F948" s="11">
        <v>0.56000000000000005</v>
      </c>
      <c r="G948" s="11">
        <v>0.61929790550874797</v>
      </c>
      <c r="H948" s="11">
        <v>0.6481243454552158</v>
      </c>
      <c r="I948" s="148">
        <v>0.7</v>
      </c>
      <c r="J948" s="11">
        <v>0.7</v>
      </c>
      <c r="K948" s="148">
        <v>0.78</v>
      </c>
      <c r="L948" s="11">
        <v>0.65</v>
      </c>
      <c r="M948" s="148">
        <v>0.6</v>
      </c>
      <c r="N948" s="11">
        <v>0.64</v>
      </c>
      <c r="O948" s="11">
        <v>0.65</v>
      </c>
      <c r="P948" s="11">
        <v>0.67</v>
      </c>
      <c r="Q948" s="11">
        <v>0.63</v>
      </c>
      <c r="R948" s="11">
        <v>0.65</v>
      </c>
      <c r="S948" s="148">
        <v>0.6</v>
      </c>
      <c r="T948" s="11">
        <v>0.72</v>
      </c>
      <c r="U948" s="148">
        <v>0.7</v>
      </c>
      <c r="V948" s="11">
        <v>0.70101000000000002</v>
      </c>
      <c r="W948" s="11">
        <v>0.68</v>
      </c>
      <c r="X948" s="148">
        <v>0.8982</v>
      </c>
      <c r="Y948" s="148">
        <v>1.1000000000000001</v>
      </c>
      <c r="Z948" s="148">
        <v>0.7</v>
      </c>
      <c r="AA948" s="148">
        <v>0.7</v>
      </c>
      <c r="AB948" s="148">
        <v>0.6</v>
      </c>
      <c r="AC948" s="15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7">
        <v>0.65238750660893785</v>
      </c>
    </row>
    <row r="949" spans="1:65">
      <c r="A949" s="29"/>
      <c r="B949" s="19">
        <v>1</v>
      </c>
      <c r="C949" s="9">
        <v>5</v>
      </c>
      <c r="D949" s="148">
        <v>1</v>
      </c>
      <c r="E949" s="11">
        <v>0.67</v>
      </c>
      <c r="F949" s="11">
        <v>0.57999999999999996</v>
      </c>
      <c r="G949" s="11">
        <v>0.59051277369105004</v>
      </c>
      <c r="H949" s="11">
        <v>0.65175337221314034</v>
      </c>
      <c r="I949" s="148">
        <v>0.7</v>
      </c>
      <c r="J949" s="11">
        <v>0.74</v>
      </c>
      <c r="K949" s="148">
        <v>0.76</v>
      </c>
      <c r="L949" s="11">
        <v>0.65</v>
      </c>
      <c r="M949" s="148">
        <v>0.6</v>
      </c>
      <c r="N949" s="11">
        <v>0.62</v>
      </c>
      <c r="O949" s="11">
        <v>0.62</v>
      </c>
      <c r="P949" s="11">
        <v>0.61</v>
      </c>
      <c r="Q949" s="11">
        <v>0.62</v>
      </c>
      <c r="R949" s="11">
        <v>0.54</v>
      </c>
      <c r="S949" s="148">
        <v>0.6</v>
      </c>
      <c r="T949" s="11">
        <v>0.69</v>
      </c>
      <c r="U949" s="148">
        <v>0.7</v>
      </c>
      <c r="V949" s="11">
        <v>0.70306000000000002</v>
      </c>
      <c r="W949" s="11">
        <v>0.63</v>
      </c>
      <c r="X949" s="148">
        <v>0.8821</v>
      </c>
      <c r="Y949" s="148">
        <v>1.2</v>
      </c>
      <c r="Z949" s="148">
        <v>0.7</v>
      </c>
      <c r="AA949" s="148">
        <v>0.8</v>
      </c>
      <c r="AB949" s="148">
        <v>0.6</v>
      </c>
      <c r="AC949" s="15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60</v>
      </c>
    </row>
    <row r="950" spans="1:65">
      <c r="A950" s="29"/>
      <c r="B950" s="19">
        <v>1</v>
      </c>
      <c r="C950" s="9">
        <v>6</v>
      </c>
      <c r="D950" s="148">
        <v>2.2999999999999998</v>
      </c>
      <c r="E950" s="11">
        <v>0.68</v>
      </c>
      <c r="F950" s="11">
        <v>0.57999999999999996</v>
      </c>
      <c r="G950" s="11">
        <v>0.59633681771316605</v>
      </c>
      <c r="H950" s="11">
        <v>0.6587167921056859</v>
      </c>
      <c r="I950" s="148">
        <v>0.7</v>
      </c>
      <c r="J950" s="11">
        <v>0.66</v>
      </c>
      <c r="K950" s="148">
        <v>0.74</v>
      </c>
      <c r="L950" s="11">
        <v>0.63</v>
      </c>
      <c r="M950" s="148">
        <v>0.6</v>
      </c>
      <c r="N950" s="11">
        <v>0.65</v>
      </c>
      <c r="O950" s="11">
        <v>0.63</v>
      </c>
      <c r="P950" s="11">
        <v>0.65</v>
      </c>
      <c r="Q950" s="11">
        <v>0.66</v>
      </c>
      <c r="R950" s="11">
        <v>0.6</v>
      </c>
      <c r="S950" s="148">
        <v>0.6</v>
      </c>
      <c r="T950" s="11">
        <v>0.71</v>
      </c>
      <c r="U950" s="148">
        <v>0.7</v>
      </c>
      <c r="V950" s="11">
        <v>0.70491999999999999</v>
      </c>
      <c r="W950" s="11">
        <v>0.68</v>
      </c>
      <c r="X950" s="148">
        <v>0.88070000000000004</v>
      </c>
      <c r="Y950" s="148">
        <v>1.2</v>
      </c>
      <c r="Z950" s="148">
        <v>0.7</v>
      </c>
      <c r="AA950" s="148">
        <v>0.7</v>
      </c>
      <c r="AB950" s="148">
        <v>0.6</v>
      </c>
      <c r="AC950" s="15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29"/>
      <c r="B951" s="20" t="s">
        <v>271</v>
      </c>
      <c r="C951" s="12"/>
      <c r="D951" s="22">
        <v>1.4666666666666668</v>
      </c>
      <c r="E951" s="22">
        <v>0.65333333333333332</v>
      </c>
      <c r="F951" s="22">
        <v>0.60833333333333339</v>
      </c>
      <c r="G951" s="22">
        <v>0.60732692722192583</v>
      </c>
      <c r="H951" s="22">
        <v>0.6557316307992731</v>
      </c>
      <c r="I951" s="22">
        <v>0.70000000000000007</v>
      </c>
      <c r="J951" s="22">
        <v>0.72166666666666668</v>
      </c>
      <c r="K951" s="22">
        <v>0.82500000000000007</v>
      </c>
      <c r="L951" s="22">
        <v>0.64</v>
      </c>
      <c r="M951" s="22">
        <v>0.63333333333333341</v>
      </c>
      <c r="N951" s="22">
        <v>0.64500000000000002</v>
      </c>
      <c r="O951" s="22">
        <v>0.63833333333333331</v>
      </c>
      <c r="P951" s="22">
        <v>0.6349999999999999</v>
      </c>
      <c r="Q951" s="22">
        <v>0.6216666666666667</v>
      </c>
      <c r="R951" s="22">
        <v>0.6166666666666667</v>
      </c>
      <c r="S951" s="22">
        <v>0.6</v>
      </c>
      <c r="T951" s="22">
        <v>0.72333333333333327</v>
      </c>
      <c r="U951" s="22">
        <v>0.70000000000000007</v>
      </c>
      <c r="V951" s="22">
        <v>0.70822499999999999</v>
      </c>
      <c r="W951" s="22">
        <v>0.66500000000000004</v>
      </c>
      <c r="X951" s="22">
        <v>0.94405000000000017</v>
      </c>
      <c r="Y951" s="22">
        <v>1.2833333333333334</v>
      </c>
      <c r="Z951" s="22">
        <v>0.71666666666666679</v>
      </c>
      <c r="AA951" s="22">
        <v>0.78333333333333333</v>
      </c>
      <c r="AB951" s="22">
        <v>0.6</v>
      </c>
      <c r="AC951" s="15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29"/>
      <c r="B952" s="3" t="s">
        <v>272</v>
      </c>
      <c r="C952" s="28"/>
      <c r="D952" s="11">
        <v>1.25</v>
      </c>
      <c r="E952" s="11">
        <v>0.65</v>
      </c>
      <c r="F952" s="11">
        <v>0.60499999999999998</v>
      </c>
      <c r="G952" s="11">
        <v>0.60756929744162047</v>
      </c>
      <c r="H952" s="11">
        <v>0.64993885883417812</v>
      </c>
      <c r="I952" s="11">
        <v>0.7</v>
      </c>
      <c r="J952" s="11">
        <v>0.72</v>
      </c>
      <c r="K952" s="11">
        <v>0.81</v>
      </c>
      <c r="L952" s="11">
        <v>0.65</v>
      </c>
      <c r="M952" s="11">
        <v>0.6</v>
      </c>
      <c r="N952" s="11">
        <v>0.64500000000000002</v>
      </c>
      <c r="O952" s="11">
        <v>0.63</v>
      </c>
      <c r="P952" s="11">
        <v>0.63500000000000001</v>
      </c>
      <c r="Q952" s="11">
        <v>0.62</v>
      </c>
      <c r="R952" s="11">
        <v>0.61499999999999999</v>
      </c>
      <c r="S952" s="11">
        <v>0.6</v>
      </c>
      <c r="T952" s="11">
        <v>0.72499999999999998</v>
      </c>
      <c r="U952" s="11">
        <v>0.7</v>
      </c>
      <c r="V952" s="11">
        <v>0.707395</v>
      </c>
      <c r="W952" s="11">
        <v>0.67</v>
      </c>
      <c r="X952" s="11">
        <v>0.91220000000000001</v>
      </c>
      <c r="Y952" s="11">
        <v>1.25</v>
      </c>
      <c r="Z952" s="11">
        <v>0.7</v>
      </c>
      <c r="AA952" s="11">
        <v>0.8</v>
      </c>
      <c r="AB952" s="11">
        <v>0.6</v>
      </c>
      <c r="AC952" s="15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29"/>
      <c r="B953" s="3" t="s">
        <v>273</v>
      </c>
      <c r="C953" s="28"/>
      <c r="D953" s="23">
        <v>0.60882400303097972</v>
      </c>
      <c r="E953" s="23">
        <v>1.8618986725025273E-2</v>
      </c>
      <c r="F953" s="23">
        <v>4.0207793606049411E-2</v>
      </c>
      <c r="G953" s="23">
        <v>1.4084935775473064E-2</v>
      </c>
      <c r="H953" s="23">
        <v>1.5208082923036732E-2</v>
      </c>
      <c r="I953" s="23">
        <v>1.2161883888976234E-16</v>
      </c>
      <c r="J953" s="23">
        <v>4.2150523919242892E-2</v>
      </c>
      <c r="K953" s="23">
        <v>8.2401456297810649E-2</v>
      </c>
      <c r="L953" s="23">
        <v>1.6733200530681527E-2</v>
      </c>
      <c r="M953" s="23">
        <v>5.1639777949432218E-2</v>
      </c>
      <c r="N953" s="23">
        <v>1.8708286933869722E-2</v>
      </c>
      <c r="O953" s="23">
        <v>1.8348478592697198E-2</v>
      </c>
      <c r="P953" s="23">
        <v>2.5099800796022292E-2</v>
      </c>
      <c r="Q953" s="23">
        <v>2.562550812504345E-2</v>
      </c>
      <c r="R953" s="23">
        <v>5.2025634707004442E-2</v>
      </c>
      <c r="S953" s="23">
        <v>0</v>
      </c>
      <c r="T953" s="23">
        <v>2.160246899469289E-2</v>
      </c>
      <c r="U953" s="23">
        <v>1.2161883888976234E-16</v>
      </c>
      <c r="V953" s="23">
        <v>6.8421539006368499E-3</v>
      </c>
      <c r="W953" s="23">
        <v>1.9748417658131515E-2</v>
      </c>
      <c r="X953" s="23">
        <v>9.3421598145182694E-2</v>
      </c>
      <c r="Y953" s="23">
        <v>0.14719601443879568</v>
      </c>
      <c r="Z953" s="23">
        <v>4.0824829046386332E-2</v>
      </c>
      <c r="AA953" s="23">
        <v>7.5277265270908139E-2</v>
      </c>
      <c r="AB953" s="23">
        <v>0</v>
      </c>
      <c r="AC953" s="206"/>
      <c r="AD953" s="207"/>
      <c r="AE953" s="207"/>
      <c r="AF953" s="207"/>
      <c r="AG953" s="207"/>
      <c r="AH953" s="207"/>
      <c r="AI953" s="207"/>
      <c r="AJ953" s="207"/>
      <c r="AK953" s="207"/>
      <c r="AL953" s="207"/>
      <c r="AM953" s="207"/>
      <c r="AN953" s="207"/>
      <c r="AO953" s="207"/>
      <c r="AP953" s="207"/>
      <c r="AQ953" s="207"/>
      <c r="AR953" s="207"/>
      <c r="AS953" s="207"/>
      <c r="AT953" s="207"/>
      <c r="AU953" s="207"/>
      <c r="AV953" s="207"/>
      <c r="AW953" s="207"/>
      <c r="AX953" s="207"/>
      <c r="AY953" s="207"/>
      <c r="AZ953" s="207"/>
      <c r="BA953" s="207"/>
      <c r="BB953" s="207"/>
      <c r="BC953" s="207"/>
      <c r="BD953" s="207"/>
      <c r="BE953" s="207"/>
      <c r="BF953" s="207"/>
      <c r="BG953" s="207"/>
      <c r="BH953" s="207"/>
      <c r="BI953" s="207"/>
      <c r="BJ953" s="207"/>
      <c r="BK953" s="207"/>
      <c r="BL953" s="207"/>
      <c r="BM953" s="56"/>
    </row>
    <row r="954" spans="1:65">
      <c r="A954" s="29"/>
      <c r="B954" s="3" t="s">
        <v>87</v>
      </c>
      <c r="C954" s="28"/>
      <c r="D954" s="13">
        <v>0.41510727479384979</v>
      </c>
      <c r="E954" s="13">
        <v>2.8498449068916236E-2</v>
      </c>
      <c r="F954" s="13">
        <v>6.6095003188026427E-2</v>
      </c>
      <c r="G954" s="13">
        <v>2.3191686625688226E-2</v>
      </c>
      <c r="H954" s="13">
        <v>2.3192541290862477E-2</v>
      </c>
      <c r="I954" s="13">
        <v>1.7374119841394619E-16</v>
      </c>
      <c r="J954" s="13">
        <v>5.8407192497796155E-2</v>
      </c>
      <c r="K954" s="13">
        <v>9.9880553088255331E-2</v>
      </c>
      <c r="L954" s="13">
        <v>2.6145625829189886E-2</v>
      </c>
      <c r="M954" s="13">
        <v>8.1536491499103497E-2</v>
      </c>
      <c r="N954" s="13">
        <v>2.9005096021503446E-2</v>
      </c>
      <c r="O954" s="13">
        <v>2.8744352886731904E-2</v>
      </c>
      <c r="P954" s="13">
        <v>3.9527245348066606E-2</v>
      </c>
      <c r="Q954" s="13">
        <v>4.1220656501410373E-2</v>
      </c>
      <c r="R954" s="13">
        <v>8.4365894119466656E-2</v>
      </c>
      <c r="S954" s="13">
        <v>0</v>
      </c>
      <c r="T954" s="13">
        <v>2.9865164508792015E-2</v>
      </c>
      <c r="U954" s="13">
        <v>1.7374119841394619E-16</v>
      </c>
      <c r="V954" s="13">
        <v>9.6609889521505881E-3</v>
      </c>
      <c r="W954" s="13">
        <v>2.9696868658844383E-2</v>
      </c>
      <c r="X954" s="13">
        <v>9.895831592096041E-2</v>
      </c>
      <c r="Y954" s="13">
        <v>0.11469819306919143</v>
      </c>
      <c r="Z954" s="13">
        <v>5.6964877739143709E-2</v>
      </c>
      <c r="AA954" s="13">
        <v>9.6098636516052938E-2</v>
      </c>
      <c r="AB954" s="13">
        <v>0</v>
      </c>
      <c r="AC954" s="15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29"/>
      <c r="B955" s="3" t="s">
        <v>274</v>
      </c>
      <c r="C955" s="28"/>
      <c r="D955" s="13">
        <v>1.2481525961315416</v>
      </c>
      <c r="E955" s="13">
        <v>1.449792822231899E-3</v>
      </c>
      <c r="F955" s="13">
        <v>-6.7527616377258348E-2</v>
      </c>
      <c r="G955" s="13">
        <v>-6.9070267180978973E-2</v>
      </c>
      <c r="H955" s="13">
        <v>5.1259782820147759E-3</v>
      </c>
      <c r="I955" s="13">
        <v>7.2981920880963003E-2</v>
      </c>
      <c r="J955" s="13">
        <v>0.10619326605108803</v>
      </c>
      <c r="K955" s="13">
        <v>0.26458583532399205</v>
      </c>
      <c r="L955" s="13">
        <v>-1.8987958051691067E-2</v>
      </c>
      <c r="M955" s="13">
        <v>-2.9206833488652495E-2</v>
      </c>
      <c r="N955" s="13">
        <v>-1.1323801473969941E-2</v>
      </c>
      <c r="O955" s="13">
        <v>-2.154267691093148E-2</v>
      </c>
      <c r="P955" s="13">
        <v>-2.6652114629412416E-2</v>
      </c>
      <c r="Q955" s="13">
        <v>-4.7089865503335271E-2</v>
      </c>
      <c r="R955" s="13">
        <v>-5.4754022081056508E-2</v>
      </c>
      <c r="S955" s="13">
        <v>-8.030121067346041E-2</v>
      </c>
      <c r="T955" s="13">
        <v>0.10874798491032811</v>
      </c>
      <c r="U955" s="13">
        <v>7.2981920880963003E-2</v>
      </c>
      <c r="V955" s="13">
        <v>8.558945845131416E-2</v>
      </c>
      <c r="W955" s="13">
        <v>1.9332824836914897E-2</v>
      </c>
      <c r="X955" s="13">
        <v>0.44706940343953305</v>
      </c>
      <c r="Y955" s="13">
        <v>0.96713352161509869</v>
      </c>
      <c r="Z955" s="13">
        <v>9.8529109473366905E-2</v>
      </c>
      <c r="AA955" s="13">
        <v>0.20071786384298229</v>
      </c>
      <c r="AB955" s="13">
        <v>-8.030121067346041E-2</v>
      </c>
      <c r="AC955" s="15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A956" s="29"/>
      <c r="B956" s="45" t="s">
        <v>275</v>
      </c>
      <c r="C956" s="46"/>
      <c r="D956" s="44" t="s">
        <v>276</v>
      </c>
      <c r="E956" s="44">
        <v>0.09</v>
      </c>
      <c r="F956" s="44">
        <v>0.92</v>
      </c>
      <c r="G956" s="44">
        <v>0.94</v>
      </c>
      <c r="H956" s="44">
        <v>0.15</v>
      </c>
      <c r="I956" s="44" t="s">
        <v>276</v>
      </c>
      <c r="J956" s="44">
        <v>1.63</v>
      </c>
      <c r="K956" s="44">
        <v>3.95</v>
      </c>
      <c r="L956" s="44">
        <v>0.21</v>
      </c>
      <c r="M956" s="44" t="s">
        <v>276</v>
      </c>
      <c r="N956" s="44">
        <v>0.09</v>
      </c>
      <c r="O956" s="44">
        <v>0.24</v>
      </c>
      <c r="P956" s="44">
        <v>0.32</v>
      </c>
      <c r="Q956" s="44">
        <v>0.62</v>
      </c>
      <c r="R956" s="44">
        <v>0.73</v>
      </c>
      <c r="S956" s="44" t="s">
        <v>276</v>
      </c>
      <c r="T956" s="44">
        <v>1.67</v>
      </c>
      <c r="U956" s="44" t="s">
        <v>276</v>
      </c>
      <c r="V956" s="44">
        <v>1.33</v>
      </c>
      <c r="W956" s="44">
        <v>0.36</v>
      </c>
      <c r="X956" s="44">
        <v>6.63</v>
      </c>
      <c r="Y956" s="44" t="s">
        <v>276</v>
      </c>
      <c r="Z956" s="44" t="s">
        <v>276</v>
      </c>
      <c r="AA956" s="44" t="s">
        <v>276</v>
      </c>
      <c r="AB956" s="44" t="s">
        <v>276</v>
      </c>
      <c r="AC956" s="15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B957" s="30" t="s">
        <v>325</v>
      </c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BM957" s="55"/>
    </row>
    <row r="958" spans="1:65">
      <c r="BM958" s="55"/>
    </row>
    <row r="959" spans="1:65" ht="15">
      <c r="B959" s="8" t="s">
        <v>543</v>
      </c>
      <c r="BM959" s="27" t="s">
        <v>67</v>
      </c>
    </row>
    <row r="960" spans="1:65" ht="15">
      <c r="A960" s="24" t="s">
        <v>63</v>
      </c>
      <c r="B960" s="18" t="s">
        <v>112</v>
      </c>
      <c r="C960" s="15" t="s">
        <v>113</v>
      </c>
      <c r="D960" s="16" t="s">
        <v>230</v>
      </c>
      <c r="E960" s="17" t="s">
        <v>230</v>
      </c>
      <c r="F960" s="17" t="s">
        <v>230</v>
      </c>
      <c r="G960" s="17" t="s">
        <v>230</v>
      </c>
      <c r="H960" s="17" t="s">
        <v>230</v>
      </c>
      <c r="I960" s="17" t="s">
        <v>230</v>
      </c>
      <c r="J960" s="17" t="s">
        <v>230</v>
      </c>
      <c r="K960" s="17" t="s">
        <v>230</v>
      </c>
      <c r="L960" s="17" t="s">
        <v>230</v>
      </c>
      <c r="M960" s="17" t="s">
        <v>230</v>
      </c>
      <c r="N960" s="17" t="s">
        <v>230</v>
      </c>
      <c r="O960" s="17" t="s">
        <v>230</v>
      </c>
      <c r="P960" s="17" t="s">
        <v>230</v>
      </c>
      <c r="Q960" s="17" t="s">
        <v>230</v>
      </c>
      <c r="R960" s="17" t="s">
        <v>230</v>
      </c>
      <c r="S960" s="17" t="s">
        <v>230</v>
      </c>
      <c r="T960" s="17" t="s">
        <v>230</v>
      </c>
      <c r="U960" s="17" t="s">
        <v>230</v>
      </c>
      <c r="V960" s="17" t="s">
        <v>230</v>
      </c>
      <c r="W960" s="17" t="s">
        <v>230</v>
      </c>
      <c r="X960" s="17" t="s">
        <v>230</v>
      </c>
      <c r="Y960" s="17" t="s">
        <v>230</v>
      </c>
      <c r="Z960" s="17" t="s">
        <v>230</v>
      </c>
      <c r="AA960" s="17" t="s">
        <v>230</v>
      </c>
      <c r="AB960" s="17" t="s">
        <v>230</v>
      </c>
      <c r="AC960" s="17" t="s">
        <v>230</v>
      </c>
      <c r="AD960" s="17" t="s">
        <v>230</v>
      </c>
      <c r="AE960" s="17" t="s">
        <v>230</v>
      </c>
      <c r="AF960" s="15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7">
        <v>1</v>
      </c>
    </row>
    <row r="961" spans="1:65">
      <c r="A961" s="29"/>
      <c r="B961" s="19" t="s">
        <v>231</v>
      </c>
      <c r="C961" s="9" t="s">
        <v>231</v>
      </c>
      <c r="D961" s="151" t="s">
        <v>233</v>
      </c>
      <c r="E961" s="152" t="s">
        <v>234</v>
      </c>
      <c r="F961" s="152" t="s">
        <v>236</v>
      </c>
      <c r="G961" s="152" t="s">
        <v>237</v>
      </c>
      <c r="H961" s="152" t="s">
        <v>239</v>
      </c>
      <c r="I961" s="152" t="s">
        <v>240</v>
      </c>
      <c r="J961" s="152" t="s">
        <v>242</v>
      </c>
      <c r="K961" s="152" t="s">
        <v>243</v>
      </c>
      <c r="L961" s="152" t="s">
        <v>244</v>
      </c>
      <c r="M961" s="152" t="s">
        <v>245</v>
      </c>
      <c r="N961" s="152" t="s">
        <v>246</v>
      </c>
      <c r="O961" s="152" t="s">
        <v>247</v>
      </c>
      <c r="P961" s="152" t="s">
        <v>248</v>
      </c>
      <c r="Q961" s="152" t="s">
        <v>250</v>
      </c>
      <c r="R961" s="152" t="s">
        <v>251</v>
      </c>
      <c r="S961" s="152" t="s">
        <v>252</v>
      </c>
      <c r="T961" s="152" t="s">
        <v>253</v>
      </c>
      <c r="U961" s="152" t="s">
        <v>254</v>
      </c>
      <c r="V961" s="152" t="s">
        <v>255</v>
      </c>
      <c r="W961" s="152" t="s">
        <v>256</v>
      </c>
      <c r="X961" s="152" t="s">
        <v>257</v>
      </c>
      <c r="Y961" s="152" t="s">
        <v>258</v>
      </c>
      <c r="Z961" s="152" t="s">
        <v>278</v>
      </c>
      <c r="AA961" s="152" t="s">
        <v>259</v>
      </c>
      <c r="AB961" s="152" t="s">
        <v>260</v>
      </c>
      <c r="AC961" s="152" t="s">
        <v>261</v>
      </c>
      <c r="AD961" s="152" t="s">
        <v>262</v>
      </c>
      <c r="AE961" s="152" t="s">
        <v>263</v>
      </c>
      <c r="AF961" s="15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7" t="s">
        <v>1</v>
      </c>
    </row>
    <row r="962" spans="1:65">
      <c r="A962" s="29"/>
      <c r="B962" s="19"/>
      <c r="C962" s="9"/>
      <c r="D962" s="10" t="s">
        <v>293</v>
      </c>
      <c r="E962" s="11" t="s">
        <v>294</v>
      </c>
      <c r="F962" s="11" t="s">
        <v>116</v>
      </c>
      <c r="G962" s="11" t="s">
        <v>294</v>
      </c>
      <c r="H962" s="11" t="s">
        <v>293</v>
      </c>
      <c r="I962" s="11" t="s">
        <v>116</v>
      </c>
      <c r="J962" s="11" t="s">
        <v>116</v>
      </c>
      <c r="K962" s="11" t="s">
        <v>294</v>
      </c>
      <c r="L962" s="11" t="s">
        <v>116</v>
      </c>
      <c r="M962" s="11" t="s">
        <v>293</v>
      </c>
      <c r="N962" s="11" t="s">
        <v>293</v>
      </c>
      <c r="O962" s="11" t="s">
        <v>293</v>
      </c>
      <c r="P962" s="11" t="s">
        <v>293</v>
      </c>
      <c r="Q962" s="11" t="s">
        <v>293</v>
      </c>
      <c r="R962" s="11" t="s">
        <v>116</v>
      </c>
      <c r="S962" s="11" t="s">
        <v>116</v>
      </c>
      <c r="T962" s="11" t="s">
        <v>294</v>
      </c>
      <c r="U962" s="11" t="s">
        <v>293</v>
      </c>
      <c r="V962" s="11" t="s">
        <v>293</v>
      </c>
      <c r="W962" s="11" t="s">
        <v>293</v>
      </c>
      <c r="X962" s="11" t="s">
        <v>293</v>
      </c>
      <c r="Y962" s="11" t="s">
        <v>294</v>
      </c>
      <c r="Z962" s="11" t="s">
        <v>293</v>
      </c>
      <c r="AA962" s="11" t="s">
        <v>293</v>
      </c>
      <c r="AB962" s="11" t="s">
        <v>294</v>
      </c>
      <c r="AC962" s="11" t="s">
        <v>293</v>
      </c>
      <c r="AD962" s="11" t="s">
        <v>293</v>
      </c>
      <c r="AE962" s="11" t="s">
        <v>293</v>
      </c>
      <c r="AF962" s="15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7">
        <v>3</v>
      </c>
    </row>
    <row r="963" spans="1:65">
      <c r="A963" s="29"/>
      <c r="B963" s="19"/>
      <c r="C963" s="9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15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7">
        <v>3</v>
      </c>
    </row>
    <row r="964" spans="1:65">
      <c r="A964" s="29"/>
      <c r="B964" s="18">
        <v>1</v>
      </c>
      <c r="C964" s="14">
        <v>1</v>
      </c>
      <c r="D964" s="203">
        <v>0.63</v>
      </c>
      <c r="E964" s="203">
        <v>0.64490000000000003</v>
      </c>
      <c r="F964" s="203">
        <v>0.63578639999999997</v>
      </c>
      <c r="G964" s="203">
        <v>0.64811831686436439</v>
      </c>
      <c r="H964" s="204">
        <v>0.40300000000000008</v>
      </c>
      <c r="I964" s="204">
        <v>0.6774</v>
      </c>
      <c r="J964" s="203">
        <v>0.63500000000000001</v>
      </c>
      <c r="K964" s="203">
        <v>0.66200000000000003</v>
      </c>
      <c r="L964" s="203">
        <v>0.6</v>
      </c>
      <c r="M964" s="205">
        <v>0.65900000000000003</v>
      </c>
      <c r="N964" s="204">
        <v>0.68700000000000006</v>
      </c>
      <c r="O964" s="203">
        <v>0.64200000000000002</v>
      </c>
      <c r="P964" s="203">
        <v>0.623</v>
      </c>
      <c r="Q964" s="203">
        <v>0.622</v>
      </c>
      <c r="R964" s="204">
        <v>0.6</v>
      </c>
      <c r="S964" s="203">
        <v>0.65780000000000005</v>
      </c>
      <c r="T964" s="203">
        <v>0.65100000000000002</v>
      </c>
      <c r="U964" s="203">
        <v>0.63800000000000001</v>
      </c>
      <c r="V964" s="203">
        <v>0.68</v>
      </c>
      <c r="W964" s="203">
        <v>0.59079180000000009</v>
      </c>
      <c r="X964" s="203">
        <v>0.627</v>
      </c>
      <c r="Y964" s="203">
        <v>0.62652910000000006</v>
      </c>
      <c r="Z964" s="203">
        <v>0.64800000000000002</v>
      </c>
      <c r="AA964" s="204">
        <v>0.51808768000679994</v>
      </c>
      <c r="AB964" s="203">
        <v>0.63</v>
      </c>
      <c r="AC964" s="203">
        <v>0.63</v>
      </c>
      <c r="AD964" s="203">
        <v>0.63</v>
      </c>
      <c r="AE964" s="204">
        <v>0.7</v>
      </c>
      <c r="AF964" s="206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208">
        <v>1</v>
      </c>
    </row>
    <row r="965" spans="1:65">
      <c r="A965" s="29"/>
      <c r="B965" s="19">
        <v>1</v>
      </c>
      <c r="C965" s="9">
        <v>2</v>
      </c>
      <c r="D965" s="23">
        <v>0.63</v>
      </c>
      <c r="E965" s="23">
        <v>0.64079999999999993</v>
      </c>
      <c r="F965" s="23">
        <v>0.63288339999999998</v>
      </c>
      <c r="G965" s="23">
        <v>0.65671065216377733</v>
      </c>
      <c r="H965" s="210">
        <v>0.623</v>
      </c>
      <c r="I965" s="210">
        <v>0.6774</v>
      </c>
      <c r="J965" s="23">
        <v>0.63600000000000001</v>
      </c>
      <c r="K965" s="23">
        <v>0.65359999999999996</v>
      </c>
      <c r="L965" s="23">
        <v>0.61</v>
      </c>
      <c r="M965" s="23">
        <v>0.629</v>
      </c>
      <c r="N965" s="210">
        <v>0.69299999999999995</v>
      </c>
      <c r="O965" s="23">
        <v>0.65800000000000003</v>
      </c>
      <c r="P965" s="23">
        <v>0.628</v>
      </c>
      <c r="Q965" s="23">
        <v>0.66400000000000003</v>
      </c>
      <c r="R965" s="210">
        <v>0.59</v>
      </c>
      <c r="S965" s="23">
        <v>0.66100000000000003</v>
      </c>
      <c r="T965" s="23">
        <v>0.64100000000000001</v>
      </c>
      <c r="U965" s="23">
        <v>0.628</v>
      </c>
      <c r="V965" s="23">
        <v>0.67</v>
      </c>
      <c r="W965" s="23">
        <v>0.61682250000000005</v>
      </c>
      <c r="X965" s="23">
        <v>0.628</v>
      </c>
      <c r="Y965" s="23">
        <v>0.64268340000000002</v>
      </c>
      <c r="Z965" s="23">
        <v>0.623</v>
      </c>
      <c r="AA965" s="210">
        <v>0.5403870303313999</v>
      </c>
      <c r="AB965" s="23">
        <v>0.62</v>
      </c>
      <c r="AC965" s="23">
        <v>0.65</v>
      </c>
      <c r="AD965" s="23">
        <v>0.64</v>
      </c>
      <c r="AE965" s="211">
        <v>0.8</v>
      </c>
      <c r="AF965" s="206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207"/>
      <c r="AT965" s="207"/>
      <c r="AU965" s="207"/>
      <c r="AV965" s="207"/>
      <c r="AW965" s="207"/>
      <c r="AX965" s="207"/>
      <c r="AY965" s="207"/>
      <c r="AZ965" s="207"/>
      <c r="BA965" s="207"/>
      <c r="BB965" s="207"/>
      <c r="BC965" s="207"/>
      <c r="BD965" s="207"/>
      <c r="BE965" s="207"/>
      <c r="BF965" s="207"/>
      <c r="BG965" s="207"/>
      <c r="BH965" s="207"/>
      <c r="BI965" s="207"/>
      <c r="BJ965" s="207"/>
      <c r="BK965" s="207"/>
      <c r="BL965" s="207"/>
      <c r="BM965" s="208">
        <v>26</v>
      </c>
    </row>
    <row r="966" spans="1:65">
      <c r="A966" s="29"/>
      <c r="B966" s="19">
        <v>1</v>
      </c>
      <c r="C966" s="9">
        <v>3</v>
      </c>
      <c r="D966" s="23">
        <v>0.64</v>
      </c>
      <c r="E966" s="23">
        <v>0.65380000000000005</v>
      </c>
      <c r="F966" s="23">
        <v>0.63696960000000002</v>
      </c>
      <c r="G966" s="23">
        <v>0.6531134558735272</v>
      </c>
      <c r="H966" s="210">
        <v>0.60699999999999998</v>
      </c>
      <c r="I966" s="210">
        <v>0.68340000000000001</v>
      </c>
      <c r="J966" s="23">
        <v>0.63500000000000001</v>
      </c>
      <c r="K966" s="23">
        <v>0.66520000000000001</v>
      </c>
      <c r="L966" s="23">
        <v>0.61</v>
      </c>
      <c r="M966" s="23">
        <v>0.63600000000000001</v>
      </c>
      <c r="N966" s="210">
        <v>0.69</v>
      </c>
      <c r="O966" s="23">
        <v>0.64900000000000002</v>
      </c>
      <c r="P966" s="23">
        <v>0.63200000000000001</v>
      </c>
      <c r="Q966" s="23">
        <v>0.61699999999999999</v>
      </c>
      <c r="R966" s="210">
        <v>0.6</v>
      </c>
      <c r="S966" s="23">
        <v>0.65490000000000004</v>
      </c>
      <c r="T966" s="23">
        <v>0.63700000000000001</v>
      </c>
      <c r="U966" s="23">
        <v>0.64600000000000002</v>
      </c>
      <c r="V966" s="23">
        <v>0.67700000000000005</v>
      </c>
      <c r="W966" s="23">
        <v>0.6154461</v>
      </c>
      <c r="X966" s="23">
        <v>0.626</v>
      </c>
      <c r="Y966" s="23">
        <v>0.62835929999999995</v>
      </c>
      <c r="Z966" s="23">
        <v>0.64</v>
      </c>
      <c r="AA966" s="210">
        <v>0.52858761314500002</v>
      </c>
      <c r="AB966" s="23">
        <v>0.64</v>
      </c>
      <c r="AC966" s="23">
        <v>0.6</v>
      </c>
      <c r="AD966" s="23">
        <v>0.64</v>
      </c>
      <c r="AE966" s="210">
        <v>0.7</v>
      </c>
      <c r="AF966" s="206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208">
        <v>16</v>
      </c>
    </row>
    <row r="967" spans="1:65">
      <c r="A967" s="29"/>
      <c r="B967" s="19">
        <v>1</v>
      </c>
      <c r="C967" s="9">
        <v>4</v>
      </c>
      <c r="D967" s="23">
        <v>0.63</v>
      </c>
      <c r="E967" s="23">
        <v>0.64129999999999998</v>
      </c>
      <c r="F967" s="23">
        <v>0.63175340000000002</v>
      </c>
      <c r="G967" s="23">
        <v>0.65034248485316126</v>
      </c>
      <c r="H967" s="210">
        <v>0.157</v>
      </c>
      <c r="I967" s="210">
        <v>0.68340000000000001</v>
      </c>
      <c r="J967" s="23">
        <v>0.64500000000000002</v>
      </c>
      <c r="K967" s="23">
        <v>0.65449999999999997</v>
      </c>
      <c r="L967" s="23">
        <v>0.6</v>
      </c>
      <c r="M967" s="23">
        <v>0.64500000000000002</v>
      </c>
      <c r="N967" s="210">
        <v>0.70799999999999996</v>
      </c>
      <c r="O967" s="23">
        <v>0.63900000000000001</v>
      </c>
      <c r="P967" s="23">
        <v>0.61299999999999999</v>
      </c>
      <c r="Q967" s="23">
        <v>0.627</v>
      </c>
      <c r="R967" s="210">
        <v>0.59</v>
      </c>
      <c r="S967" s="23">
        <v>0.65510000000000002</v>
      </c>
      <c r="T967" s="23">
        <v>0.64400000000000002</v>
      </c>
      <c r="U967" s="23">
        <v>0.65800000000000003</v>
      </c>
      <c r="V967" s="23">
        <v>0.68700000000000006</v>
      </c>
      <c r="W967" s="23">
        <v>0.60389549999999992</v>
      </c>
      <c r="X967" s="23">
        <v>0.624</v>
      </c>
      <c r="Y967" s="23">
        <v>0.62534410000000007</v>
      </c>
      <c r="Z967" s="23">
        <v>0.63700000000000001</v>
      </c>
      <c r="AA967" s="210">
        <v>0.53608722400300002</v>
      </c>
      <c r="AB967" s="23">
        <v>0.63</v>
      </c>
      <c r="AC967" s="23">
        <v>0.63</v>
      </c>
      <c r="AD967" s="23">
        <v>0.63</v>
      </c>
      <c r="AE967" s="210">
        <v>0.7</v>
      </c>
      <c r="AF967" s="206"/>
      <c r="AG967" s="207"/>
      <c r="AH967" s="207"/>
      <c r="AI967" s="207"/>
      <c r="AJ967" s="207"/>
      <c r="AK967" s="207"/>
      <c r="AL967" s="207"/>
      <c r="AM967" s="207"/>
      <c r="AN967" s="207"/>
      <c r="AO967" s="207"/>
      <c r="AP967" s="207"/>
      <c r="AQ967" s="207"/>
      <c r="AR967" s="207"/>
      <c r="AS967" s="207"/>
      <c r="AT967" s="207"/>
      <c r="AU967" s="207"/>
      <c r="AV967" s="207"/>
      <c r="AW967" s="207"/>
      <c r="AX967" s="207"/>
      <c r="AY967" s="207"/>
      <c r="AZ967" s="207"/>
      <c r="BA967" s="207"/>
      <c r="BB967" s="207"/>
      <c r="BC967" s="207"/>
      <c r="BD967" s="207"/>
      <c r="BE967" s="207"/>
      <c r="BF967" s="207"/>
      <c r="BG967" s="207"/>
      <c r="BH967" s="207"/>
      <c r="BI967" s="207"/>
      <c r="BJ967" s="207"/>
      <c r="BK967" s="207"/>
      <c r="BL967" s="207"/>
      <c r="BM967" s="208">
        <v>0.63779205363910441</v>
      </c>
    </row>
    <row r="968" spans="1:65">
      <c r="A968" s="29"/>
      <c r="B968" s="19">
        <v>1</v>
      </c>
      <c r="C968" s="9">
        <v>5</v>
      </c>
      <c r="D968" s="23">
        <v>0.64</v>
      </c>
      <c r="E968" s="23">
        <v>0.65659999999999996</v>
      </c>
      <c r="F968" s="23">
        <v>0.6378916</v>
      </c>
      <c r="G968" s="23">
        <v>0.65386025099289069</v>
      </c>
      <c r="H968" s="210">
        <v>0.30599999999999999</v>
      </c>
      <c r="I968" s="210">
        <v>0.68940000000000001</v>
      </c>
      <c r="J968" s="23">
        <v>0.64400000000000002</v>
      </c>
      <c r="K968" s="23">
        <v>0.6421</v>
      </c>
      <c r="L968" s="23">
        <v>0.61</v>
      </c>
      <c r="M968" s="23">
        <v>0.63800000000000001</v>
      </c>
      <c r="N968" s="211">
        <v>0.64900000000000002</v>
      </c>
      <c r="O968" s="23">
        <v>0.628</v>
      </c>
      <c r="P968" s="23">
        <v>0.61699999999999999</v>
      </c>
      <c r="Q968" s="23">
        <v>0.64700000000000002</v>
      </c>
      <c r="R968" s="210">
        <v>0.6</v>
      </c>
      <c r="S968" s="23">
        <v>0.66159999999999997</v>
      </c>
      <c r="T968" s="23">
        <v>0.65</v>
      </c>
      <c r="U968" s="23">
        <v>0.67300000000000004</v>
      </c>
      <c r="V968" s="23">
        <v>0.68200000000000005</v>
      </c>
      <c r="W968" s="23">
        <v>0.5932191</v>
      </c>
      <c r="X968" s="23">
        <v>0.63200000000000001</v>
      </c>
      <c r="Y968" s="23">
        <v>0.63686850000000006</v>
      </c>
      <c r="Z968" s="23">
        <v>0.63700000000000001</v>
      </c>
      <c r="AA968" s="210">
        <v>0.55408637706519992</v>
      </c>
      <c r="AB968" s="23">
        <v>0.63</v>
      </c>
      <c r="AC968" s="23">
        <v>0.63</v>
      </c>
      <c r="AD968" s="23">
        <v>0.64</v>
      </c>
      <c r="AE968" s="210">
        <v>0.7</v>
      </c>
      <c r="AF968" s="206"/>
      <c r="AG968" s="207"/>
      <c r="AH968" s="207"/>
      <c r="AI968" s="207"/>
      <c r="AJ968" s="207"/>
      <c r="AK968" s="207"/>
      <c r="AL968" s="207"/>
      <c r="AM968" s="207"/>
      <c r="AN968" s="207"/>
      <c r="AO968" s="207"/>
      <c r="AP968" s="207"/>
      <c r="AQ968" s="207"/>
      <c r="AR968" s="207"/>
      <c r="AS968" s="207"/>
      <c r="AT968" s="207"/>
      <c r="AU968" s="207"/>
      <c r="AV968" s="207"/>
      <c r="AW968" s="207"/>
      <c r="AX968" s="207"/>
      <c r="AY968" s="207"/>
      <c r="AZ968" s="207"/>
      <c r="BA968" s="207"/>
      <c r="BB968" s="207"/>
      <c r="BC968" s="207"/>
      <c r="BD968" s="207"/>
      <c r="BE968" s="207"/>
      <c r="BF968" s="207"/>
      <c r="BG968" s="207"/>
      <c r="BH968" s="207"/>
      <c r="BI968" s="207"/>
      <c r="BJ968" s="207"/>
      <c r="BK968" s="207"/>
      <c r="BL968" s="207"/>
      <c r="BM968" s="208">
        <v>61</v>
      </c>
    </row>
    <row r="969" spans="1:65">
      <c r="A969" s="29"/>
      <c r="B969" s="19">
        <v>1</v>
      </c>
      <c r="C969" s="9">
        <v>6</v>
      </c>
      <c r="D969" s="23">
        <v>0.64</v>
      </c>
      <c r="E969" s="23">
        <v>0.65449999999999997</v>
      </c>
      <c r="F969" s="23">
        <v>0.63095780000000001</v>
      </c>
      <c r="G969" s="23">
        <v>0.65353641961403797</v>
      </c>
      <c r="H969" s="210">
        <v>0.54600000000000004</v>
      </c>
      <c r="I969" s="210">
        <v>0.68340000000000001</v>
      </c>
      <c r="J969" s="23">
        <v>0.625</v>
      </c>
      <c r="K969" s="23">
        <v>0.65890000000000004</v>
      </c>
      <c r="L969" s="23">
        <v>0.62</v>
      </c>
      <c r="M969" s="23">
        <v>0.63600000000000001</v>
      </c>
      <c r="N969" s="210">
        <v>0.68500000000000005</v>
      </c>
      <c r="O969" s="23">
        <v>0.64900000000000002</v>
      </c>
      <c r="P969" s="23">
        <v>0.63400000000000001</v>
      </c>
      <c r="Q969" s="23">
        <v>0.61899999999999999</v>
      </c>
      <c r="R969" s="210">
        <v>0.59</v>
      </c>
      <c r="S969" s="23">
        <v>0.66349999999999998</v>
      </c>
      <c r="T969" s="23">
        <v>0.64100000000000001</v>
      </c>
      <c r="U969" s="23">
        <v>0.63900000000000001</v>
      </c>
      <c r="V969" s="23">
        <v>0.66</v>
      </c>
      <c r="W969" s="23">
        <v>0.58749030000000002</v>
      </c>
      <c r="X969" s="23">
        <v>0.627</v>
      </c>
      <c r="Y969" s="23">
        <v>0.62227759999999999</v>
      </c>
      <c r="Z969" s="23">
        <v>0.64500000000000002</v>
      </c>
      <c r="AA969" s="210">
        <v>0.54518669684320009</v>
      </c>
      <c r="AB969" s="23">
        <v>0.63</v>
      </c>
      <c r="AC969" s="23">
        <v>0.65</v>
      </c>
      <c r="AD969" s="23">
        <v>0.64</v>
      </c>
      <c r="AE969" s="210">
        <v>0.7</v>
      </c>
      <c r="AF969" s="206"/>
      <c r="AG969" s="207"/>
      <c r="AH969" s="207"/>
      <c r="AI969" s="207"/>
      <c r="AJ969" s="207"/>
      <c r="AK969" s="207"/>
      <c r="AL969" s="207"/>
      <c r="AM969" s="207"/>
      <c r="AN969" s="207"/>
      <c r="AO969" s="207"/>
      <c r="AP969" s="207"/>
      <c r="AQ969" s="207"/>
      <c r="AR969" s="207"/>
      <c r="AS969" s="207"/>
      <c r="AT969" s="207"/>
      <c r="AU969" s="207"/>
      <c r="AV969" s="207"/>
      <c r="AW969" s="207"/>
      <c r="AX969" s="207"/>
      <c r="AY969" s="207"/>
      <c r="AZ969" s="207"/>
      <c r="BA969" s="207"/>
      <c r="BB969" s="207"/>
      <c r="BC969" s="207"/>
      <c r="BD969" s="207"/>
      <c r="BE969" s="207"/>
      <c r="BF969" s="207"/>
      <c r="BG969" s="207"/>
      <c r="BH969" s="207"/>
      <c r="BI969" s="207"/>
      <c r="BJ969" s="207"/>
      <c r="BK969" s="207"/>
      <c r="BL969" s="207"/>
      <c r="BM969" s="56"/>
    </row>
    <row r="970" spans="1:65">
      <c r="A970" s="29"/>
      <c r="B970" s="20" t="s">
        <v>271</v>
      </c>
      <c r="C970" s="12"/>
      <c r="D970" s="212">
        <v>0.63500000000000001</v>
      </c>
      <c r="E970" s="212">
        <v>0.64865000000000006</v>
      </c>
      <c r="F970" s="212">
        <v>0.63437370000000004</v>
      </c>
      <c r="G970" s="212">
        <v>0.65261359672695984</v>
      </c>
      <c r="H970" s="212">
        <v>0.44033333333333341</v>
      </c>
      <c r="I970" s="212">
        <v>0.6823999999999999</v>
      </c>
      <c r="J970" s="212">
        <v>0.63666666666666671</v>
      </c>
      <c r="K970" s="212">
        <v>0.65605000000000002</v>
      </c>
      <c r="L970" s="212">
        <v>0.60833333333333328</v>
      </c>
      <c r="M970" s="212">
        <v>0.64049999999999996</v>
      </c>
      <c r="N970" s="212">
        <v>0.68533333333333335</v>
      </c>
      <c r="O970" s="212">
        <v>0.64416666666666667</v>
      </c>
      <c r="P970" s="212">
        <v>0.62449999999999994</v>
      </c>
      <c r="Q970" s="212">
        <v>0.63266666666666671</v>
      </c>
      <c r="R970" s="212">
        <v>0.59499999999999997</v>
      </c>
      <c r="S970" s="212">
        <v>0.65898333333333337</v>
      </c>
      <c r="T970" s="212">
        <v>0.64400000000000002</v>
      </c>
      <c r="U970" s="212">
        <v>0.64699999999999991</v>
      </c>
      <c r="V970" s="212">
        <v>0.67600000000000005</v>
      </c>
      <c r="W970" s="212">
        <v>0.60127754999999994</v>
      </c>
      <c r="X970" s="212">
        <v>0.62733333333333341</v>
      </c>
      <c r="Y970" s="212">
        <v>0.63034366666666675</v>
      </c>
      <c r="Z970" s="212">
        <v>0.63833333333333331</v>
      </c>
      <c r="AA970" s="212">
        <v>0.53707043689909995</v>
      </c>
      <c r="AB970" s="212">
        <v>0.63</v>
      </c>
      <c r="AC970" s="212">
        <v>0.6316666666666666</v>
      </c>
      <c r="AD970" s="212">
        <v>0.63666666666666671</v>
      </c>
      <c r="AE970" s="212">
        <v>0.71666666666666679</v>
      </c>
      <c r="AF970" s="206"/>
      <c r="AG970" s="207"/>
      <c r="AH970" s="207"/>
      <c r="AI970" s="207"/>
      <c r="AJ970" s="207"/>
      <c r="AK970" s="207"/>
      <c r="AL970" s="207"/>
      <c r="AM970" s="207"/>
      <c r="AN970" s="207"/>
      <c r="AO970" s="207"/>
      <c r="AP970" s="207"/>
      <c r="AQ970" s="207"/>
      <c r="AR970" s="207"/>
      <c r="AS970" s="207"/>
      <c r="AT970" s="207"/>
      <c r="AU970" s="207"/>
      <c r="AV970" s="207"/>
      <c r="AW970" s="207"/>
      <c r="AX970" s="207"/>
      <c r="AY970" s="207"/>
      <c r="AZ970" s="207"/>
      <c r="BA970" s="207"/>
      <c r="BB970" s="207"/>
      <c r="BC970" s="207"/>
      <c r="BD970" s="207"/>
      <c r="BE970" s="207"/>
      <c r="BF970" s="207"/>
      <c r="BG970" s="207"/>
      <c r="BH970" s="207"/>
      <c r="BI970" s="207"/>
      <c r="BJ970" s="207"/>
      <c r="BK970" s="207"/>
      <c r="BL970" s="207"/>
      <c r="BM970" s="56"/>
    </row>
    <row r="971" spans="1:65">
      <c r="A971" s="29"/>
      <c r="B971" s="3" t="s">
        <v>272</v>
      </c>
      <c r="C971" s="28"/>
      <c r="D971" s="23">
        <v>0.63500000000000001</v>
      </c>
      <c r="E971" s="23">
        <v>0.64935000000000009</v>
      </c>
      <c r="F971" s="23">
        <v>0.63433490000000003</v>
      </c>
      <c r="G971" s="23">
        <v>0.65332493774378264</v>
      </c>
      <c r="H971" s="23">
        <v>0.47450000000000003</v>
      </c>
      <c r="I971" s="23">
        <v>0.68340000000000001</v>
      </c>
      <c r="J971" s="23">
        <v>0.63549999999999995</v>
      </c>
      <c r="K971" s="23">
        <v>0.65670000000000006</v>
      </c>
      <c r="L971" s="23">
        <v>0.61</v>
      </c>
      <c r="M971" s="23">
        <v>0.63700000000000001</v>
      </c>
      <c r="N971" s="23">
        <v>0.6885</v>
      </c>
      <c r="O971" s="23">
        <v>0.64549999999999996</v>
      </c>
      <c r="P971" s="23">
        <v>0.62549999999999994</v>
      </c>
      <c r="Q971" s="23">
        <v>0.62450000000000006</v>
      </c>
      <c r="R971" s="23">
        <v>0.59499999999999997</v>
      </c>
      <c r="S971" s="23">
        <v>0.65939999999999999</v>
      </c>
      <c r="T971" s="23">
        <v>0.64250000000000007</v>
      </c>
      <c r="U971" s="23">
        <v>0.64250000000000007</v>
      </c>
      <c r="V971" s="23">
        <v>0.6785000000000001</v>
      </c>
      <c r="W971" s="23">
        <v>0.59855729999999996</v>
      </c>
      <c r="X971" s="23">
        <v>0.627</v>
      </c>
      <c r="Y971" s="23">
        <v>0.62744420000000001</v>
      </c>
      <c r="Z971" s="23">
        <v>0.63850000000000007</v>
      </c>
      <c r="AA971" s="23">
        <v>0.53823712716719996</v>
      </c>
      <c r="AB971" s="23">
        <v>0.63</v>
      </c>
      <c r="AC971" s="23">
        <v>0.63</v>
      </c>
      <c r="AD971" s="23">
        <v>0.64</v>
      </c>
      <c r="AE971" s="23">
        <v>0.7</v>
      </c>
      <c r="AF971" s="206"/>
      <c r="AG971" s="207"/>
      <c r="AH971" s="207"/>
      <c r="AI971" s="207"/>
      <c r="AJ971" s="207"/>
      <c r="AK971" s="207"/>
      <c r="AL971" s="207"/>
      <c r="AM971" s="207"/>
      <c r="AN971" s="207"/>
      <c r="AO971" s="207"/>
      <c r="AP971" s="207"/>
      <c r="AQ971" s="207"/>
      <c r="AR971" s="207"/>
      <c r="AS971" s="207"/>
      <c r="AT971" s="207"/>
      <c r="AU971" s="207"/>
      <c r="AV971" s="207"/>
      <c r="AW971" s="207"/>
      <c r="AX971" s="207"/>
      <c r="AY971" s="207"/>
      <c r="AZ971" s="207"/>
      <c r="BA971" s="207"/>
      <c r="BB971" s="207"/>
      <c r="BC971" s="207"/>
      <c r="BD971" s="207"/>
      <c r="BE971" s="207"/>
      <c r="BF971" s="207"/>
      <c r="BG971" s="207"/>
      <c r="BH971" s="207"/>
      <c r="BI971" s="207"/>
      <c r="BJ971" s="207"/>
      <c r="BK971" s="207"/>
      <c r="BL971" s="207"/>
      <c r="BM971" s="56"/>
    </row>
    <row r="972" spans="1:65">
      <c r="A972" s="29"/>
      <c r="B972" s="3" t="s">
        <v>273</v>
      </c>
      <c r="C972" s="28"/>
      <c r="D972" s="23">
        <v>5.4772255750516656E-3</v>
      </c>
      <c r="E972" s="23">
        <v>7.1225697609781369E-3</v>
      </c>
      <c r="F972" s="23">
        <v>2.8936267036368019E-3</v>
      </c>
      <c r="G972" s="23">
        <v>2.993558469273874E-3</v>
      </c>
      <c r="H972" s="23">
        <v>0.18548710647014421</v>
      </c>
      <c r="I972" s="23">
        <v>4.5166359162544896E-3</v>
      </c>
      <c r="J972" s="23">
        <v>7.2846871358121321E-3</v>
      </c>
      <c r="K972" s="23">
        <v>8.1271766315246415E-3</v>
      </c>
      <c r="L972" s="23">
        <v>7.5277265270908165E-3</v>
      </c>
      <c r="M972" s="23">
        <v>1.0406728592598165E-2</v>
      </c>
      <c r="N972" s="23">
        <v>1.9582304937536484E-2</v>
      </c>
      <c r="O972" s="23">
        <v>1.0303721010715831E-2</v>
      </c>
      <c r="P972" s="23">
        <v>8.3606219864314005E-3</v>
      </c>
      <c r="Q972" s="23">
        <v>1.8790068298616354E-2</v>
      </c>
      <c r="R972" s="23">
        <v>5.4772255750516656E-3</v>
      </c>
      <c r="S972" s="23">
        <v>3.5907752180645491E-3</v>
      </c>
      <c r="T972" s="23">
        <v>5.5136195008360939E-3</v>
      </c>
      <c r="U972" s="23">
        <v>1.6149303390549093E-2</v>
      </c>
      <c r="V972" s="23">
        <v>9.6540147089177446E-3</v>
      </c>
      <c r="W972" s="23">
        <v>1.2761071850240469E-2</v>
      </c>
      <c r="X972" s="23">
        <v>2.658320271650254E-3</v>
      </c>
      <c r="Y972" s="23">
        <v>7.7895853164765289E-3</v>
      </c>
      <c r="Z972" s="23">
        <v>8.7101473389757777E-3</v>
      </c>
      <c r="AA972" s="23">
        <v>1.2646626055086917E-2</v>
      </c>
      <c r="AB972" s="23">
        <v>6.324555320336764E-3</v>
      </c>
      <c r="AC972" s="23">
        <v>1.8348478592697198E-2</v>
      </c>
      <c r="AD972" s="23">
        <v>5.1639777949432268E-3</v>
      </c>
      <c r="AE972" s="23">
        <v>4.0824829046386332E-2</v>
      </c>
      <c r="AF972" s="206"/>
      <c r="AG972" s="207"/>
      <c r="AH972" s="207"/>
      <c r="AI972" s="207"/>
      <c r="AJ972" s="207"/>
      <c r="AK972" s="207"/>
      <c r="AL972" s="207"/>
      <c r="AM972" s="207"/>
      <c r="AN972" s="207"/>
      <c r="AO972" s="207"/>
      <c r="AP972" s="207"/>
      <c r="AQ972" s="207"/>
      <c r="AR972" s="207"/>
      <c r="AS972" s="207"/>
      <c r="AT972" s="207"/>
      <c r="AU972" s="207"/>
      <c r="AV972" s="207"/>
      <c r="AW972" s="207"/>
      <c r="AX972" s="207"/>
      <c r="AY972" s="207"/>
      <c r="AZ972" s="207"/>
      <c r="BA972" s="207"/>
      <c r="BB972" s="207"/>
      <c r="BC972" s="207"/>
      <c r="BD972" s="207"/>
      <c r="BE972" s="207"/>
      <c r="BF972" s="207"/>
      <c r="BG972" s="207"/>
      <c r="BH972" s="207"/>
      <c r="BI972" s="207"/>
      <c r="BJ972" s="207"/>
      <c r="BK972" s="207"/>
      <c r="BL972" s="207"/>
      <c r="BM972" s="56"/>
    </row>
    <row r="973" spans="1:65">
      <c r="A973" s="29"/>
      <c r="B973" s="3" t="s">
        <v>87</v>
      </c>
      <c r="C973" s="28"/>
      <c r="D973" s="13">
        <v>8.625552086695536E-3</v>
      </c>
      <c r="E973" s="13">
        <v>1.0980605505246491E-2</v>
      </c>
      <c r="F973" s="13">
        <v>4.5613913433624406E-3</v>
      </c>
      <c r="G973" s="13">
        <v>4.5870304944417477E-3</v>
      </c>
      <c r="H973" s="13">
        <v>0.42124248252114499</v>
      </c>
      <c r="I973" s="13">
        <v>6.6187513426941534E-3</v>
      </c>
      <c r="J973" s="13">
        <v>1.1441916967244186E-2</v>
      </c>
      <c r="K973" s="13">
        <v>1.2388044556854876E-2</v>
      </c>
      <c r="L973" s="13">
        <v>1.2374344976039699E-2</v>
      </c>
      <c r="M973" s="13">
        <v>1.6247819816702834E-2</v>
      </c>
      <c r="N973" s="13">
        <v>2.8573402146210822E-2</v>
      </c>
      <c r="O973" s="13">
        <v>1.5995427183517461E-2</v>
      </c>
      <c r="P973" s="13">
        <v>1.3387705342564293E-2</v>
      </c>
      <c r="Q973" s="13">
        <v>2.9699791831321948E-2</v>
      </c>
      <c r="R973" s="13">
        <v>9.2054211345406148E-3</v>
      </c>
      <c r="S973" s="13">
        <v>5.4489621154777037E-3</v>
      </c>
      <c r="T973" s="13">
        <v>8.5615209640312016E-3</v>
      </c>
      <c r="U973" s="13">
        <v>2.4960283447525652E-2</v>
      </c>
      <c r="V973" s="13">
        <v>1.4281086847511455E-2</v>
      </c>
      <c r="W973" s="13">
        <v>2.1223263450033135E-2</v>
      </c>
      <c r="X973" s="13">
        <v>4.2374924627793633E-3</v>
      </c>
      <c r="Y973" s="13">
        <v>1.2357679990137435E-2</v>
      </c>
      <c r="Z973" s="13">
        <v>1.3645139434426806E-2</v>
      </c>
      <c r="AA973" s="13">
        <v>2.3547425414262475E-2</v>
      </c>
      <c r="AB973" s="13">
        <v>1.0038976698947244E-2</v>
      </c>
      <c r="AC973" s="13">
        <v>2.9047723365747548E-2</v>
      </c>
      <c r="AD973" s="13">
        <v>8.1109598873453821E-3</v>
      </c>
      <c r="AE973" s="13">
        <v>5.6964877739143709E-2</v>
      </c>
      <c r="AF973" s="15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29"/>
      <c r="B974" s="3" t="s">
        <v>274</v>
      </c>
      <c r="C974" s="28"/>
      <c r="D974" s="13">
        <v>-4.3776864624974765E-3</v>
      </c>
      <c r="E974" s="13">
        <v>1.7024273505670928E-2</v>
      </c>
      <c r="F974" s="13">
        <v>-5.3596679663848734E-3</v>
      </c>
      <c r="G974" s="13">
        <v>2.323883310130137E-2</v>
      </c>
      <c r="H974" s="13">
        <v>-0.3095973353369863</v>
      </c>
      <c r="I974" s="13">
        <v>6.9941207492900226E-2</v>
      </c>
      <c r="J974" s="13">
        <v>-1.7645045372022272E-3</v>
      </c>
      <c r="K974" s="13">
        <v>2.8626801253981871E-2</v>
      </c>
      <c r="L974" s="13">
        <v>-4.6188597267222131E-2</v>
      </c>
      <c r="M974" s="13">
        <v>4.2458138909768905E-3</v>
      </c>
      <c r="N974" s="13">
        <v>7.4540407681420007E-2</v>
      </c>
      <c r="O974" s="13">
        <v>9.9948141266266166E-3</v>
      </c>
      <c r="P974" s="13">
        <v>-2.0840732591857924E-2</v>
      </c>
      <c r="Q974" s="13">
        <v>-8.0361411579108477E-3</v>
      </c>
      <c r="R974" s="13">
        <v>-6.7094052669584348E-2</v>
      </c>
      <c r="S974" s="13">
        <v>3.3226001442501651E-2</v>
      </c>
      <c r="T974" s="13">
        <v>9.7334959340971139E-3</v>
      </c>
      <c r="U974" s="13">
        <v>1.4437223399628385E-2</v>
      </c>
      <c r="V974" s="13">
        <v>5.9906588899766522E-2</v>
      </c>
      <c r="W974" s="13">
        <v>-5.7251424552501984E-2</v>
      </c>
      <c r="X974" s="13">
        <v>-1.6398323318855712E-2</v>
      </c>
      <c r="Y974" s="13">
        <v>-1.1678394125387404E-2</v>
      </c>
      <c r="Z974" s="13">
        <v>8.4867738809291104E-4</v>
      </c>
      <c r="AA974" s="13">
        <v>-0.15792234501089897</v>
      </c>
      <c r="AB974" s="13">
        <v>-1.2217232238383335E-2</v>
      </c>
      <c r="AC974" s="13">
        <v>-9.6040503130881971E-3</v>
      </c>
      <c r="AD974" s="13">
        <v>-1.7645045372022272E-3</v>
      </c>
      <c r="AE974" s="13">
        <v>0.1236682278769714</v>
      </c>
      <c r="AF974" s="15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29"/>
      <c r="B975" s="45" t="s">
        <v>275</v>
      </c>
      <c r="C975" s="46"/>
      <c r="D975" s="44">
        <v>0.1</v>
      </c>
      <c r="E975" s="44">
        <v>0.72</v>
      </c>
      <c r="F975" s="44">
        <v>0.14000000000000001</v>
      </c>
      <c r="G975" s="44">
        <v>0.96</v>
      </c>
      <c r="H975" s="44">
        <v>11.86</v>
      </c>
      <c r="I975" s="44">
        <v>2.76</v>
      </c>
      <c r="J975" s="44">
        <v>0</v>
      </c>
      <c r="K975" s="44">
        <v>1.17</v>
      </c>
      <c r="L975" s="44">
        <v>1.71</v>
      </c>
      <c r="M975" s="44">
        <v>0.23</v>
      </c>
      <c r="N975" s="44">
        <v>2.94</v>
      </c>
      <c r="O975" s="44">
        <v>0.45</v>
      </c>
      <c r="P975" s="44">
        <v>0.74</v>
      </c>
      <c r="Q975" s="44">
        <v>0.24</v>
      </c>
      <c r="R975" s="44">
        <v>2.52</v>
      </c>
      <c r="S975" s="44">
        <v>1.35</v>
      </c>
      <c r="T975" s="44">
        <v>0.44</v>
      </c>
      <c r="U975" s="44">
        <v>0.62</v>
      </c>
      <c r="V975" s="44">
        <v>2.38</v>
      </c>
      <c r="W975" s="44">
        <v>2.14</v>
      </c>
      <c r="X975" s="44">
        <v>0.56000000000000005</v>
      </c>
      <c r="Y975" s="44">
        <v>0.38</v>
      </c>
      <c r="Z975" s="44">
        <v>0.1</v>
      </c>
      <c r="AA975" s="44">
        <v>6.02</v>
      </c>
      <c r="AB975" s="44">
        <v>0.4</v>
      </c>
      <c r="AC975" s="44">
        <v>0.3</v>
      </c>
      <c r="AD975" s="44">
        <v>0</v>
      </c>
      <c r="AE975" s="44">
        <v>4.83</v>
      </c>
      <c r="AF975" s="15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B976" s="3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BM976" s="55"/>
    </row>
    <row r="977" spans="1:65" ht="15">
      <c r="B977" s="8" t="s">
        <v>544</v>
      </c>
      <c r="BM977" s="27" t="s">
        <v>67</v>
      </c>
    </row>
    <row r="978" spans="1:65" ht="15">
      <c r="A978" s="24" t="s">
        <v>64</v>
      </c>
      <c r="B978" s="18" t="s">
        <v>112</v>
      </c>
      <c r="C978" s="15" t="s">
        <v>113</v>
      </c>
      <c r="D978" s="16" t="s">
        <v>230</v>
      </c>
      <c r="E978" s="17" t="s">
        <v>230</v>
      </c>
      <c r="F978" s="17" t="s">
        <v>230</v>
      </c>
      <c r="G978" s="17" t="s">
        <v>230</v>
      </c>
      <c r="H978" s="17" t="s">
        <v>230</v>
      </c>
      <c r="I978" s="17" t="s">
        <v>230</v>
      </c>
      <c r="J978" s="17" t="s">
        <v>230</v>
      </c>
      <c r="K978" s="17" t="s">
        <v>230</v>
      </c>
      <c r="L978" s="17" t="s">
        <v>230</v>
      </c>
      <c r="M978" s="17" t="s">
        <v>230</v>
      </c>
      <c r="N978" s="17" t="s">
        <v>230</v>
      </c>
      <c r="O978" s="17" t="s">
        <v>230</v>
      </c>
      <c r="P978" s="17" t="s">
        <v>230</v>
      </c>
      <c r="Q978" s="17" t="s">
        <v>230</v>
      </c>
      <c r="R978" s="17" t="s">
        <v>230</v>
      </c>
      <c r="S978" s="17" t="s">
        <v>230</v>
      </c>
      <c r="T978" s="17" t="s">
        <v>230</v>
      </c>
      <c r="U978" s="17" t="s">
        <v>230</v>
      </c>
      <c r="V978" s="17" t="s">
        <v>230</v>
      </c>
      <c r="W978" s="17" t="s">
        <v>230</v>
      </c>
      <c r="X978" s="17" t="s">
        <v>230</v>
      </c>
      <c r="Y978" s="17" t="s">
        <v>230</v>
      </c>
      <c r="Z978" s="17" t="s">
        <v>230</v>
      </c>
      <c r="AA978" s="17" t="s">
        <v>230</v>
      </c>
      <c r="AB978" s="15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7">
        <v>1</v>
      </c>
    </row>
    <row r="979" spans="1:65">
      <c r="A979" s="29"/>
      <c r="B979" s="19" t="s">
        <v>231</v>
      </c>
      <c r="C979" s="9" t="s">
        <v>231</v>
      </c>
      <c r="D979" s="151" t="s">
        <v>233</v>
      </c>
      <c r="E979" s="152" t="s">
        <v>234</v>
      </c>
      <c r="F979" s="152" t="s">
        <v>237</v>
      </c>
      <c r="G979" s="152" t="s">
        <v>239</v>
      </c>
      <c r="H979" s="152" t="s">
        <v>242</v>
      </c>
      <c r="I979" s="152" t="s">
        <v>243</v>
      </c>
      <c r="J979" s="152" t="s">
        <v>245</v>
      </c>
      <c r="K979" s="152" t="s">
        <v>246</v>
      </c>
      <c r="L979" s="152" t="s">
        <v>247</v>
      </c>
      <c r="M979" s="152" t="s">
        <v>248</v>
      </c>
      <c r="N979" s="152" t="s">
        <v>250</v>
      </c>
      <c r="O979" s="152" t="s">
        <v>251</v>
      </c>
      <c r="P979" s="152" t="s">
        <v>252</v>
      </c>
      <c r="Q979" s="152" t="s">
        <v>253</v>
      </c>
      <c r="R979" s="152" t="s">
        <v>254</v>
      </c>
      <c r="S979" s="152" t="s">
        <v>255</v>
      </c>
      <c r="T979" s="152" t="s">
        <v>257</v>
      </c>
      <c r="U979" s="152" t="s">
        <v>258</v>
      </c>
      <c r="V979" s="152" t="s">
        <v>278</v>
      </c>
      <c r="W979" s="152" t="s">
        <v>259</v>
      </c>
      <c r="X979" s="152" t="s">
        <v>260</v>
      </c>
      <c r="Y979" s="152" t="s">
        <v>261</v>
      </c>
      <c r="Z979" s="152" t="s">
        <v>262</v>
      </c>
      <c r="AA979" s="152" t="s">
        <v>263</v>
      </c>
      <c r="AB979" s="15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7" t="s">
        <v>3</v>
      </c>
    </row>
    <row r="980" spans="1:65">
      <c r="A980" s="29"/>
      <c r="B980" s="19"/>
      <c r="C980" s="9"/>
      <c r="D980" s="10" t="s">
        <v>293</v>
      </c>
      <c r="E980" s="11" t="s">
        <v>294</v>
      </c>
      <c r="F980" s="11" t="s">
        <v>294</v>
      </c>
      <c r="G980" s="11" t="s">
        <v>293</v>
      </c>
      <c r="H980" s="11" t="s">
        <v>294</v>
      </c>
      <c r="I980" s="11" t="s">
        <v>294</v>
      </c>
      <c r="J980" s="11" t="s">
        <v>293</v>
      </c>
      <c r="K980" s="11" t="s">
        <v>293</v>
      </c>
      <c r="L980" s="11" t="s">
        <v>293</v>
      </c>
      <c r="M980" s="11" t="s">
        <v>293</v>
      </c>
      <c r="N980" s="11" t="s">
        <v>293</v>
      </c>
      <c r="O980" s="11" t="s">
        <v>116</v>
      </c>
      <c r="P980" s="11" t="s">
        <v>116</v>
      </c>
      <c r="Q980" s="11" t="s">
        <v>294</v>
      </c>
      <c r="R980" s="11" t="s">
        <v>294</v>
      </c>
      <c r="S980" s="11" t="s">
        <v>293</v>
      </c>
      <c r="T980" s="11" t="s">
        <v>293</v>
      </c>
      <c r="U980" s="11" t="s">
        <v>294</v>
      </c>
      <c r="V980" s="11" t="s">
        <v>293</v>
      </c>
      <c r="W980" s="11" t="s">
        <v>293</v>
      </c>
      <c r="X980" s="11" t="s">
        <v>294</v>
      </c>
      <c r="Y980" s="11" t="s">
        <v>293</v>
      </c>
      <c r="Z980" s="11" t="s">
        <v>293</v>
      </c>
      <c r="AA980" s="11" t="s">
        <v>293</v>
      </c>
      <c r="AB980" s="15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7">
        <v>2</v>
      </c>
    </row>
    <row r="981" spans="1:65">
      <c r="A981" s="29"/>
      <c r="B981" s="19"/>
      <c r="C981" s="9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15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7">
        <v>2</v>
      </c>
    </row>
    <row r="982" spans="1:65">
      <c r="A982" s="29"/>
      <c r="B982" s="18">
        <v>1</v>
      </c>
      <c r="C982" s="14">
        <v>1</v>
      </c>
      <c r="D982" s="21">
        <v>0.1</v>
      </c>
      <c r="E982" s="21">
        <v>0.13</v>
      </c>
      <c r="F982" s="146">
        <v>0.17146216851117591</v>
      </c>
      <c r="G982" s="21">
        <v>0.11</v>
      </c>
      <c r="H982" s="21">
        <v>0.13</v>
      </c>
      <c r="I982" s="21">
        <v>0.14000000000000001</v>
      </c>
      <c r="J982" s="21">
        <v>0.1</v>
      </c>
      <c r="K982" s="21">
        <v>0.13</v>
      </c>
      <c r="L982" s="21">
        <v>0.14000000000000001</v>
      </c>
      <c r="M982" s="21">
        <v>0.11</v>
      </c>
      <c r="N982" s="21">
        <v>0.11</v>
      </c>
      <c r="O982" s="146" t="s">
        <v>106</v>
      </c>
      <c r="P982" s="21">
        <v>0.12</v>
      </c>
      <c r="Q982" s="146" t="s">
        <v>296</v>
      </c>
      <c r="R982" s="21">
        <v>0.13</v>
      </c>
      <c r="S982" s="146">
        <v>0.28000000000000003</v>
      </c>
      <c r="T982" s="21">
        <v>0.1</v>
      </c>
      <c r="U982" s="21">
        <v>0.13353999999999999</v>
      </c>
      <c r="V982" s="21">
        <v>0.13</v>
      </c>
      <c r="W982" s="147">
        <v>0.16520000000000001</v>
      </c>
      <c r="X982" s="146">
        <v>7.0000000000000007E-2</v>
      </c>
      <c r="Y982" s="21">
        <v>0.13</v>
      </c>
      <c r="Z982" s="21">
        <v>0.14000000000000001</v>
      </c>
      <c r="AA982" s="21">
        <v>0.13</v>
      </c>
      <c r="AB982" s="15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7">
        <v>1</v>
      </c>
    </row>
    <row r="983" spans="1:65">
      <c r="A983" s="29"/>
      <c r="B983" s="19">
        <v>1</v>
      </c>
      <c r="C983" s="9">
        <v>2</v>
      </c>
      <c r="D983" s="11">
        <v>0.09</v>
      </c>
      <c r="E983" s="11">
        <v>0.13</v>
      </c>
      <c r="F983" s="148">
        <v>0.15801066492354363</v>
      </c>
      <c r="G983" s="11">
        <v>0.11</v>
      </c>
      <c r="H983" s="11">
        <v>0.13</v>
      </c>
      <c r="I983" s="11">
        <v>0.13</v>
      </c>
      <c r="J983" s="148" t="s">
        <v>107</v>
      </c>
      <c r="K983" s="11">
        <v>0.12</v>
      </c>
      <c r="L983" s="11">
        <v>0.13</v>
      </c>
      <c r="M983" s="11">
        <v>0.11</v>
      </c>
      <c r="N983" s="11">
        <v>0.13</v>
      </c>
      <c r="O983" s="148" t="s">
        <v>106</v>
      </c>
      <c r="P983" s="11">
        <v>0.13</v>
      </c>
      <c r="Q983" s="148" t="s">
        <v>296</v>
      </c>
      <c r="R983" s="11">
        <v>0.13</v>
      </c>
      <c r="S983" s="148" t="s">
        <v>107</v>
      </c>
      <c r="T983" s="149">
        <v>0.15</v>
      </c>
      <c r="U983" s="11">
        <v>0.13242000000000001</v>
      </c>
      <c r="V983" s="11">
        <v>0.14000000000000001</v>
      </c>
      <c r="W983" s="11">
        <v>0.14649999999999999</v>
      </c>
      <c r="X983" s="148">
        <v>0.08</v>
      </c>
      <c r="Y983" s="11">
        <v>0.12</v>
      </c>
      <c r="Z983" s="11">
        <v>0.13</v>
      </c>
      <c r="AA983" s="11">
        <v>0.12</v>
      </c>
      <c r="AB983" s="15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>
        <v>27</v>
      </c>
    </row>
    <row r="984" spans="1:65">
      <c r="A984" s="29"/>
      <c r="B984" s="19">
        <v>1</v>
      </c>
      <c r="C984" s="9">
        <v>3</v>
      </c>
      <c r="D984" s="149">
        <v>0.14000000000000001</v>
      </c>
      <c r="E984" s="11">
        <v>0.14000000000000001</v>
      </c>
      <c r="F984" s="148">
        <v>0.1439954595880524</v>
      </c>
      <c r="G984" s="11">
        <v>0.12</v>
      </c>
      <c r="H984" s="11">
        <v>0.13</v>
      </c>
      <c r="I984" s="11">
        <v>0.13</v>
      </c>
      <c r="J984" s="148" t="s">
        <v>107</v>
      </c>
      <c r="K984" s="11">
        <v>0.12</v>
      </c>
      <c r="L984" s="11">
        <v>0.13</v>
      </c>
      <c r="M984" s="11">
        <v>0.13</v>
      </c>
      <c r="N984" s="11">
        <v>0.12</v>
      </c>
      <c r="O984" s="148" t="s">
        <v>106</v>
      </c>
      <c r="P984" s="11">
        <v>0.13</v>
      </c>
      <c r="Q984" s="148" t="s">
        <v>296</v>
      </c>
      <c r="R984" s="11">
        <v>0.12</v>
      </c>
      <c r="S984" s="148">
        <v>0.86</v>
      </c>
      <c r="T984" s="11">
        <v>0.1</v>
      </c>
      <c r="U984" s="11">
        <v>0.13288</v>
      </c>
      <c r="V984" s="11">
        <v>0.11</v>
      </c>
      <c r="W984" s="11">
        <v>0.14660000000000001</v>
      </c>
      <c r="X984" s="148">
        <v>7.0000000000000007E-2</v>
      </c>
      <c r="Y984" s="11">
        <v>0.12</v>
      </c>
      <c r="Z984" s="11">
        <v>0.13</v>
      </c>
      <c r="AA984" s="11">
        <v>0.12</v>
      </c>
      <c r="AB984" s="15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7">
        <v>16</v>
      </c>
    </row>
    <row r="985" spans="1:65">
      <c r="A985" s="29"/>
      <c r="B985" s="19">
        <v>1</v>
      </c>
      <c r="C985" s="9">
        <v>4</v>
      </c>
      <c r="D985" s="11">
        <v>0.11</v>
      </c>
      <c r="E985" s="11">
        <v>0.12</v>
      </c>
      <c r="F985" s="148">
        <v>0.1405267376003328</v>
      </c>
      <c r="G985" s="11">
        <v>0.12</v>
      </c>
      <c r="H985" s="11">
        <v>0.12</v>
      </c>
      <c r="I985" s="11">
        <v>0.12</v>
      </c>
      <c r="J985" s="148" t="s">
        <v>107</v>
      </c>
      <c r="K985" s="11">
        <v>0.12</v>
      </c>
      <c r="L985" s="11">
        <v>0.13</v>
      </c>
      <c r="M985" s="11">
        <v>0.11</v>
      </c>
      <c r="N985" s="11">
        <v>0.11</v>
      </c>
      <c r="O985" s="148" t="s">
        <v>106</v>
      </c>
      <c r="P985" s="11">
        <v>0.13</v>
      </c>
      <c r="Q985" s="148" t="s">
        <v>296</v>
      </c>
      <c r="R985" s="11">
        <v>0.13</v>
      </c>
      <c r="S985" s="148" t="s">
        <v>107</v>
      </c>
      <c r="T985" s="11">
        <v>0.1</v>
      </c>
      <c r="U985" s="11">
        <v>0.12916</v>
      </c>
      <c r="V985" s="11">
        <v>0.12</v>
      </c>
      <c r="W985" s="11">
        <v>0.14660000000000001</v>
      </c>
      <c r="X985" s="148">
        <v>0.08</v>
      </c>
      <c r="Y985" s="11">
        <v>0.12</v>
      </c>
      <c r="Z985" s="11">
        <v>0.13</v>
      </c>
      <c r="AA985" s="11">
        <v>0.12</v>
      </c>
      <c r="AB985" s="15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0.12208254385964915</v>
      </c>
    </row>
    <row r="986" spans="1:65">
      <c r="A986" s="29"/>
      <c r="B986" s="19">
        <v>1</v>
      </c>
      <c r="C986" s="9">
        <v>5</v>
      </c>
      <c r="D986" s="11">
        <v>0.09</v>
      </c>
      <c r="E986" s="11">
        <v>0.13</v>
      </c>
      <c r="F986" s="148">
        <v>0.162916429976347</v>
      </c>
      <c r="G986" s="11">
        <v>0.11</v>
      </c>
      <c r="H986" s="11">
        <v>0.14000000000000001</v>
      </c>
      <c r="I986" s="11">
        <v>0.14000000000000001</v>
      </c>
      <c r="J986" s="148" t="s">
        <v>107</v>
      </c>
      <c r="K986" s="11">
        <v>0.12</v>
      </c>
      <c r="L986" s="11">
        <v>0.13</v>
      </c>
      <c r="M986" s="11">
        <v>0.11</v>
      </c>
      <c r="N986" s="11">
        <v>0.11</v>
      </c>
      <c r="O986" s="148" t="s">
        <v>106</v>
      </c>
      <c r="P986" s="11">
        <v>0.12</v>
      </c>
      <c r="Q986" s="148" t="s">
        <v>296</v>
      </c>
      <c r="R986" s="11">
        <v>0.12</v>
      </c>
      <c r="S986" s="148">
        <v>1.45</v>
      </c>
      <c r="T986" s="11">
        <v>0.1</v>
      </c>
      <c r="U986" s="11">
        <v>0.12773999999999999</v>
      </c>
      <c r="V986" s="11">
        <v>0.12</v>
      </c>
      <c r="W986" s="11">
        <v>0.14280000000000001</v>
      </c>
      <c r="X986" s="148">
        <v>0.08</v>
      </c>
      <c r="Y986" s="11">
        <v>0.12</v>
      </c>
      <c r="Z986" s="11">
        <v>0.13</v>
      </c>
      <c r="AA986" s="11">
        <v>0.11</v>
      </c>
      <c r="AB986" s="15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7">
        <v>62</v>
      </c>
    </row>
    <row r="987" spans="1:65">
      <c r="A987" s="29"/>
      <c r="B987" s="19">
        <v>1</v>
      </c>
      <c r="C987" s="9">
        <v>6</v>
      </c>
      <c r="D987" s="11">
        <v>0.1</v>
      </c>
      <c r="E987" s="11">
        <v>0.14000000000000001</v>
      </c>
      <c r="F987" s="148">
        <v>0.14293648122592198</v>
      </c>
      <c r="G987" s="11">
        <v>0.12</v>
      </c>
      <c r="H987" s="11">
        <v>0.13</v>
      </c>
      <c r="I987" s="11">
        <v>0.13</v>
      </c>
      <c r="J987" s="148" t="s">
        <v>107</v>
      </c>
      <c r="K987" s="11">
        <v>0.13</v>
      </c>
      <c r="L987" s="11">
        <v>0.14000000000000001</v>
      </c>
      <c r="M987" s="11">
        <v>0.13</v>
      </c>
      <c r="N987" s="11">
        <v>0.11</v>
      </c>
      <c r="O987" s="148" t="s">
        <v>106</v>
      </c>
      <c r="P987" s="11">
        <v>0.12</v>
      </c>
      <c r="Q987" s="148" t="s">
        <v>296</v>
      </c>
      <c r="R987" s="11">
        <v>0.12</v>
      </c>
      <c r="S987" s="148">
        <v>0.37</v>
      </c>
      <c r="T987" s="11">
        <v>0.1</v>
      </c>
      <c r="U987" s="11">
        <v>0.12992000000000001</v>
      </c>
      <c r="V987" s="11">
        <v>0.13</v>
      </c>
      <c r="W987" s="149">
        <v>0.1643</v>
      </c>
      <c r="X987" s="148">
        <v>0.08</v>
      </c>
      <c r="Y987" s="11">
        <v>0.12</v>
      </c>
      <c r="Z987" s="11">
        <v>0.13</v>
      </c>
      <c r="AA987" s="11">
        <v>0.12</v>
      </c>
      <c r="AB987" s="15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29"/>
      <c r="B988" s="20" t="s">
        <v>271</v>
      </c>
      <c r="C988" s="12"/>
      <c r="D988" s="22">
        <v>0.105</v>
      </c>
      <c r="E988" s="22">
        <v>0.13166666666666668</v>
      </c>
      <c r="F988" s="22">
        <v>0.15330799030422895</v>
      </c>
      <c r="G988" s="22">
        <v>0.11499999999999999</v>
      </c>
      <c r="H988" s="22">
        <v>0.13</v>
      </c>
      <c r="I988" s="22">
        <v>0.13166666666666668</v>
      </c>
      <c r="J988" s="22">
        <v>0.1</v>
      </c>
      <c r="K988" s="22">
        <v>0.12333333333333334</v>
      </c>
      <c r="L988" s="22">
        <v>0.13333333333333333</v>
      </c>
      <c r="M988" s="22">
        <v>0.11666666666666665</v>
      </c>
      <c r="N988" s="22">
        <v>0.11499999999999999</v>
      </c>
      <c r="O988" s="22" t="s">
        <v>683</v>
      </c>
      <c r="P988" s="22">
        <v>0.125</v>
      </c>
      <c r="Q988" s="22" t="s">
        <v>683</v>
      </c>
      <c r="R988" s="22">
        <v>0.125</v>
      </c>
      <c r="S988" s="22">
        <v>0.74</v>
      </c>
      <c r="T988" s="22">
        <v>0.10833333333333332</v>
      </c>
      <c r="U988" s="22">
        <v>0.13094333333333333</v>
      </c>
      <c r="V988" s="22">
        <v>0.125</v>
      </c>
      <c r="W988" s="22">
        <v>0.152</v>
      </c>
      <c r="X988" s="22">
        <v>7.6666666666666675E-2</v>
      </c>
      <c r="Y988" s="22">
        <v>0.12166666666666666</v>
      </c>
      <c r="Z988" s="22">
        <v>0.13166666666666668</v>
      </c>
      <c r="AA988" s="22">
        <v>0.12</v>
      </c>
      <c r="AB988" s="15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29"/>
      <c r="B989" s="3" t="s">
        <v>272</v>
      </c>
      <c r="C989" s="28"/>
      <c r="D989" s="11">
        <v>0.1</v>
      </c>
      <c r="E989" s="11">
        <v>0.13</v>
      </c>
      <c r="F989" s="11">
        <v>0.15100306225579802</v>
      </c>
      <c r="G989" s="11">
        <v>0.11499999999999999</v>
      </c>
      <c r="H989" s="11">
        <v>0.13</v>
      </c>
      <c r="I989" s="11">
        <v>0.13</v>
      </c>
      <c r="J989" s="11">
        <v>0.1</v>
      </c>
      <c r="K989" s="11">
        <v>0.12</v>
      </c>
      <c r="L989" s="11">
        <v>0.13</v>
      </c>
      <c r="M989" s="11">
        <v>0.11</v>
      </c>
      <c r="N989" s="11">
        <v>0.11</v>
      </c>
      <c r="O989" s="11" t="s">
        <v>683</v>
      </c>
      <c r="P989" s="11">
        <v>0.125</v>
      </c>
      <c r="Q989" s="11" t="s">
        <v>683</v>
      </c>
      <c r="R989" s="11">
        <v>0.125</v>
      </c>
      <c r="S989" s="11">
        <v>0.61499999999999999</v>
      </c>
      <c r="T989" s="11">
        <v>0.1</v>
      </c>
      <c r="U989" s="11">
        <v>0.13117000000000001</v>
      </c>
      <c r="V989" s="11">
        <v>0.125</v>
      </c>
      <c r="W989" s="11">
        <v>0.14660000000000001</v>
      </c>
      <c r="X989" s="11">
        <v>0.08</v>
      </c>
      <c r="Y989" s="11">
        <v>0.12</v>
      </c>
      <c r="Z989" s="11">
        <v>0.13</v>
      </c>
      <c r="AA989" s="11">
        <v>0.12</v>
      </c>
      <c r="AB989" s="15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29"/>
      <c r="B990" s="3" t="s">
        <v>273</v>
      </c>
      <c r="C990" s="28"/>
      <c r="D990" s="23">
        <v>1.8708286933869788E-2</v>
      </c>
      <c r="E990" s="23">
        <v>7.5277265270908165E-3</v>
      </c>
      <c r="F990" s="23">
        <v>1.2662253333901155E-2</v>
      </c>
      <c r="G990" s="23">
        <v>5.4772255750516587E-3</v>
      </c>
      <c r="H990" s="23">
        <v>6.324555320336764E-3</v>
      </c>
      <c r="I990" s="23">
        <v>7.5277265270908165E-3</v>
      </c>
      <c r="J990" s="23" t="s">
        <v>683</v>
      </c>
      <c r="K990" s="23">
        <v>5.1639777949432277E-3</v>
      </c>
      <c r="L990" s="23">
        <v>5.1639777949432277E-3</v>
      </c>
      <c r="M990" s="23">
        <v>1.0327955589886448E-2</v>
      </c>
      <c r="N990" s="23">
        <v>8.3666002653407564E-3</v>
      </c>
      <c r="O990" s="23" t="s">
        <v>683</v>
      </c>
      <c r="P990" s="23">
        <v>5.4772255750516656E-3</v>
      </c>
      <c r="Q990" s="23" t="s">
        <v>683</v>
      </c>
      <c r="R990" s="23">
        <v>5.4772255750516656E-3</v>
      </c>
      <c r="S990" s="23">
        <v>0.53758720222862444</v>
      </c>
      <c r="T990" s="23">
        <v>2.0412414523193319E-2</v>
      </c>
      <c r="U990" s="23">
        <v>2.3307824151273045E-3</v>
      </c>
      <c r="V990" s="23">
        <v>1.048808848170152E-2</v>
      </c>
      <c r="W990" s="23">
        <v>9.9873920519823398E-3</v>
      </c>
      <c r="X990" s="23">
        <v>5.1639777949432199E-3</v>
      </c>
      <c r="Y990" s="23">
        <v>4.0824829046386332E-3</v>
      </c>
      <c r="Z990" s="23">
        <v>4.0824829046386341E-3</v>
      </c>
      <c r="AA990" s="23">
        <v>6.3245553203367597E-3</v>
      </c>
      <c r="AB990" s="15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29"/>
      <c r="B991" s="3" t="s">
        <v>87</v>
      </c>
      <c r="C991" s="28"/>
      <c r="D991" s="13">
        <v>0.17817416127495037</v>
      </c>
      <c r="E991" s="13">
        <v>5.7172606534866957E-2</v>
      </c>
      <c r="F991" s="13">
        <v>8.2593564163053745E-2</v>
      </c>
      <c r="G991" s="13">
        <v>4.7628048478710078E-2</v>
      </c>
      <c r="H991" s="13">
        <v>4.8650425541052027E-2</v>
      </c>
      <c r="I991" s="13">
        <v>5.7172606534866957E-2</v>
      </c>
      <c r="J991" s="13" t="s">
        <v>683</v>
      </c>
      <c r="K991" s="13">
        <v>4.1870090229269415E-2</v>
      </c>
      <c r="L991" s="13">
        <v>3.872983346207421E-2</v>
      </c>
      <c r="M991" s="13">
        <v>8.8525333627598138E-2</v>
      </c>
      <c r="N991" s="13">
        <v>7.2753045785571804E-2</v>
      </c>
      <c r="O991" s="13" t="s">
        <v>683</v>
      </c>
      <c r="P991" s="13">
        <v>4.3817804600413325E-2</v>
      </c>
      <c r="Q991" s="13" t="s">
        <v>683</v>
      </c>
      <c r="R991" s="13">
        <v>4.3817804600413325E-2</v>
      </c>
      <c r="S991" s="13">
        <v>0.72646919220084383</v>
      </c>
      <c r="T991" s="13">
        <v>0.18842228790639989</v>
      </c>
      <c r="U991" s="13">
        <v>1.779993189263018E-2</v>
      </c>
      <c r="V991" s="13">
        <v>8.3904707853612162E-2</v>
      </c>
      <c r="W991" s="13">
        <v>6.5706526657778555E-2</v>
      </c>
      <c r="X991" s="13">
        <v>6.7356232107955036E-2</v>
      </c>
      <c r="Y991" s="13">
        <v>3.3554654010728498E-2</v>
      </c>
      <c r="Z991" s="13">
        <v>3.100619927573646E-2</v>
      </c>
      <c r="AA991" s="13">
        <v>5.2704627669473002E-2</v>
      </c>
      <c r="AB991" s="15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29"/>
      <c r="B992" s="3" t="s">
        <v>274</v>
      </c>
      <c r="C992" s="28"/>
      <c r="D992" s="13">
        <v>-0.13992617879332447</v>
      </c>
      <c r="E992" s="13">
        <v>7.8505267862339245E-2</v>
      </c>
      <c r="F992" s="13">
        <v>0.25577322897594423</v>
      </c>
      <c r="G992" s="13">
        <v>-5.8014386297450704E-2</v>
      </c>
      <c r="H992" s="13">
        <v>6.4853302446360228E-2</v>
      </c>
      <c r="I992" s="13">
        <v>7.8505267862339245E-2</v>
      </c>
      <c r="J992" s="13">
        <v>-0.18088207504126141</v>
      </c>
      <c r="K992" s="13">
        <v>1.0245440782444382E-2</v>
      </c>
      <c r="L992" s="13">
        <v>9.215723327831804E-2</v>
      </c>
      <c r="M992" s="13">
        <v>-4.4362420881471798E-2</v>
      </c>
      <c r="N992" s="13">
        <v>-5.8014386297450704E-2</v>
      </c>
      <c r="O992" s="13" t="s">
        <v>683</v>
      </c>
      <c r="P992" s="13">
        <v>2.3897406198423177E-2</v>
      </c>
      <c r="Q992" s="13" t="s">
        <v>683</v>
      </c>
      <c r="R992" s="13">
        <v>2.3897406198423177E-2</v>
      </c>
      <c r="S992" s="13">
        <v>5.0614726446946658</v>
      </c>
      <c r="T992" s="13">
        <v>-0.11262224796136666</v>
      </c>
      <c r="U992" s="13">
        <v>7.2580314871804275E-2</v>
      </c>
      <c r="V992" s="13">
        <v>2.3897406198423177E-2</v>
      </c>
      <c r="W992" s="13">
        <v>0.24505924593728268</v>
      </c>
      <c r="X992" s="13">
        <v>-0.37200959086496699</v>
      </c>
      <c r="Y992" s="13">
        <v>-3.4065246335347465E-3</v>
      </c>
      <c r="Z992" s="13">
        <v>7.8505267862339245E-2</v>
      </c>
      <c r="AA992" s="13">
        <v>-1.7058490049513764E-2</v>
      </c>
      <c r="AB992" s="15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29"/>
      <c r="B993" s="45" t="s">
        <v>275</v>
      </c>
      <c r="C993" s="46"/>
      <c r="D993" s="44">
        <v>1.62</v>
      </c>
      <c r="E993" s="44">
        <v>0.54</v>
      </c>
      <c r="F993" s="44">
        <v>2.29</v>
      </c>
      <c r="G993" s="44">
        <v>0.81</v>
      </c>
      <c r="H993" s="44">
        <v>0.4</v>
      </c>
      <c r="I993" s="44">
        <v>0.54</v>
      </c>
      <c r="J993" s="44">
        <v>5.39</v>
      </c>
      <c r="K993" s="44">
        <v>0.13</v>
      </c>
      <c r="L993" s="44">
        <v>0.67</v>
      </c>
      <c r="M993" s="44">
        <v>0.67</v>
      </c>
      <c r="N993" s="44">
        <v>0.81</v>
      </c>
      <c r="O993" s="44">
        <v>192.18</v>
      </c>
      <c r="P993" s="44">
        <v>0</v>
      </c>
      <c r="Q993" s="44">
        <v>10.11</v>
      </c>
      <c r="R993" s="44">
        <v>0</v>
      </c>
      <c r="S993" s="44">
        <v>31.15</v>
      </c>
      <c r="T993" s="44">
        <v>1.35</v>
      </c>
      <c r="U993" s="44">
        <v>0.48</v>
      </c>
      <c r="V993" s="44">
        <v>0</v>
      </c>
      <c r="W993" s="44">
        <v>2.1800000000000002</v>
      </c>
      <c r="X993" s="44">
        <v>3.91</v>
      </c>
      <c r="Y993" s="44">
        <v>0.27</v>
      </c>
      <c r="Z993" s="44">
        <v>0.54</v>
      </c>
      <c r="AA993" s="44">
        <v>0.4</v>
      </c>
      <c r="AB993" s="15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B994" s="3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BM994" s="55"/>
    </row>
    <row r="995" spans="1:65" ht="15">
      <c r="B995" s="8" t="s">
        <v>545</v>
      </c>
      <c r="BM995" s="27" t="s">
        <v>67</v>
      </c>
    </row>
    <row r="996" spans="1:65" ht="15">
      <c r="A996" s="24" t="s">
        <v>65</v>
      </c>
      <c r="B996" s="18" t="s">
        <v>112</v>
      </c>
      <c r="C996" s="15" t="s">
        <v>113</v>
      </c>
      <c r="D996" s="16" t="s">
        <v>230</v>
      </c>
      <c r="E996" s="17" t="s">
        <v>230</v>
      </c>
      <c r="F996" s="17" t="s">
        <v>230</v>
      </c>
      <c r="G996" s="17" t="s">
        <v>230</v>
      </c>
      <c r="H996" s="17" t="s">
        <v>230</v>
      </c>
      <c r="I996" s="17" t="s">
        <v>230</v>
      </c>
      <c r="J996" s="17" t="s">
        <v>230</v>
      </c>
      <c r="K996" s="15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7">
        <v>1</v>
      </c>
    </row>
    <row r="997" spans="1:65">
      <c r="A997" s="29"/>
      <c r="B997" s="19" t="s">
        <v>231</v>
      </c>
      <c r="C997" s="9" t="s">
        <v>231</v>
      </c>
      <c r="D997" s="151" t="s">
        <v>234</v>
      </c>
      <c r="E997" s="152" t="s">
        <v>235</v>
      </c>
      <c r="F997" s="152" t="s">
        <v>236</v>
      </c>
      <c r="G997" s="152" t="s">
        <v>239</v>
      </c>
      <c r="H997" s="152" t="s">
        <v>254</v>
      </c>
      <c r="I997" s="152" t="s">
        <v>257</v>
      </c>
      <c r="J997" s="152" t="s">
        <v>258</v>
      </c>
      <c r="K997" s="15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7" t="s">
        <v>3</v>
      </c>
    </row>
    <row r="998" spans="1:65">
      <c r="A998" s="29"/>
      <c r="B998" s="19"/>
      <c r="C998" s="9"/>
      <c r="D998" s="10" t="s">
        <v>294</v>
      </c>
      <c r="E998" s="11" t="s">
        <v>294</v>
      </c>
      <c r="F998" s="11" t="s">
        <v>294</v>
      </c>
      <c r="G998" s="11" t="s">
        <v>293</v>
      </c>
      <c r="H998" s="11" t="s">
        <v>294</v>
      </c>
      <c r="I998" s="11" t="s">
        <v>293</v>
      </c>
      <c r="J998" s="11" t="s">
        <v>294</v>
      </c>
      <c r="K998" s="15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7">
        <v>2</v>
      </c>
    </row>
    <row r="999" spans="1:65">
      <c r="A999" s="29"/>
      <c r="B999" s="19"/>
      <c r="C999" s="9"/>
      <c r="D999" s="25"/>
      <c r="E999" s="25"/>
      <c r="F999" s="25"/>
      <c r="G999" s="25"/>
      <c r="H999" s="25"/>
      <c r="I999" s="25"/>
      <c r="J999" s="25"/>
      <c r="K999" s="15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7">
        <v>3</v>
      </c>
    </row>
    <row r="1000" spans="1:65">
      <c r="A1000" s="29"/>
      <c r="B1000" s="18">
        <v>1</v>
      </c>
      <c r="C1000" s="14">
        <v>1</v>
      </c>
      <c r="D1000" s="21">
        <v>0.34</v>
      </c>
      <c r="E1000" s="21">
        <v>0.28999999999999998</v>
      </c>
      <c r="F1000" s="21">
        <v>0.32175604416320103</v>
      </c>
      <c r="G1000" s="146">
        <v>0.3</v>
      </c>
      <c r="H1000" s="21">
        <v>0.32</v>
      </c>
      <c r="I1000" s="21">
        <v>0.35</v>
      </c>
      <c r="J1000" s="21">
        <v>0.35476000000000002</v>
      </c>
      <c r="K1000" s="15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7">
        <v>1</v>
      </c>
    </row>
    <row r="1001" spans="1:65">
      <c r="A1001" s="29"/>
      <c r="B1001" s="19">
        <v>1</v>
      </c>
      <c r="C1001" s="9">
        <v>2</v>
      </c>
      <c r="D1001" s="11">
        <v>0.34</v>
      </c>
      <c r="E1001" s="11">
        <v>0.33</v>
      </c>
      <c r="F1001" s="11">
        <v>0.318758862859367</v>
      </c>
      <c r="G1001" s="148">
        <v>0.3</v>
      </c>
      <c r="H1001" s="11">
        <v>0.32</v>
      </c>
      <c r="I1001" s="11">
        <v>0.35</v>
      </c>
      <c r="J1001" s="11">
        <v>0.35486000000000001</v>
      </c>
      <c r="K1001" s="15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>
        <v>28</v>
      </c>
    </row>
    <row r="1002" spans="1:65">
      <c r="A1002" s="29"/>
      <c r="B1002" s="19">
        <v>1</v>
      </c>
      <c r="C1002" s="9">
        <v>3</v>
      </c>
      <c r="D1002" s="11">
        <v>0.34</v>
      </c>
      <c r="E1002" s="11">
        <v>0.34</v>
      </c>
      <c r="F1002" s="11">
        <v>0.31030341895777602</v>
      </c>
      <c r="G1002" s="148">
        <v>0.3</v>
      </c>
      <c r="H1002" s="11">
        <v>0.33</v>
      </c>
      <c r="I1002" s="11">
        <v>0.4</v>
      </c>
      <c r="J1002" s="11">
        <v>0.36015000000000003</v>
      </c>
      <c r="K1002" s="15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>
        <v>16</v>
      </c>
    </row>
    <row r="1003" spans="1:65">
      <c r="A1003" s="29"/>
      <c r="B1003" s="19">
        <v>1</v>
      </c>
      <c r="C1003" s="9">
        <v>4</v>
      </c>
      <c r="D1003" s="11">
        <v>0.33</v>
      </c>
      <c r="E1003" s="11">
        <v>0.3</v>
      </c>
      <c r="F1003" s="11">
        <v>0.30976065340599901</v>
      </c>
      <c r="G1003" s="148">
        <v>0.3</v>
      </c>
      <c r="H1003" s="11">
        <v>0.32</v>
      </c>
      <c r="I1003" s="11">
        <v>0.35</v>
      </c>
      <c r="J1003" s="11">
        <v>0.36469000000000001</v>
      </c>
      <c r="K1003" s="15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0.33216271366665945</v>
      </c>
    </row>
    <row r="1004" spans="1:65">
      <c r="A1004" s="29"/>
      <c r="B1004" s="19">
        <v>1</v>
      </c>
      <c r="C1004" s="9">
        <v>5</v>
      </c>
      <c r="D1004" s="11">
        <v>0.34</v>
      </c>
      <c r="E1004" s="11">
        <v>0.3</v>
      </c>
      <c r="F1004" s="11">
        <v>0.315078803593146</v>
      </c>
      <c r="G1004" s="148">
        <v>0.3</v>
      </c>
      <c r="H1004" s="11">
        <v>0.31</v>
      </c>
      <c r="I1004" s="11">
        <v>0.3</v>
      </c>
      <c r="J1004" s="11">
        <v>0.34959000000000001</v>
      </c>
      <c r="K1004" s="15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>
        <v>63</v>
      </c>
    </row>
    <row r="1005" spans="1:65">
      <c r="A1005" s="29"/>
      <c r="B1005" s="19">
        <v>1</v>
      </c>
      <c r="C1005" s="9">
        <v>6</v>
      </c>
      <c r="D1005" s="11">
        <v>0.35</v>
      </c>
      <c r="E1005" s="11">
        <v>0.3</v>
      </c>
      <c r="F1005" s="11">
        <v>0.30844990902024899</v>
      </c>
      <c r="G1005" s="148">
        <v>0.3</v>
      </c>
      <c r="H1005" s="11">
        <v>0.33</v>
      </c>
      <c r="I1005" s="11">
        <v>0.35</v>
      </c>
      <c r="J1005" s="11">
        <v>0.35970000000000002</v>
      </c>
      <c r="K1005" s="15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29"/>
      <c r="B1006" s="20" t="s">
        <v>271</v>
      </c>
      <c r="C1006" s="12"/>
      <c r="D1006" s="22">
        <v>0.34</v>
      </c>
      <c r="E1006" s="22">
        <v>0.31</v>
      </c>
      <c r="F1006" s="22">
        <v>0.31401794866662297</v>
      </c>
      <c r="G1006" s="22">
        <v>0.3</v>
      </c>
      <c r="H1006" s="22">
        <v>0.32166666666666671</v>
      </c>
      <c r="I1006" s="22">
        <v>0.35000000000000003</v>
      </c>
      <c r="J1006" s="22">
        <v>0.35729166666666673</v>
      </c>
      <c r="K1006" s="15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29"/>
      <c r="B1007" s="3" t="s">
        <v>272</v>
      </c>
      <c r="C1007" s="28"/>
      <c r="D1007" s="11">
        <v>0.34</v>
      </c>
      <c r="E1007" s="11">
        <v>0.3</v>
      </c>
      <c r="F1007" s="11">
        <v>0.31269111127546101</v>
      </c>
      <c r="G1007" s="11">
        <v>0.3</v>
      </c>
      <c r="H1007" s="11">
        <v>0.32</v>
      </c>
      <c r="I1007" s="11">
        <v>0.35</v>
      </c>
      <c r="J1007" s="11">
        <v>0.35728000000000004</v>
      </c>
      <c r="K1007" s="15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29"/>
      <c r="B1008" s="3" t="s">
        <v>273</v>
      </c>
      <c r="C1008" s="28"/>
      <c r="D1008" s="23">
        <v>6.3245553203367466E-3</v>
      </c>
      <c r="E1008" s="23">
        <v>2.0000000000000018E-2</v>
      </c>
      <c r="F1008" s="23">
        <v>5.4111950966469844E-3</v>
      </c>
      <c r="G1008" s="23">
        <v>0</v>
      </c>
      <c r="H1008" s="23">
        <v>7.5277265270908165E-3</v>
      </c>
      <c r="I1008" s="23">
        <v>3.1622776601683798E-2</v>
      </c>
      <c r="J1008" s="23">
        <v>5.2979898703816612E-3</v>
      </c>
      <c r="K1008" s="206"/>
      <c r="L1008" s="207"/>
      <c r="M1008" s="207"/>
      <c r="N1008" s="207"/>
      <c r="O1008" s="207"/>
      <c r="P1008" s="207"/>
      <c r="Q1008" s="207"/>
      <c r="R1008" s="207"/>
      <c r="S1008" s="207"/>
      <c r="T1008" s="207"/>
      <c r="U1008" s="207"/>
      <c r="V1008" s="207"/>
      <c r="W1008" s="207"/>
      <c r="X1008" s="207"/>
      <c r="Y1008" s="207"/>
      <c r="Z1008" s="207"/>
      <c r="AA1008" s="207"/>
      <c r="AB1008" s="207"/>
      <c r="AC1008" s="207"/>
      <c r="AD1008" s="207"/>
      <c r="AE1008" s="207"/>
      <c r="AF1008" s="207"/>
      <c r="AG1008" s="207"/>
      <c r="AH1008" s="207"/>
      <c r="AI1008" s="207"/>
      <c r="AJ1008" s="207"/>
      <c r="AK1008" s="207"/>
      <c r="AL1008" s="207"/>
      <c r="AM1008" s="207"/>
      <c r="AN1008" s="207"/>
      <c r="AO1008" s="207"/>
      <c r="AP1008" s="207"/>
      <c r="AQ1008" s="207"/>
      <c r="AR1008" s="207"/>
      <c r="AS1008" s="207"/>
      <c r="AT1008" s="207"/>
      <c r="AU1008" s="207"/>
      <c r="AV1008" s="207"/>
      <c r="AW1008" s="207"/>
      <c r="AX1008" s="207"/>
      <c r="AY1008" s="207"/>
      <c r="AZ1008" s="207"/>
      <c r="BA1008" s="207"/>
      <c r="BB1008" s="207"/>
      <c r="BC1008" s="207"/>
      <c r="BD1008" s="207"/>
      <c r="BE1008" s="207"/>
      <c r="BF1008" s="207"/>
      <c r="BG1008" s="207"/>
      <c r="BH1008" s="207"/>
      <c r="BI1008" s="207"/>
      <c r="BJ1008" s="207"/>
      <c r="BK1008" s="207"/>
      <c r="BL1008" s="207"/>
      <c r="BM1008" s="56"/>
    </row>
    <row r="1009" spans="1:65">
      <c r="A1009" s="29"/>
      <c r="B1009" s="3" t="s">
        <v>87</v>
      </c>
      <c r="C1009" s="28"/>
      <c r="D1009" s="13">
        <v>1.8601633295108076E-2</v>
      </c>
      <c r="E1009" s="13">
        <v>6.4516129032258118E-2</v>
      </c>
      <c r="F1009" s="13">
        <v>1.7232120391919944E-2</v>
      </c>
      <c r="G1009" s="13">
        <v>0</v>
      </c>
      <c r="H1009" s="13">
        <v>2.340225863344295E-2</v>
      </c>
      <c r="I1009" s="13">
        <v>9.0350790290525132E-2</v>
      </c>
      <c r="J1009" s="13">
        <v>1.4828193223225638E-2</v>
      </c>
      <c r="K1009" s="15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29"/>
      <c r="B1010" s="3" t="s">
        <v>274</v>
      </c>
      <c r="C1010" s="28"/>
      <c r="D1010" s="13">
        <v>2.3594720330968988E-2</v>
      </c>
      <c r="E1010" s="13">
        <v>-6.6722460874704792E-2</v>
      </c>
      <c r="F1010" s="13">
        <v>-5.4626134281422045E-2</v>
      </c>
      <c r="G1010" s="13">
        <v>-9.6828187943262756E-2</v>
      </c>
      <c r="H1010" s="13">
        <v>-3.1599112628053705E-2</v>
      </c>
      <c r="I1010" s="13">
        <v>5.3700447399527063E-2</v>
      </c>
      <c r="J1010" s="13">
        <v>7.5652540053683826E-2</v>
      </c>
      <c r="K1010" s="15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29"/>
      <c r="B1011" s="45" t="s">
        <v>275</v>
      </c>
      <c r="C1011" s="46"/>
      <c r="D1011" s="44">
        <v>0.34</v>
      </c>
      <c r="E1011" s="44">
        <v>0.78</v>
      </c>
      <c r="F1011" s="44">
        <v>0.63</v>
      </c>
      <c r="G1011" s="44" t="s">
        <v>276</v>
      </c>
      <c r="H1011" s="44">
        <v>0.34</v>
      </c>
      <c r="I1011" s="44">
        <v>0.72</v>
      </c>
      <c r="J1011" s="44">
        <v>0.99</v>
      </c>
      <c r="K1011" s="15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B1012" s="30" t="s">
        <v>311</v>
      </c>
      <c r="C1012" s="20"/>
      <c r="D1012" s="20"/>
      <c r="E1012" s="20"/>
      <c r="F1012" s="20"/>
      <c r="G1012" s="20"/>
      <c r="H1012" s="20"/>
      <c r="I1012" s="20"/>
      <c r="J1012" s="20"/>
      <c r="BM1012" s="55"/>
    </row>
    <row r="1013" spans="1:65">
      <c r="BM1013" s="55"/>
    </row>
    <row r="1014" spans="1:65" ht="15">
      <c r="B1014" s="8" t="s">
        <v>546</v>
      </c>
      <c r="BM1014" s="27" t="s">
        <v>67</v>
      </c>
    </row>
    <row r="1015" spans="1:65" ht="15">
      <c r="A1015" s="24" t="s">
        <v>32</v>
      </c>
      <c r="B1015" s="18" t="s">
        <v>112</v>
      </c>
      <c r="C1015" s="15" t="s">
        <v>113</v>
      </c>
      <c r="D1015" s="16" t="s">
        <v>230</v>
      </c>
      <c r="E1015" s="17" t="s">
        <v>230</v>
      </c>
      <c r="F1015" s="17" t="s">
        <v>230</v>
      </c>
      <c r="G1015" s="17" t="s">
        <v>230</v>
      </c>
      <c r="H1015" s="17" t="s">
        <v>230</v>
      </c>
      <c r="I1015" s="17" t="s">
        <v>230</v>
      </c>
      <c r="J1015" s="17" t="s">
        <v>230</v>
      </c>
      <c r="K1015" s="17" t="s">
        <v>230</v>
      </c>
      <c r="L1015" s="17" t="s">
        <v>230</v>
      </c>
      <c r="M1015" s="17" t="s">
        <v>230</v>
      </c>
      <c r="N1015" s="17" t="s">
        <v>230</v>
      </c>
      <c r="O1015" s="17" t="s">
        <v>230</v>
      </c>
      <c r="P1015" s="17" t="s">
        <v>230</v>
      </c>
      <c r="Q1015" s="17" t="s">
        <v>230</v>
      </c>
      <c r="R1015" s="17" t="s">
        <v>230</v>
      </c>
      <c r="S1015" s="17" t="s">
        <v>230</v>
      </c>
      <c r="T1015" s="17" t="s">
        <v>230</v>
      </c>
      <c r="U1015" s="17" t="s">
        <v>230</v>
      </c>
      <c r="V1015" s="17" t="s">
        <v>230</v>
      </c>
      <c r="W1015" s="17" t="s">
        <v>230</v>
      </c>
      <c r="X1015" s="17" t="s">
        <v>230</v>
      </c>
      <c r="Y1015" s="17" t="s">
        <v>230</v>
      </c>
      <c r="Z1015" s="17" t="s">
        <v>230</v>
      </c>
      <c r="AA1015" s="17" t="s">
        <v>230</v>
      </c>
      <c r="AB1015" s="17" t="s">
        <v>230</v>
      </c>
      <c r="AC1015" s="17" t="s">
        <v>230</v>
      </c>
      <c r="AD1015" s="15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7">
        <v>1</v>
      </c>
    </row>
    <row r="1016" spans="1:65">
      <c r="A1016" s="29"/>
      <c r="B1016" s="19" t="s">
        <v>231</v>
      </c>
      <c r="C1016" s="9" t="s">
        <v>231</v>
      </c>
      <c r="D1016" s="151" t="s">
        <v>233</v>
      </c>
      <c r="E1016" s="152" t="s">
        <v>234</v>
      </c>
      <c r="F1016" s="152" t="s">
        <v>235</v>
      </c>
      <c r="G1016" s="152" t="s">
        <v>236</v>
      </c>
      <c r="H1016" s="152" t="s">
        <v>237</v>
      </c>
      <c r="I1016" s="152" t="s">
        <v>239</v>
      </c>
      <c r="J1016" s="152" t="s">
        <v>240</v>
      </c>
      <c r="K1016" s="152" t="s">
        <v>242</v>
      </c>
      <c r="L1016" s="152" t="s">
        <v>243</v>
      </c>
      <c r="M1016" s="152" t="s">
        <v>245</v>
      </c>
      <c r="N1016" s="152" t="s">
        <v>246</v>
      </c>
      <c r="O1016" s="152" t="s">
        <v>247</v>
      </c>
      <c r="P1016" s="152" t="s">
        <v>248</v>
      </c>
      <c r="Q1016" s="152" t="s">
        <v>250</v>
      </c>
      <c r="R1016" s="152" t="s">
        <v>251</v>
      </c>
      <c r="S1016" s="152" t="s">
        <v>252</v>
      </c>
      <c r="T1016" s="152" t="s">
        <v>253</v>
      </c>
      <c r="U1016" s="152" t="s">
        <v>254</v>
      </c>
      <c r="V1016" s="152" t="s">
        <v>257</v>
      </c>
      <c r="W1016" s="152" t="s">
        <v>258</v>
      </c>
      <c r="X1016" s="152" t="s">
        <v>278</v>
      </c>
      <c r="Y1016" s="152" t="s">
        <v>259</v>
      </c>
      <c r="Z1016" s="152" t="s">
        <v>260</v>
      </c>
      <c r="AA1016" s="152" t="s">
        <v>261</v>
      </c>
      <c r="AB1016" s="152" t="s">
        <v>262</v>
      </c>
      <c r="AC1016" s="152" t="s">
        <v>263</v>
      </c>
      <c r="AD1016" s="15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7" t="s">
        <v>3</v>
      </c>
    </row>
    <row r="1017" spans="1:65">
      <c r="A1017" s="29"/>
      <c r="B1017" s="19"/>
      <c r="C1017" s="9"/>
      <c r="D1017" s="10" t="s">
        <v>293</v>
      </c>
      <c r="E1017" s="11" t="s">
        <v>294</v>
      </c>
      <c r="F1017" s="11" t="s">
        <v>294</v>
      </c>
      <c r="G1017" s="11" t="s">
        <v>294</v>
      </c>
      <c r="H1017" s="11" t="s">
        <v>294</v>
      </c>
      <c r="I1017" s="11" t="s">
        <v>293</v>
      </c>
      <c r="J1017" s="11" t="s">
        <v>116</v>
      </c>
      <c r="K1017" s="11" t="s">
        <v>294</v>
      </c>
      <c r="L1017" s="11" t="s">
        <v>294</v>
      </c>
      <c r="M1017" s="11" t="s">
        <v>293</v>
      </c>
      <c r="N1017" s="11" t="s">
        <v>293</v>
      </c>
      <c r="O1017" s="11" t="s">
        <v>293</v>
      </c>
      <c r="P1017" s="11" t="s">
        <v>293</v>
      </c>
      <c r="Q1017" s="11" t="s">
        <v>293</v>
      </c>
      <c r="R1017" s="11" t="s">
        <v>116</v>
      </c>
      <c r="S1017" s="11" t="s">
        <v>116</v>
      </c>
      <c r="T1017" s="11" t="s">
        <v>294</v>
      </c>
      <c r="U1017" s="11" t="s">
        <v>294</v>
      </c>
      <c r="V1017" s="11" t="s">
        <v>293</v>
      </c>
      <c r="W1017" s="11" t="s">
        <v>294</v>
      </c>
      <c r="X1017" s="11" t="s">
        <v>293</v>
      </c>
      <c r="Y1017" s="11" t="s">
        <v>293</v>
      </c>
      <c r="Z1017" s="11" t="s">
        <v>294</v>
      </c>
      <c r="AA1017" s="11" t="s">
        <v>293</v>
      </c>
      <c r="AB1017" s="11" t="s">
        <v>293</v>
      </c>
      <c r="AC1017" s="11" t="s">
        <v>293</v>
      </c>
      <c r="AD1017" s="15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7">
        <v>2</v>
      </c>
    </row>
    <row r="1018" spans="1:65">
      <c r="A1018" s="29"/>
      <c r="B1018" s="19"/>
      <c r="C1018" s="9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15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7">
        <v>3</v>
      </c>
    </row>
    <row r="1019" spans="1:65">
      <c r="A1019" s="29"/>
      <c r="B1019" s="18">
        <v>1</v>
      </c>
      <c r="C1019" s="14">
        <v>1</v>
      </c>
      <c r="D1019" s="146">
        <v>0.3</v>
      </c>
      <c r="E1019" s="21">
        <v>0.21</v>
      </c>
      <c r="F1019" s="21">
        <v>0.21</v>
      </c>
      <c r="G1019" s="146">
        <v>0.162334325951632</v>
      </c>
      <c r="H1019" s="146">
        <v>0.22920044130717909</v>
      </c>
      <c r="I1019" s="21">
        <v>0.2</v>
      </c>
      <c r="J1019" s="146">
        <v>0.27</v>
      </c>
      <c r="K1019" s="21">
        <v>0.21</v>
      </c>
      <c r="L1019" s="21">
        <v>0.2</v>
      </c>
      <c r="M1019" s="21">
        <v>0.2</v>
      </c>
      <c r="N1019" s="21">
        <v>0.2</v>
      </c>
      <c r="O1019" s="21">
        <v>0.2</v>
      </c>
      <c r="P1019" s="21">
        <v>0.2</v>
      </c>
      <c r="Q1019" s="21">
        <v>0.2</v>
      </c>
      <c r="R1019" s="146" t="s">
        <v>97</v>
      </c>
      <c r="S1019" s="146">
        <v>0.17</v>
      </c>
      <c r="T1019" s="21">
        <v>0.2</v>
      </c>
      <c r="U1019" s="21">
        <v>0.22</v>
      </c>
      <c r="V1019" s="21">
        <v>0.2</v>
      </c>
      <c r="W1019" s="21">
        <v>0.20254</v>
      </c>
      <c r="X1019" s="21">
        <v>0.2</v>
      </c>
      <c r="Y1019" s="21">
        <v>0.21729999999999999</v>
      </c>
      <c r="Z1019" s="147">
        <v>0.22500000000000001</v>
      </c>
      <c r="AA1019" s="147">
        <v>0.3</v>
      </c>
      <c r="AB1019" s="21">
        <v>0.2</v>
      </c>
      <c r="AC1019" s="21">
        <v>0.192</v>
      </c>
      <c r="AD1019" s="15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7">
        <v>1</v>
      </c>
    </row>
    <row r="1020" spans="1:65">
      <c r="A1020" s="29"/>
      <c r="B1020" s="19">
        <v>1</v>
      </c>
      <c r="C1020" s="9">
        <v>2</v>
      </c>
      <c r="D1020" s="148">
        <v>0.4</v>
      </c>
      <c r="E1020" s="11">
        <v>0.2</v>
      </c>
      <c r="F1020" s="11">
        <v>0.22</v>
      </c>
      <c r="G1020" s="148">
        <v>0.15985326572088501</v>
      </c>
      <c r="H1020" s="148">
        <v>0.25386178092011108</v>
      </c>
      <c r="I1020" s="11">
        <v>0.2</v>
      </c>
      <c r="J1020" s="148">
        <v>0.28999999999999998</v>
      </c>
      <c r="K1020" s="11">
        <v>0.2</v>
      </c>
      <c r="L1020" s="11">
        <v>0.2</v>
      </c>
      <c r="M1020" s="11">
        <v>0.2</v>
      </c>
      <c r="N1020" s="11">
        <v>0.2</v>
      </c>
      <c r="O1020" s="11">
        <v>0.2</v>
      </c>
      <c r="P1020" s="11">
        <v>0.2</v>
      </c>
      <c r="Q1020" s="11">
        <v>0.2</v>
      </c>
      <c r="R1020" s="148" t="s">
        <v>97</v>
      </c>
      <c r="S1020" s="148">
        <v>0.18</v>
      </c>
      <c r="T1020" s="11">
        <v>0.2</v>
      </c>
      <c r="U1020" s="11">
        <v>0.22</v>
      </c>
      <c r="V1020" s="11">
        <v>0.2</v>
      </c>
      <c r="W1020" s="11">
        <v>0.21374000000000001</v>
      </c>
      <c r="X1020" s="11">
        <v>0.2</v>
      </c>
      <c r="Y1020" s="11">
        <v>0.20830000000000001</v>
      </c>
      <c r="Z1020" s="11">
        <v>0.20200000000000001</v>
      </c>
      <c r="AA1020" s="11">
        <v>0.2</v>
      </c>
      <c r="AB1020" s="11">
        <v>0.2</v>
      </c>
      <c r="AC1020" s="11">
        <v>0.185</v>
      </c>
      <c r="AD1020" s="15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7">
        <v>29</v>
      </c>
    </row>
    <row r="1021" spans="1:65">
      <c r="A1021" s="29"/>
      <c r="B1021" s="19">
        <v>1</v>
      </c>
      <c r="C1021" s="9">
        <v>3</v>
      </c>
      <c r="D1021" s="148">
        <v>0.2</v>
      </c>
      <c r="E1021" s="11">
        <v>0.21</v>
      </c>
      <c r="F1021" s="149">
        <v>0.34</v>
      </c>
      <c r="G1021" s="148">
        <v>0.17014594845087899</v>
      </c>
      <c r="H1021" s="148">
        <v>0.21144234586225941</v>
      </c>
      <c r="I1021" s="11">
        <v>0.2</v>
      </c>
      <c r="J1021" s="148">
        <v>0.4</v>
      </c>
      <c r="K1021" s="11">
        <v>0.22</v>
      </c>
      <c r="L1021" s="11">
        <v>0.2</v>
      </c>
      <c r="M1021" s="11">
        <v>0.2</v>
      </c>
      <c r="N1021" s="11">
        <v>0.2</v>
      </c>
      <c r="O1021" s="11">
        <v>0.2</v>
      </c>
      <c r="P1021" s="11">
        <v>0.2</v>
      </c>
      <c r="Q1021" s="11">
        <v>0.2</v>
      </c>
      <c r="R1021" s="148" t="s">
        <v>97</v>
      </c>
      <c r="S1021" s="148">
        <v>0.18</v>
      </c>
      <c r="T1021" s="11">
        <v>0.2</v>
      </c>
      <c r="U1021" s="11">
        <v>0.21</v>
      </c>
      <c r="V1021" s="11">
        <v>0.2</v>
      </c>
      <c r="W1021" s="11">
        <v>0.20591999999999999</v>
      </c>
      <c r="X1021" s="11">
        <v>0.2</v>
      </c>
      <c r="Y1021" s="11">
        <v>0.217</v>
      </c>
      <c r="Z1021" s="11">
        <v>0.20300000000000001</v>
      </c>
      <c r="AA1021" s="11">
        <v>0.2</v>
      </c>
      <c r="AB1021" s="11">
        <v>0.2</v>
      </c>
      <c r="AC1021" s="11">
        <v>0.186</v>
      </c>
      <c r="AD1021" s="15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16</v>
      </c>
    </row>
    <row r="1022" spans="1:65">
      <c r="A1022" s="29"/>
      <c r="B1022" s="19">
        <v>1</v>
      </c>
      <c r="C1022" s="9">
        <v>4</v>
      </c>
      <c r="D1022" s="148">
        <v>0.3</v>
      </c>
      <c r="E1022" s="11">
        <v>0.2</v>
      </c>
      <c r="F1022" s="11">
        <v>0.21</v>
      </c>
      <c r="G1022" s="148">
        <v>0.16720611104244101</v>
      </c>
      <c r="H1022" s="148">
        <v>0.24139056695549341</v>
      </c>
      <c r="I1022" s="11">
        <v>0.2</v>
      </c>
      <c r="J1022" s="148">
        <v>0.4</v>
      </c>
      <c r="K1022" s="11">
        <v>0.2</v>
      </c>
      <c r="L1022" s="11">
        <v>0.21</v>
      </c>
      <c r="M1022" s="11">
        <v>0.2</v>
      </c>
      <c r="N1022" s="11">
        <v>0.2</v>
      </c>
      <c r="O1022" s="11">
        <v>0.2</v>
      </c>
      <c r="P1022" s="11">
        <v>0.2</v>
      </c>
      <c r="Q1022" s="11">
        <v>0.2</v>
      </c>
      <c r="R1022" s="148" t="s">
        <v>97</v>
      </c>
      <c r="S1022" s="148">
        <v>0.18</v>
      </c>
      <c r="T1022" s="11">
        <v>0.2</v>
      </c>
      <c r="U1022" s="11">
        <v>0.21</v>
      </c>
      <c r="V1022" s="11">
        <v>0.2</v>
      </c>
      <c r="W1022" s="11">
        <v>0.20022000000000001</v>
      </c>
      <c r="X1022" s="11">
        <v>0.2</v>
      </c>
      <c r="Y1022" s="11">
        <v>0.22</v>
      </c>
      <c r="Z1022" s="11">
        <v>0.20100000000000001</v>
      </c>
      <c r="AA1022" s="11">
        <v>0.2</v>
      </c>
      <c r="AB1022" s="11">
        <v>0.2</v>
      </c>
      <c r="AC1022" s="11">
        <v>0.18</v>
      </c>
      <c r="AD1022" s="15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7">
        <v>0.20271791666666669</v>
      </c>
    </row>
    <row r="1023" spans="1:65">
      <c r="A1023" s="29"/>
      <c r="B1023" s="19">
        <v>1</v>
      </c>
      <c r="C1023" s="9">
        <v>5</v>
      </c>
      <c r="D1023" s="148">
        <v>0.3</v>
      </c>
      <c r="E1023" s="11">
        <v>0.21</v>
      </c>
      <c r="F1023" s="11">
        <v>0.21</v>
      </c>
      <c r="G1023" s="148">
        <v>0.158718051981665</v>
      </c>
      <c r="H1023" s="148">
        <v>0.22225037447563134</v>
      </c>
      <c r="I1023" s="11">
        <v>0.2</v>
      </c>
      <c r="J1023" s="148">
        <v>0.27</v>
      </c>
      <c r="K1023" s="11">
        <v>0.2</v>
      </c>
      <c r="L1023" s="11">
        <v>0.21</v>
      </c>
      <c r="M1023" s="11">
        <v>0.2</v>
      </c>
      <c r="N1023" s="11">
        <v>0.2</v>
      </c>
      <c r="O1023" s="11">
        <v>0.2</v>
      </c>
      <c r="P1023" s="11">
        <v>0.2</v>
      </c>
      <c r="Q1023" s="11">
        <v>0.2</v>
      </c>
      <c r="R1023" s="148" t="s">
        <v>97</v>
      </c>
      <c r="S1023" s="148">
        <v>0.16</v>
      </c>
      <c r="T1023" s="11">
        <v>0.2</v>
      </c>
      <c r="U1023" s="11">
        <v>0.21</v>
      </c>
      <c r="V1023" s="11">
        <v>0.2</v>
      </c>
      <c r="W1023" s="11">
        <v>0.19628999999999999</v>
      </c>
      <c r="X1023" s="11">
        <v>0.2</v>
      </c>
      <c r="Y1023" s="11">
        <v>0.22040000000000001</v>
      </c>
      <c r="Z1023" s="11">
        <v>0.20100000000000001</v>
      </c>
      <c r="AA1023" s="11">
        <v>0.2</v>
      </c>
      <c r="AB1023" s="11">
        <v>0.2</v>
      </c>
      <c r="AC1023" s="11">
        <v>0.187</v>
      </c>
      <c r="AD1023" s="15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7">
        <v>64</v>
      </c>
    </row>
    <row r="1024" spans="1:65">
      <c r="A1024" s="29"/>
      <c r="B1024" s="19">
        <v>1</v>
      </c>
      <c r="C1024" s="9">
        <v>6</v>
      </c>
      <c r="D1024" s="148">
        <v>0.4</v>
      </c>
      <c r="E1024" s="11">
        <v>0.22</v>
      </c>
      <c r="F1024" s="11">
        <v>0.2</v>
      </c>
      <c r="G1024" s="148">
        <v>0.15935078941289699</v>
      </c>
      <c r="H1024" s="148">
        <v>0.2104009293725885</v>
      </c>
      <c r="I1024" s="11">
        <v>0.2</v>
      </c>
      <c r="J1024" s="148">
        <v>0.24</v>
      </c>
      <c r="K1024" s="11">
        <v>0.22</v>
      </c>
      <c r="L1024" s="11">
        <v>0.21</v>
      </c>
      <c r="M1024" s="11">
        <v>0.2</v>
      </c>
      <c r="N1024" s="11">
        <v>0.2</v>
      </c>
      <c r="O1024" s="11">
        <v>0.2</v>
      </c>
      <c r="P1024" s="11">
        <v>0.2</v>
      </c>
      <c r="Q1024" s="11">
        <v>0.2</v>
      </c>
      <c r="R1024" s="148" t="s">
        <v>97</v>
      </c>
      <c r="S1024" s="148">
        <v>0.16</v>
      </c>
      <c r="T1024" s="11">
        <v>0.2</v>
      </c>
      <c r="U1024" s="11">
        <v>0.22</v>
      </c>
      <c r="V1024" s="11">
        <v>0.2</v>
      </c>
      <c r="W1024" s="11">
        <v>0.19824</v>
      </c>
      <c r="X1024" s="11">
        <v>0.2</v>
      </c>
      <c r="Y1024" s="149">
        <v>0.28839999999999999</v>
      </c>
      <c r="Z1024" s="11">
        <v>0.20100000000000001</v>
      </c>
      <c r="AA1024" s="11">
        <v>0.2</v>
      </c>
      <c r="AB1024" s="11">
        <v>0.2</v>
      </c>
      <c r="AC1024" s="11">
        <v>0.19</v>
      </c>
      <c r="AD1024" s="15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29"/>
      <c r="B1025" s="20" t="s">
        <v>271</v>
      </c>
      <c r="C1025" s="12"/>
      <c r="D1025" s="22">
        <v>0.31666666666666665</v>
      </c>
      <c r="E1025" s="22">
        <v>0.20833333333333334</v>
      </c>
      <c r="F1025" s="22">
        <v>0.23166666666666666</v>
      </c>
      <c r="G1025" s="22">
        <v>0.1629347487600665</v>
      </c>
      <c r="H1025" s="22">
        <v>0.22809107314887714</v>
      </c>
      <c r="I1025" s="22">
        <v>0.19999999999999998</v>
      </c>
      <c r="J1025" s="22">
        <v>0.3116666666666667</v>
      </c>
      <c r="K1025" s="22">
        <v>0.20833333333333334</v>
      </c>
      <c r="L1025" s="22">
        <v>0.20499999999999999</v>
      </c>
      <c r="M1025" s="22">
        <v>0.19999999999999998</v>
      </c>
      <c r="N1025" s="22">
        <v>0.19999999999999998</v>
      </c>
      <c r="O1025" s="22">
        <v>0.19999999999999998</v>
      </c>
      <c r="P1025" s="22">
        <v>0.19999999999999998</v>
      </c>
      <c r="Q1025" s="22">
        <v>0.19999999999999998</v>
      </c>
      <c r="R1025" s="22" t="s">
        <v>683</v>
      </c>
      <c r="S1025" s="22">
        <v>0.17166666666666666</v>
      </c>
      <c r="T1025" s="22">
        <v>0.19999999999999998</v>
      </c>
      <c r="U1025" s="22">
        <v>0.215</v>
      </c>
      <c r="V1025" s="22">
        <v>0.19999999999999998</v>
      </c>
      <c r="W1025" s="22">
        <v>0.20282500000000001</v>
      </c>
      <c r="X1025" s="22">
        <v>0.19999999999999998</v>
      </c>
      <c r="Y1025" s="22">
        <v>0.22856666666666667</v>
      </c>
      <c r="Z1025" s="22">
        <v>0.20550000000000004</v>
      </c>
      <c r="AA1025" s="22">
        <v>0.21666666666666665</v>
      </c>
      <c r="AB1025" s="22">
        <v>0.19999999999999998</v>
      </c>
      <c r="AC1025" s="22">
        <v>0.18666666666666665</v>
      </c>
      <c r="AD1025" s="15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29"/>
      <c r="B1026" s="3" t="s">
        <v>272</v>
      </c>
      <c r="C1026" s="28"/>
      <c r="D1026" s="11">
        <v>0.3</v>
      </c>
      <c r="E1026" s="11">
        <v>0.21</v>
      </c>
      <c r="F1026" s="11">
        <v>0.21</v>
      </c>
      <c r="G1026" s="11">
        <v>0.16109379583625849</v>
      </c>
      <c r="H1026" s="11">
        <v>0.22572540789140522</v>
      </c>
      <c r="I1026" s="11">
        <v>0.2</v>
      </c>
      <c r="J1026" s="11">
        <v>0.28000000000000003</v>
      </c>
      <c r="K1026" s="11">
        <v>0.20500000000000002</v>
      </c>
      <c r="L1026" s="11">
        <v>0.20500000000000002</v>
      </c>
      <c r="M1026" s="11">
        <v>0.2</v>
      </c>
      <c r="N1026" s="11">
        <v>0.2</v>
      </c>
      <c r="O1026" s="11">
        <v>0.2</v>
      </c>
      <c r="P1026" s="11">
        <v>0.2</v>
      </c>
      <c r="Q1026" s="11">
        <v>0.2</v>
      </c>
      <c r="R1026" s="11" t="s">
        <v>683</v>
      </c>
      <c r="S1026" s="11">
        <v>0.17499999999999999</v>
      </c>
      <c r="T1026" s="11">
        <v>0.2</v>
      </c>
      <c r="U1026" s="11">
        <v>0.215</v>
      </c>
      <c r="V1026" s="11">
        <v>0.2</v>
      </c>
      <c r="W1026" s="11">
        <v>0.20138</v>
      </c>
      <c r="X1026" s="11">
        <v>0.2</v>
      </c>
      <c r="Y1026" s="11">
        <v>0.21865000000000001</v>
      </c>
      <c r="Z1026" s="11">
        <v>0.20150000000000001</v>
      </c>
      <c r="AA1026" s="11">
        <v>0.2</v>
      </c>
      <c r="AB1026" s="11">
        <v>0.2</v>
      </c>
      <c r="AC1026" s="11">
        <v>0.1865</v>
      </c>
      <c r="AD1026" s="15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29"/>
      <c r="B1027" s="3" t="s">
        <v>273</v>
      </c>
      <c r="C1027" s="28"/>
      <c r="D1027" s="23">
        <v>7.5277265270908084E-2</v>
      </c>
      <c r="E1027" s="23">
        <v>7.5277265270908044E-3</v>
      </c>
      <c r="F1027" s="23">
        <v>5.3447793842839417E-2</v>
      </c>
      <c r="G1027" s="23">
        <v>4.705895840769591E-3</v>
      </c>
      <c r="H1027" s="23">
        <v>1.7125838258811185E-2</v>
      </c>
      <c r="I1027" s="23">
        <v>3.0404709722440586E-17</v>
      </c>
      <c r="J1027" s="23">
        <v>7.026141662866367E-2</v>
      </c>
      <c r="K1027" s="23">
        <v>9.8319208025017448E-3</v>
      </c>
      <c r="L1027" s="23">
        <v>5.47722557505165E-3</v>
      </c>
      <c r="M1027" s="23">
        <v>3.0404709722440586E-17</v>
      </c>
      <c r="N1027" s="23">
        <v>3.0404709722440586E-17</v>
      </c>
      <c r="O1027" s="23">
        <v>3.0404709722440586E-17</v>
      </c>
      <c r="P1027" s="23">
        <v>3.0404709722440586E-17</v>
      </c>
      <c r="Q1027" s="23">
        <v>3.0404709722440586E-17</v>
      </c>
      <c r="R1027" s="23" t="s">
        <v>683</v>
      </c>
      <c r="S1027" s="23">
        <v>9.8319208025017448E-3</v>
      </c>
      <c r="T1027" s="23">
        <v>3.0404709722440586E-17</v>
      </c>
      <c r="U1027" s="23">
        <v>5.4772255750516656E-3</v>
      </c>
      <c r="V1027" s="23">
        <v>3.0404709722440586E-17</v>
      </c>
      <c r="W1027" s="23">
        <v>6.3136669218450273E-3</v>
      </c>
      <c r="X1027" s="23">
        <v>3.0404709722440586E-17</v>
      </c>
      <c r="Y1027" s="23">
        <v>2.9636374047219066E-2</v>
      </c>
      <c r="Z1027" s="23">
        <v>9.5864487689654894E-3</v>
      </c>
      <c r="AA1027" s="23">
        <v>4.0824829046386638E-2</v>
      </c>
      <c r="AB1027" s="23">
        <v>3.0404709722440586E-17</v>
      </c>
      <c r="AC1027" s="23">
        <v>4.1793141383086648E-3</v>
      </c>
      <c r="AD1027" s="206"/>
      <c r="AE1027" s="207"/>
      <c r="AF1027" s="207"/>
      <c r="AG1027" s="207"/>
      <c r="AH1027" s="207"/>
      <c r="AI1027" s="207"/>
      <c r="AJ1027" s="207"/>
      <c r="AK1027" s="207"/>
      <c r="AL1027" s="207"/>
      <c r="AM1027" s="207"/>
      <c r="AN1027" s="207"/>
      <c r="AO1027" s="207"/>
      <c r="AP1027" s="207"/>
      <c r="AQ1027" s="207"/>
      <c r="AR1027" s="207"/>
      <c r="AS1027" s="207"/>
      <c r="AT1027" s="207"/>
      <c r="AU1027" s="207"/>
      <c r="AV1027" s="207"/>
      <c r="AW1027" s="207"/>
      <c r="AX1027" s="207"/>
      <c r="AY1027" s="207"/>
      <c r="AZ1027" s="207"/>
      <c r="BA1027" s="207"/>
      <c r="BB1027" s="207"/>
      <c r="BC1027" s="207"/>
      <c r="BD1027" s="207"/>
      <c r="BE1027" s="207"/>
      <c r="BF1027" s="207"/>
      <c r="BG1027" s="207"/>
      <c r="BH1027" s="207"/>
      <c r="BI1027" s="207"/>
      <c r="BJ1027" s="207"/>
      <c r="BK1027" s="207"/>
      <c r="BL1027" s="207"/>
      <c r="BM1027" s="56"/>
    </row>
    <row r="1028" spans="1:65">
      <c r="A1028" s="29"/>
      <c r="B1028" s="3" t="s">
        <v>87</v>
      </c>
      <c r="C1028" s="28"/>
      <c r="D1028" s="13">
        <v>0.23771767980286765</v>
      </c>
      <c r="E1028" s="13">
        <v>3.6133087330035861E-2</v>
      </c>
      <c r="F1028" s="13">
        <v>0.23070990147988238</v>
      </c>
      <c r="G1028" s="13">
        <v>2.8882088545147431E-2</v>
      </c>
      <c r="H1028" s="13">
        <v>7.5083334136592864E-2</v>
      </c>
      <c r="I1028" s="13">
        <v>1.5202354861220294E-16</v>
      </c>
      <c r="J1028" s="13">
        <v>0.22543770041282457</v>
      </c>
      <c r="K1028" s="13">
        <v>4.7193219852008375E-2</v>
      </c>
      <c r="L1028" s="13">
        <v>2.6718173536837319E-2</v>
      </c>
      <c r="M1028" s="13">
        <v>1.5202354861220294E-16</v>
      </c>
      <c r="N1028" s="13">
        <v>1.5202354861220294E-16</v>
      </c>
      <c r="O1028" s="13">
        <v>1.5202354861220294E-16</v>
      </c>
      <c r="P1028" s="13">
        <v>1.5202354861220294E-16</v>
      </c>
      <c r="Q1028" s="13">
        <v>1.5202354861220294E-16</v>
      </c>
      <c r="R1028" s="13" t="s">
        <v>683</v>
      </c>
      <c r="S1028" s="13">
        <v>5.7273325063116963E-2</v>
      </c>
      <c r="T1028" s="13">
        <v>1.5202354861220294E-16</v>
      </c>
      <c r="U1028" s="13">
        <v>2.547546779093798E-2</v>
      </c>
      <c r="V1028" s="13">
        <v>1.5202354861220294E-16</v>
      </c>
      <c r="W1028" s="13">
        <v>3.112864253344029E-2</v>
      </c>
      <c r="X1028" s="13">
        <v>1.5202354861220294E-16</v>
      </c>
      <c r="Y1028" s="13">
        <v>0.12966183774486975</v>
      </c>
      <c r="Z1028" s="13">
        <v>4.6649385737058333E-2</v>
      </c>
      <c r="AA1028" s="13">
        <v>0.18842228790639989</v>
      </c>
      <c r="AB1028" s="13">
        <v>1.5202354861220294E-16</v>
      </c>
      <c r="AC1028" s="13">
        <v>2.2389182883796422E-2</v>
      </c>
      <c r="AD1028" s="15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29"/>
      <c r="B1029" s="3" t="s">
        <v>274</v>
      </c>
      <c r="C1029" s="28"/>
      <c r="D1029" s="13">
        <v>0.56210497756529465</v>
      </c>
      <c r="E1029" s="13">
        <v>2.7700643135062375E-2</v>
      </c>
      <c r="F1029" s="13">
        <v>0.14280311516618927</v>
      </c>
      <c r="G1029" s="13">
        <v>-0.19624889876910334</v>
      </c>
      <c r="H1029" s="13">
        <v>0.12516484432864439</v>
      </c>
      <c r="I1029" s="13">
        <v>-1.3407382590340244E-2</v>
      </c>
      <c r="J1029" s="13">
        <v>0.53744016213005352</v>
      </c>
      <c r="K1029" s="13">
        <v>2.7700643135062375E-2</v>
      </c>
      <c r="L1029" s="13">
        <v>1.1257432844901327E-2</v>
      </c>
      <c r="M1029" s="13">
        <v>-1.3407382590340244E-2</v>
      </c>
      <c r="N1029" s="13">
        <v>-1.3407382590340244E-2</v>
      </c>
      <c r="O1029" s="13">
        <v>-1.3407382590340244E-2</v>
      </c>
      <c r="P1029" s="13">
        <v>-1.3407382590340244E-2</v>
      </c>
      <c r="Q1029" s="13">
        <v>-1.3407382590340244E-2</v>
      </c>
      <c r="R1029" s="13" t="s">
        <v>683</v>
      </c>
      <c r="S1029" s="13">
        <v>-0.15317467005670871</v>
      </c>
      <c r="T1029" s="13">
        <v>-1.3407382590340244E-2</v>
      </c>
      <c r="U1029" s="13">
        <v>6.0587063715384248E-2</v>
      </c>
      <c r="V1029" s="13">
        <v>-1.3407382590340244E-2</v>
      </c>
      <c r="W1029" s="13">
        <v>5.2823813057134572E-4</v>
      </c>
      <c r="X1029" s="13">
        <v>-1.3407382590340244E-2</v>
      </c>
      <c r="Y1029" s="13">
        <v>0.12751092959633969</v>
      </c>
      <c r="Z1029" s="13">
        <v>1.3723914388425795E-2</v>
      </c>
      <c r="AA1029" s="13">
        <v>6.8808668860464772E-2</v>
      </c>
      <c r="AB1029" s="13">
        <v>-1.3407382590340244E-2</v>
      </c>
      <c r="AC1029" s="13">
        <v>-7.9180223750984213E-2</v>
      </c>
      <c r="AD1029" s="15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29"/>
      <c r="B1030" s="45" t="s">
        <v>275</v>
      </c>
      <c r="C1030" s="46"/>
      <c r="D1030" s="44">
        <v>14.12</v>
      </c>
      <c r="E1030" s="44">
        <v>0.85</v>
      </c>
      <c r="F1030" s="44">
        <v>3.71</v>
      </c>
      <c r="G1030" s="44">
        <v>4.71</v>
      </c>
      <c r="H1030" s="44">
        <v>3.27</v>
      </c>
      <c r="I1030" s="44">
        <v>0.17</v>
      </c>
      <c r="J1030" s="44">
        <v>13.51</v>
      </c>
      <c r="K1030" s="44">
        <v>0.85</v>
      </c>
      <c r="L1030" s="44">
        <v>0.44</v>
      </c>
      <c r="M1030" s="44">
        <v>0.17</v>
      </c>
      <c r="N1030" s="44">
        <v>0.17</v>
      </c>
      <c r="O1030" s="44">
        <v>0.17</v>
      </c>
      <c r="P1030" s="44">
        <v>0.17</v>
      </c>
      <c r="Q1030" s="44">
        <v>0.17</v>
      </c>
      <c r="R1030" s="44">
        <v>587.87</v>
      </c>
      <c r="S1030" s="44">
        <v>3.64</v>
      </c>
      <c r="T1030" s="44">
        <v>0.17</v>
      </c>
      <c r="U1030" s="44">
        <v>1.66</v>
      </c>
      <c r="V1030" s="44">
        <v>0.17</v>
      </c>
      <c r="W1030" s="44">
        <v>0.17</v>
      </c>
      <c r="X1030" s="44">
        <v>0.17</v>
      </c>
      <c r="Y1030" s="44">
        <v>3.33</v>
      </c>
      <c r="Z1030" s="44">
        <v>0.5</v>
      </c>
      <c r="AA1030" s="44">
        <v>1.87</v>
      </c>
      <c r="AB1030" s="44">
        <v>0.17</v>
      </c>
      <c r="AC1030" s="44">
        <v>1.81</v>
      </c>
      <c r="AD1030" s="15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B1031" s="3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BM1031" s="55"/>
    </row>
    <row r="1032" spans="1:65" ht="15">
      <c r="B1032" s="8" t="s">
        <v>547</v>
      </c>
      <c r="BM1032" s="27" t="s">
        <v>67</v>
      </c>
    </row>
    <row r="1033" spans="1:65" ht="15">
      <c r="A1033" s="24" t="s">
        <v>66</v>
      </c>
      <c r="B1033" s="18" t="s">
        <v>112</v>
      </c>
      <c r="C1033" s="15" t="s">
        <v>113</v>
      </c>
      <c r="D1033" s="16" t="s">
        <v>230</v>
      </c>
      <c r="E1033" s="17" t="s">
        <v>230</v>
      </c>
      <c r="F1033" s="17" t="s">
        <v>230</v>
      </c>
      <c r="G1033" s="17" t="s">
        <v>230</v>
      </c>
      <c r="H1033" s="17" t="s">
        <v>230</v>
      </c>
      <c r="I1033" s="17" t="s">
        <v>230</v>
      </c>
      <c r="J1033" s="17" t="s">
        <v>230</v>
      </c>
      <c r="K1033" s="17" t="s">
        <v>230</v>
      </c>
      <c r="L1033" s="17" t="s">
        <v>230</v>
      </c>
      <c r="M1033" s="17" t="s">
        <v>230</v>
      </c>
      <c r="N1033" s="17" t="s">
        <v>230</v>
      </c>
      <c r="O1033" s="17" t="s">
        <v>230</v>
      </c>
      <c r="P1033" s="17" t="s">
        <v>230</v>
      </c>
      <c r="Q1033" s="17" t="s">
        <v>230</v>
      </c>
      <c r="R1033" s="17" t="s">
        <v>230</v>
      </c>
      <c r="S1033" s="17" t="s">
        <v>230</v>
      </c>
      <c r="T1033" s="17" t="s">
        <v>230</v>
      </c>
      <c r="U1033" s="17" t="s">
        <v>230</v>
      </c>
      <c r="V1033" s="17" t="s">
        <v>230</v>
      </c>
      <c r="W1033" s="17" t="s">
        <v>230</v>
      </c>
      <c r="X1033" s="17" t="s">
        <v>230</v>
      </c>
      <c r="Y1033" s="17" t="s">
        <v>230</v>
      </c>
      <c r="Z1033" s="17" t="s">
        <v>230</v>
      </c>
      <c r="AA1033" s="17" t="s">
        <v>230</v>
      </c>
      <c r="AB1033" s="17" t="s">
        <v>230</v>
      </c>
      <c r="AC1033" s="17" t="s">
        <v>230</v>
      </c>
      <c r="AD1033" s="17" t="s">
        <v>230</v>
      </c>
      <c r="AE1033" s="17" t="s">
        <v>230</v>
      </c>
      <c r="AF1033" s="17" t="s">
        <v>230</v>
      </c>
      <c r="AG1033" s="15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7">
        <v>1</v>
      </c>
    </row>
    <row r="1034" spans="1:65">
      <c r="A1034" s="29"/>
      <c r="B1034" s="19" t="s">
        <v>231</v>
      </c>
      <c r="C1034" s="9" t="s">
        <v>231</v>
      </c>
      <c r="D1034" s="151" t="s">
        <v>233</v>
      </c>
      <c r="E1034" s="152" t="s">
        <v>234</v>
      </c>
      <c r="F1034" s="152" t="s">
        <v>235</v>
      </c>
      <c r="G1034" s="152" t="s">
        <v>236</v>
      </c>
      <c r="H1034" s="152" t="s">
        <v>237</v>
      </c>
      <c r="I1034" s="152" t="s">
        <v>239</v>
      </c>
      <c r="J1034" s="152" t="s">
        <v>240</v>
      </c>
      <c r="K1034" s="152" t="s">
        <v>242</v>
      </c>
      <c r="L1034" s="152" t="s">
        <v>243</v>
      </c>
      <c r="M1034" s="152" t="s">
        <v>244</v>
      </c>
      <c r="N1034" s="152" t="s">
        <v>245</v>
      </c>
      <c r="O1034" s="152" t="s">
        <v>246</v>
      </c>
      <c r="P1034" s="152" t="s">
        <v>247</v>
      </c>
      <c r="Q1034" s="152" t="s">
        <v>248</v>
      </c>
      <c r="R1034" s="152" t="s">
        <v>250</v>
      </c>
      <c r="S1034" s="152" t="s">
        <v>251</v>
      </c>
      <c r="T1034" s="152" t="s">
        <v>252</v>
      </c>
      <c r="U1034" s="152" t="s">
        <v>253</v>
      </c>
      <c r="V1034" s="152" t="s">
        <v>254</v>
      </c>
      <c r="W1034" s="152" t="s">
        <v>255</v>
      </c>
      <c r="X1034" s="152" t="s">
        <v>256</v>
      </c>
      <c r="Y1034" s="152" t="s">
        <v>257</v>
      </c>
      <c r="Z1034" s="152" t="s">
        <v>258</v>
      </c>
      <c r="AA1034" s="152" t="s">
        <v>278</v>
      </c>
      <c r="AB1034" s="152" t="s">
        <v>259</v>
      </c>
      <c r="AC1034" s="152" t="s">
        <v>260</v>
      </c>
      <c r="AD1034" s="152" t="s">
        <v>261</v>
      </c>
      <c r="AE1034" s="152" t="s">
        <v>262</v>
      </c>
      <c r="AF1034" s="152" t="s">
        <v>263</v>
      </c>
      <c r="AG1034" s="15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7" t="s">
        <v>3</v>
      </c>
    </row>
    <row r="1035" spans="1:65">
      <c r="A1035" s="29"/>
      <c r="B1035" s="19"/>
      <c r="C1035" s="9"/>
      <c r="D1035" s="10" t="s">
        <v>293</v>
      </c>
      <c r="E1035" s="11" t="s">
        <v>294</v>
      </c>
      <c r="F1035" s="11" t="s">
        <v>293</v>
      </c>
      <c r="G1035" s="11" t="s">
        <v>116</v>
      </c>
      <c r="H1035" s="11" t="s">
        <v>294</v>
      </c>
      <c r="I1035" s="11" t="s">
        <v>293</v>
      </c>
      <c r="J1035" s="11" t="s">
        <v>116</v>
      </c>
      <c r="K1035" s="11" t="s">
        <v>116</v>
      </c>
      <c r="L1035" s="11" t="s">
        <v>294</v>
      </c>
      <c r="M1035" s="11" t="s">
        <v>116</v>
      </c>
      <c r="N1035" s="11" t="s">
        <v>293</v>
      </c>
      <c r="O1035" s="11" t="s">
        <v>293</v>
      </c>
      <c r="P1035" s="11" t="s">
        <v>293</v>
      </c>
      <c r="Q1035" s="11" t="s">
        <v>293</v>
      </c>
      <c r="R1035" s="11" t="s">
        <v>293</v>
      </c>
      <c r="S1035" s="11" t="s">
        <v>116</v>
      </c>
      <c r="T1035" s="11" t="s">
        <v>116</v>
      </c>
      <c r="U1035" s="11" t="s">
        <v>294</v>
      </c>
      <c r="V1035" s="11" t="s">
        <v>293</v>
      </c>
      <c r="W1035" s="11" t="s">
        <v>293</v>
      </c>
      <c r="X1035" s="11" t="s">
        <v>293</v>
      </c>
      <c r="Y1035" s="11" t="s">
        <v>293</v>
      </c>
      <c r="Z1035" s="11" t="s">
        <v>294</v>
      </c>
      <c r="AA1035" s="11" t="s">
        <v>293</v>
      </c>
      <c r="AB1035" s="11" t="s">
        <v>293</v>
      </c>
      <c r="AC1035" s="11" t="s">
        <v>294</v>
      </c>
      <c r="AD1035" s="11" t="s">
        <v>293</v>
      </c>
      <c r="AE1035" s="11" t="s">
        <v>293</v>
      </c>
      <c r="AF1035" s="11" t="s">
        <v>293</v>
      </c>
      <c r="AG1035" s="15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7">
        <v>0</v>
      </c>
    </row>
    <row r="1036" spans="1:65">
      <c r="A1036" s="29"/>
      <c r="B1036" s="19"/>
      <c r="C1036" s="9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15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7">
        <v>0</v>
      </c>
    </row>
    <row r="1037" spans="1:65">
      <c r="A1037" s="29"/>
      <c r="B1037" s="18">
        <v>1</v>
      </c>
      <c r="C1037" s="14">
        <v>1</v>
      </c>
      <c r="D1037" s="222">
        <v>296</v>
      </c>
      <c r="E1037" s="222">
        <v>290</v>
      </c>
      <c r="F1037" s="223">
        <v>252.1</v>
      </c>
      <c r="G1037" s="222">
        <v>284.69569999999999</v>
      </c>
      <c r="H1037" s="222">
        <v>279.74153166486337</v>
      </c>
      <c r="I1037" s="223">
        <v>106</v>
      </c>
      <c r="J1037" s="223">
        <v>350</v>
      </c>
      <c r="K1037" s="222">
        <v>264</v>
      </c>
      <c r="L1037" s="222">
        <v>274</v>
      </c>
      <c r="M1037" s="222">
        <v>279</v>
      </c>
      <c r="N1037" s="224">
        <v>298</v>
      </c>
      <c r="O1037" s="223">
        <v>304</v>
      </c>
      <c r="P1037" s="222">
        <v>281</v>
      </c>
      <c r="Q1037" s="222">
        <v>279</v>
      </c>
      <c r="R1037" s="222">
        <v>273</v>
      </c>
      <c r="S1037" s="222">
        <v>287</v>
      </c>
      <c r="T1037" s="222">
        <v>285</v>
      </c>
      <c r="U1037" s="222">
        <v>289</v>
      </c>
      <c r="V1037" s="222">
        <v>292</v>
      </c>
      <c r="W1037" s="223">
        <v>230.86</v>
      </c>
      <c r="X1037" s="222">
        <v>274.50040000000001</v>
      </c>
      <c r="Y1037" s="222">
        <v>280</v>
      </c>
      <c r="Z1037" s="222">
        <v>292.62650000000002</v>
      </c>
      <c r="AA1037" s="222">
        <v>279</v>
      </c>
      <c r="AB1037" s="223">
        <v>247.65569826699993</v>
      </c>
      <c r="AC1037" s="222">
        <v>286</v>
      </c>
      <c r="AD1037" s="222">
        <v>276</v>
      </c>
      <c r="AE1037" s="222">
        <v>298</v>
      </c>
      <c r="AF1037" s="222">
        <v>274</v>
      </c>
      <c r="AG1037" s="225"/>
      <c r="AH1037" s="226"/>
      <c r="AI1037" s="226"/>
      <c r="AJ1037" s="226"/>
      <c r="AK1037" s="226"/>
      <c r="AL1037" s="226"/>
      <c r="AM1037" s="226"/>
      <c r="AN1037" s="226"/>
      <c r="AO1037" s="226"/>
      <c r="AP1037" s="226"/>
      <c r="AQ1037" s="226"/>
      <c r="AR1037" s="226"/>
      <c r="AS1037" s="226"/>
      <c r="AT1037" s="226"/>
      <c r="AU1037" s="226"/>
      <c r="AV1037" s="226"/>
      <c r="AW1037" s="226"/>
      <c r="AX1037" s="226"/>
      <c r="AY1037" s="226"/>
      <c r="AZ1037" s="226"/>
      <c r="BA1037" s="226"/>
      <c r="BB1037" s="226"/>
      <c r="BC1037" s="226"/>
      <c r="BD1037" s="226"/>
      <c r="BE1037" s="226"/>
      <c r="BF1037" s="226"/>
      <c r="BG1037" s="226"/>
      <c r="BH1037" s="226"/>
      <c r="BI1037" s="226"/>
      <c r="BJ1037" s="226"/>
      <c r="BK1037" s="226"/>
      <c r="BL1037" s="226"/>
      <c r="BM1037" s="227">
        <v>1</v>
      </c>
    </row>
    <row r="1038" spans="1:65">
      <c r="A1038" s="29"/>
      <c r="B1038" s="19">
        <v>1</v>
      </c>
      <c r="C1038" s="9">
        <v>2</v>
      </c>
      <c r="D1038" s="228">
        <v>262</v>
      </c>
      <c r="E1038" s="228">
        <v>284</v>
      </c>
      <c r="F1038" s="229">
        <v>256.04000000000002</v>
      </c>
      <c r="G1038" s="228">
        <v>280.94110000000001</v>
      </c>
      <c r="H1038" s="228">
        <v>279.42979968831446</v>
      </c>
      <c r="I1038" s="229">
        <v>274</v>
      </c>
      <c r="J1038" s="229">
        <v>348</v>
      </c>
      <c r="K1038" s="228">
        <v>255.00000000000003</v>
      </c>
      <c r="L1038" s="228">
        <v>282</v>
      </c>
      <c r="M1038" s="228">
        <v>282</v>
      </c>
      <c r="N1038" s="228">
        <v>279</v>
      </c>
      <c r="O1038" s="229">
        <v>303</v>
      </c>
      <c r="P1038" s="228">
        <v>289</v>
      </c>
      <c r="Q1038" s="228">
        <v>280</v>
      </c>
      <c r="R1038" s="228">
        <v>296</v>
      </c>
      <c r="S1038" s="228">
        <v>281</v>
      </c>
      <c r="T1038" s="228">
        <v>285</v>
      </c>
      <c r="U1038" s="228">
        <v>285</v>
      </c>
      <c r="V1038" s="228">
        <v>293</v>
      </c>
      <c r="W1038" s="229">
        <v>231.28</v>
      </c>
      <c r="X1038" s="228">
        <v>285.108</v>
      </c>
      <c r="Y1038" s="228">
        <v>275</v>
      </c>
      <c r="Z1038" s="233">
        <v>302.6284</v>
      </c>
      <c r="AA1038" s="228">
        <v>275</v>
      </c>
      <c r="AB1038" s="229">
        <v>251.75484189599993</v>
      </c>
      <c r="AC1038" s="228">
        <v>286</v>
      </c>
      <c r="AD1038" s="228">
        <v>285</v>
      </c>
      <c r="AE1038" s="228">
        <v>300</v>
      </c>
      <c r="AF1038" s="228">
        <v>268</v>
      </c>
      <c r="AG1038" s="225"/>
      <c r="AH1038" s="226"/>
      <c r="AI1038" s="226"/>
      <c r="AJ1038" s="226"/>
      <c r="AK1038" s="226"/>
      <c r="AL1038" s="226"/>
      <c r="AM1038" s="226"/>
      <c r="AN1038" s="226"/>
      <c r="AO1038" s="226"/>
      <c r="AP1038" s="226"/>
      <c r="AQ1038" s="226"/>
      <c r="AR1038" s="226"/>
      <c r="AS1038" s="226"/>
      <c r="AT1038" s="226"/>
      <c r="AU1038" s="226"/>
      <c r="AV1038" s="226"/>
      <c r="AW1038" s="226"/>
      <c r="AX1038" s="226"/>
      <c r="AY1038" s="226"/>
      <c r="AZ1038" s="226"/>
      <c r="BA1038" s="226"/>
      <c r="BB1038" s="226"/>
      <c r="BC1038" s="226"/>
      <c r="BD1038" s="226"/>
      <c r="BE1038" s="226"/>
      <c r="BF1038" s="226"/>
      <c r="BG1038" s="226"/>
      <c r="BH1038" s="226"/>
      <c r="BI1038" s="226"/>
      <c r="BJ1038" s="226"/>
      <c r="BK1038" s="226"/>
      <c r="BL1038" s="226"/>
      <c r="BM1038" s="227">
        <v>30</v>
      </c>
    </row>
    <row r="1039" spans="1:65">
      <c r="A1039" s="29"/>
      <c r="B1039" s="19">
        <v>1</v>
      </c>
      <c r="C1039" s="9">
        <v>3</v>
      </c>
      <c r="D1039" s="228">
        <v>310</v>
      </c>
      <c r="E1039" s="228">
        <v>293</v>
      </c>
      <c r="F1039" s="229">
        <v>254.95</v>
      </c>
      <c r="G1039" s="228">
        <v>289.12790000000001</v>
      </c>
      <c r="H1039" s="228">
        <v>278.50522980900234</v>
      </c>
      <c r="I1039" s="229">
        <v>292</v>
      </c>
      <c r="J1039" s="229">
        <v>352</v>
      </c>
      <c r="K1039" s="228">
        <v>263</v>
      </c>
      <c r="L1039" s="228">
        <v>292</v>
      </c>
      <c r="M1039" s="228">
        <v>280</v>
      </c>
      <c r="N1039" s="228">
        <v>274</v>
      </c>
      <c r="O1039" s="229">
        <v>306</v>
      </c>
      <c r="P1039" s="228">
        <v>281</v>
      </c>
      <c r="Q1039" s="228">
        <v>282</v>
      </c>
      <c r="R1039" s="228">
        <v>275</v>
      </c>
      <c r="S1039" s="228">
        <v>289</v>
      </c>
      <c r="T1039" s="228">
        <v>296</v>
      </c>
      <c r="U1039" s="228">
        <v>287</v>
      </c>
      <c r="V1039" s="228">
        <v>286</v>
      </c>
      <c r="W1039" s="229">
        <v>225.06</v>
      </c>
      <c r="X1039" s="228">
        <v>284.59280000000001</v>
      </c>
      <c r="Y1039" s="228">
        <v>280</v>
      </c>
      <c r="Z1039" s="228">
        <v>291.27749999999997</v>
      </c>
      <c r="AA1039" s="228">
        <v>277</v>
      </c>
      <c r="AB1039" s="229">
        <v>251.75179173999993</v>
      </c>
      <c r="AC1039" s="228">
        <v>296</v>
      </c>
      <c r="AD1039" s="228">
        <v>269</v>
      </c>
      <c r="AE1039" s="228">
        <v>299</v>
      </c>
      <c r="AF1039" s="228">
        <v>268</v>
      </c>
      <c r="AG1039" s="225"/>
      <c r="AH1039" s="226"/>
      <c r="AI1039" s="226"/>
      <c r="AJ1039" s="226"/>
      <c r="AK1039" s="226"/>
      <c r="AL1039" s="226"/>
      <c r="AM1039" s="226"/>
      <c r="AN1039" s="226"/>
      <c r="AO1039" s="226"/>
      <c r="AP1039" s="226"/>
      <c r="AQ1039" s="226"/>
      <c r="AR1039" s="226"/>
      <c r="AS1039" s="226"/>
      <c r="AT1039" s="226"/>
      <c r="AU1039" s="226"/>
      <c r="AV1039" s="226"/>
      <c r="AW1039" s="226"/>
      <c r="AX1039" s="226"/>
      <c r="AY1039" s="226"/>
      <c r="AZ1039" s="226"/>
      <c r="BA1039" s="226"/>
      <c r="BB1039" s="226"/>
      <c r="BC1039" s="226"/>
      <c r="BD1039" s="226"/>
      <c r="BE1039" s="226"/>
      <c r="BF1039" s="226"/>
      <c r="BG1039" s="226"/>
      <c r="BH1039" s="226"/>
      <c r="BI1039" s="226"/>
      <c r="BJ1039" s="226"/>
      <c r="BK1039" s="226"/>
      <c r="BL1039" s="226"/>
      <c r="BM1039" s="227">
        <v>16</v>
      </c>
    </row>
    <row r="1040" spans="1:65">
      <c r="A1040" s="29"/>
      <c r="B1040" s="19">
        <v>1</v>
      </c>
      <c r="C1040" s="9">
        <v>4</v>
      </c>
      <c r="D1040" s="228">
        <v>279</v>
      </c>
      <c r="E1040" s="228">
        <v>288</v>
      </c>
      <c r="F1040" s="229">
        <v>253.99</v>
      </c>
      <c r="G1040" s="228">
        <v>280.98059999999998</v>
      </c>
      <c r="H1040" s="228">
        <v>277.52863046090278</v>
      </c>
      <c r="I1040" s="229">
        <v>143</v>
      </c>
      <c r="J1040" s="229">
        <v>354</v>
      </c>
      <c r="K1040" s="228">
        <v>266</v>
      </c>
      <c r="L1040" s="228">
        <v>292</v>
      </c>
      <c r="M1040" s="228">
        <v>279</v>
      </c>
      <c r="N1040" s="228">
        <v>278</v>
      </c>
      <c r="O1040" s="229">
        <v>307</v>
      </c>
      <c r="P1040" s="228">
        <v>280</v>
      </c>
      <c r="Q1040" s="228">
        <v>277</v>
      </c>
      <c r="R1040" s="228">
        <v>275</v>
      </c>
      <c r="S1040" s="228">
        <v>282</v>
      </c>
      <c r="T1040" s="228">
        <v>301</v>
      </c>
      <c r="U1040" s="228">
        <v>287</v>
      </c>
      <c r="V1040" s="228">
        <v>303</v>
      </c>
      <c r="W1040" s="229">
        <v>231.7</v>
      </c>
      <c r="X1040" s="228">
        <v>281.36360000000002</v>
      </c>
      <c r="Y1040" s="228">
        <v>280</v>
      </c>
      <c r="Z1040" s="228">
        <v>293.29309999999998</v>
      </c>
      <c r="AA1040" s="228">
        <v>282</v>
      </c>
      <c r="AB1040" s="229">
        <v>259.65633227000001</v>
      </c>
      <c r="AC1040" s="228">
        <v>292</v>
      </c>
      <c r="AD1040" s="228">
        <v>277</v>
      </c>
      <c r="AE1040" s="228">
        <v>300</v>
      </c>
      <c r="AF1040" s="228">
        <v>257</v>
      </c>
      <c r="AG1040" s="225"/>
      <c r="AH1040" s="226"/>
      <c r="AI1040" s="226"/>
      <c r="AJ1040" s="226"/>
      <c r="AK1040" s="226"/>
      <c r="AL1040" s="226"/>
      <c r="AM1040" s="226"/>
      <c r="AN1040" s="226"/>
      <c r="AO1040" s="226"/>
      <c r="AP1040" s="226"/>
      <c r="AQ1040" s="226"/>
      <c r="AR1040" s="226"/>
      <c r="AS1040" s="226"/>
      <c r="AT1040" s="226"/>
      <c r="AU1040" s="226"/>
      <c r="AV1040" s="226"/>
      <c r="AW1040" s="226"/>
      <c r="AX1040" s="226"/>
      <c r="AY1040" s="226"/>
      <c r="AZ1040" s="226"/>
      <c r="BA1040" s="226"/>
      <c r="BB1040" s="226"/>
      <c r="BC1040" s="226"/>
      <c r="BD1040" s="226"/>
      <c r="BE1040" s="226"/>
      <c r="BF1040" s="226"/>
      <c r="BG1040" s="226"/>
      <c r="BH1040" s="226"/>
      <c r="BI1040" s="226"/>
      <c r="BJ1040" s="226"/>
      <c r="BK1040" s="226"/>
      <c r="BL1040" s="226"/>
      <c r="BM1040" s="227">
        <v>282.89550617908412</v>
      </c>
    </row>
    <row r="1041" spans="1:65">
      <c r="A1041" s="29"/>
      <c r="B1041" s="19">
        <v>1</v>
      </c>
      <c r="C1041" s="9">
        <v>5</v>
      </c>
      <c r="D1041" s="228">
        <v>290</v>
      </c>
      <c r="E1041" s="228">
        <v>288</v>
      </c>
      <c r="F1041" s="229">
        <v>253.34</v>
      </c>
      <c r="G1041" s="228">
        <v>278.8175</v>
      </c>
      <c r="H1041" s="228">
        <v>279.76201459879837</v>
      </c>
      <c r="I1041" s="229">
        <v>168</v>
      </c>
      <c r="J1041" s="229">
        <v>355</v>
      </c>
      <c r="K1041" s="228">
        <v>272</v>
      </c>
      <c r="L1041" s="228">
        <v>282</v>
      </c>
      <c r="M1041" s="228">
        <v>281</v>
      </c>
      <c r="N1041" s="228">
        <v>273</v>
      </c>
      <c r="O1041" s="233">
        <v>287</v>
      </c>
      <c r="P1041" s="228">
        <v>274</v>
      </c>
      <c r="Q1041" s="228">
        <v>278</v>
      </c>
      <c r="R1041" s="228">
        <v>285</v>
      </c>
      <c r="S1041" s="228">
        <v>283</v>
      </c>
      <c r="T1041" s="228">
        <v>294</v>
      </c>
      <c r="U1041" s="228">
        <v>284</v>
      </c>
      <c r="V1041" s="228">
        <v>307</v>
      </c>
      <c r="W1041" s="229">
        <v>218.9</v>
      </c>
      <c r="X1041" s="228">
        <v>277.58240000000006</v>
      </c>
      <c r="Y1041" s="228">
        <v>280</v>
      </c>
      <c r="Z1041" s="228">
        <v>297.19889999999998</v>
      </c>
      <c r="AA1041" s="228">
        <v>287</v>
      </c>
      <c r="AB1041" s="229">
        <v>261.850144693</v>
      </c>
      <c r="AC1041" s="228">
        <v>293</v>
      </c>
      <c r="AD1041" s="228">
        <v>273</v>
      </c>
      <c r="AE1041" s="228">
        <v>302</v>
      </c>
      <c r="AF1041" s="228">
        <v>265</v>
      </c>
      <c r="AG1041" s="225"/>
      <c r="AH1041" s="226"/>
      <c r="AI1041" s="226"/>
      <c r="AJ1041" s="226"/>
      <c r="AK1041" s="226"/>
      <c r="AL1041" s="226"/>
      <c r="AM1041" s="226"/>
      <c r="AN1041" s="226"/>
      <c r="AO1041" s="226"/>
      <c r="AP1041" s="226"/>
      <c r="AQ1041" s="226"/>
      <c r="AR1041" s="226"/>
      <c r="AS1041" s="226"/>
      <c r="AT1041" s="226"/>
      <c r="AU1041" s="226"/>
      <c r="AV1041" s="226"/>
      <c r="AW1041" s="226"/>
      <c r="AX1041" s="226"/>
      <c r="AY1041" s="226"/>
      <c r="AZ1041" s="226"/>
      <c r="BA1041" s="226"/>
      <c r="BB1041" s="226"/>
      <c r="BC1041" s="226"/>
      <c r="BD1041" s="226"/>
      <c r="BE1041" s="226"/>
      <c r="BF1041" s="226"/>
      <c r="BG1041" s="226"/>
      <c r="BH1041" s="226"/>
      <c r="BI1041" s="226"/>
      <c r="BJ1041" s="226"/>
      <c r="BK1041" s="226"/>
      <c r="BL1041" s="226"/>
      <c r="BM1041" s="227">
        <v>65</v>
      </c>
    </row>
    <row r="1042" spans="1:65">
      <c r="A1042" s="29"/>
      <c r="B1042" s="19">
        <v>1</v>
      </c>
      <c r="C1042" s="9">
        <v>6</v>
      </c>
      <c r="D1042" s="228">
        <v>299</v>
      </c>
      <c r="E1042" s="228">
        <v>279</v>
      </c>
      <c r="F1042" s="229">
        <v>255.94000000000003</v>
      </c>
      <c r="G1042" s="228">
        <v>277.97430000000003</v>
      </c>
      <c r="H1042" s="228">
        <v>281.87370649172732</v>
      </c>
      <c r="I1042" s="229">
        <v>263</v>
      </c>
      <c r="J1042" s="229">
        <v>348</v>
      </c>
      <c r="K1042" s="228">
        <v>260</v>
      </c>
      <c r="L1042" s="233">
        <v>237</v>
      </c>
      <c r="M1042" s="228">
        <v>280</v>
      </c>
      <c r="N1042" s="228">
        <v>278</v>
      </c>
      <c r="O1042" s="229">
        <v>303</v>
      </c>
      <c r="P1042" s="228">
        <v>282</v>
      </c>
      <c r="Q1042" s="228">
        <v>282</v>
      </c>
      <c r="R1042" s="228">
        <v>282</v>
      </c>
      <c r="S1042" s="228">
        <v>281</v>
      </c>
      <c r="T1042" s="228">
        <v>297</v>
      </c>
      <c r="U1042" s="228">
        <v>284</v>
      </c>
      <c r="V1042" s="228">
        <v>288</v>
      </c>
      <c r="W1042" s="229">
        <v>219.57</v>
      </c>
      <c r="X1042" s="228">
        <v>272.45799999999997</v>
      </c>
      <c r="Y1042" s="228">
        <v>280</v>
      </c>
      <c r="Z1042" s="228">
        <v>290.10120000000001</v>
      </c>
      <c r="AA1042" s="228">
        <v>283</v>
      </c>
      <c r="AB1042" s="229">
        <v>258.49808176799996</v>
      </c>
      <c r="AC1042" s="228">
        <v>282</v>
      </c>
      <c r="AD1042" s="228">
        <v>283</v>
      </c>
      <c r="AE1042" s="228">
        <v>303</v>
      </c>
      <c r="AF1042" s="233">
        <v>248.99999999999997</v>
      </c>
      <c r="AG1042" s="225"/>
      <c r="AH1042" s="226"/>
      <c r="AI1042" s="226"/>
      <c r="AJ1042" s="226"/>
      <c r="AK1042" s="226"/>
      <c r="AL1042" s="226"/>
      <c r="AM1042" s="226"/>
      <c r="AN1042" s="226"/>
      <c r="AO1042" s="226"/>
      <c r="AP1042" s="226"/>
      <c r="AQ1042" s="226"/>
      <c r="AR1042" s="226"/>
      <c r="AS1042" s="226"/>
      <c r="AT1042" s="226"/>
      <c r="AU1042" s="226"/>
      <c r="AV1042" s="226"/>
      <c r="AW1042" s="226"/>
      <c r="AX1042" s="226"/>
      <c r="AY1042" s="226"/>
      <c r="AZ1042" s="226"/>
      <c r="BA1042" s="226"/>
      <c r="BB1042" s="226"/>
      <c r="BC1042" s="226"/>
      <c r="BD1042" s="226"/>
      <c r="BE1042" s="226"/>
      <c r="BF1042" s="226"/>
      <c r="BG1042" s="226"/>
      <c r="BH1042" s="226"/>
      <c r="BI1042" s="226"/>
      <c r="BJ1042" s="226"/>
      <c r="BK1042" s="226"/>
      <c r="BL1042" s="226"/>
      <c r="BM1042" s="230"/>
    </row>
    <row r="1043" spans="1:65">
      <c r="A1043" s="29"/>
      <c r="B1043" s="20" t="s">
        <v>271</v>
      </c>
      <c r="C1043" s="12"/>
      <c r="D1043" s="231">
        <v>289.33333333333331</v>
      </c>
      <c r="E1043" s="231">
        <v>287</v>
      </c>
      <c r="F1043" s="231">
        <v>254.39333333333332</v>
      </c>
      <c r="G1043" s="231">
        <v>282.08951666666673</v>
      </c>
      <c r="H1043" s="231">
        <v>279.47348545226811</v>
      </c>
      <c r="I1043" s="231">
        <v>207.66666666666666</v>
      </c>
      <c r="J1043" s="231">
        <v>351.16666666666669</v>
      </c>
      <c r="K1043" s="231">
        <v>263.33333333333331</v>
      </c>
      <c r="L1043" s="231">
        <v>276.5</v>
      </c>
      <c r="M1043" s="231">
        <v>280.16666666666669</v>
      </c>
      <c r="N1043" s="231">
        <v>280</v>
      </c>
      <c r="O1043" s="231">
        <v>301.66666666666669</v>
      </c>
      <c r="P1043" s="231">
        <v>281.16666666666669</v>
      </c>
      <c r="Q1043" s="231">
        <v>279.66666666666669</v>
      </c>
      <c r="R1043" s="231">
        <v>281</v>
      </c>
      <c r="S1043" s="231">
        <v>283.83333333333331</v>
      </c>
      <c r="T1043" s="231">
        <v>293</v>
      </c>
      <c r="U1043" s="231">
        <v>286</v>
      </c>
      <c r="V1043" s="231">
        <v>294.83333333333331</v>
      </c>
      <c r="W1043" s="231">
        <v>226.22833333333335</v>
      </c>
      <c r="X1043" s="231">
        <v>279.26753333333335</v>
      </c>
      <c r="Y1043" s="231">
        <v>279.16666666666669</v>
      </c>
      <c r="Z1043" s="231">
        <v>294.52093333333329</v>
      </c>
      <c r="AA1043" s="231">
        <v>280.5</v>
      </c>
      <c r="AB1043" s="231">
        <v>255.19448177233332</v>
      </c>
      <c r="AC1043" s="231">
        <v>289.16666666666669</v>
      </c>
      <c r="AD1043" s="231">
        <v>277.16666666666669</v>
      </c>
      <c r="AE1043" s="231">
        <v>300.33333333333331</v>
      </c>
      <c r="AF1043" s="231">
        <v>263.5</v>
      </c>
      <c r="AG1043" s="225"/>
      <c r="AH1043" s="226"/>
      <c r="AI1043" s="226"/>
      <c r="AJ1043" s="226"/>
      <c r="AK1043" s="226"/>
      <c r="AL1043" s="226"/>
      <c r="AM1043" s="226"/>
      <c r="AN1043" s="226"/>
      <c r="AO1043" s="226"/>
      <c r="AP1043" s="226"/>
      <c r="AQ1043" s="226"/>
      <c r="AR1043" s="226"/>
      <c r="AS1043" s="226"/>
      <c r="AT1043" s="226"/>
      <c r="AU1043" s="226"/>
      <c r="AV1043" s="226"/>
      <c r="AW1043" s="226"/>
      <c r="AX1043" s="226"/>
      <c r="AY1043" s="226"/>
      <c r="AZ1043" s="226"/>
      <c r="BA1043" s="226"/>
      <c r="BB1043" s="226"/>
      <c r="BC1043" s="226"/>
      <c r="BD1043" s="226"/>
      <c r="BE1043" s="226"/>
      <c r="BF1043" s="226"/>
      <c r="BG1043" s="226"/>
      <c r="BH1043" s="226"/>
      <c r="BI1043" s="226"/>
      <c r="BJ1043" s="226"/>
      <c r="BK1043" s="226"/>
      <c r="BL1043" s="226"/>
      <c r="BM1043" s="230"/>
    </row>
    <row r="1044" spans="1:65">
      <c r="A1044" s="29"/>
      <c r="B1044" s="3" t="s">
        <v>272</v>
      </c>
      <c r="C1044" s="28"/>
      <c r="D1044" s="228">
        <v>293</v>
      </c>
      <c r="E1044" s="228">
        <v>288</v>
      </c>
      <c r="F1044" s="228">
        <v>254.47</v>
      </c>
      <c r="G1044" s="228">
        <v>280.96084999999999</v>
      </c>
      <c r="H1044" s="228">
        <v>279.58566567658892</v>
      </c>
      <c r="I1044" s="228">
        <v>215.5</v>
      </c>
      <c r="J1044" s="228">
        <v>351</v>
      </c>
      <c r="K1044" s="228">
        <v>263.5</v>
      </c>
      <c r="L1044" s="228">
        <v>282</v>
      </c>
      <c r="M1044" s="228">
        <v>280</v>
      </c>
      <c r="N1044" s="228">
        <v>278</v>
      </c>
      <c r="O1044" s="228">
        <v>303.5</v>
      </c>
      <c r="P1044" s="228">
        <v>281</v>
      </c>
      <c r="Q1044" s="228">
        <v>279.5</v>
      </c>
      <c r="R1044" s="228">
        <v>278.5</v>
      </c>
      <c r="S1044" s="228">
        <v>282.5</v>
      </c>
      <c r="T1044" s="228">
        <v>295</v>
      </c>
      <c r="U1044" s="228">
        <v>286</v>
      </c>
      <c r="V1044" s="228">
        <v>292.5</v>
      </c>
      <c r="W1044" s="228">
        <v>227.96</v>
      </c>
      <c r="X1044" s="228">
        <v>279.47300000000007</v>
      </c>
      <c r="Y1044" s="228">
        <v>280</v>
      </c>
      <c r="Z1044" s="228">
        <v>292.95979999999997</v>
      </c>
      <c r="AA1044" s="228">
        <v>280.5</v>
      </c>
      <c r="AB1044" s="228">
        <v>255.12646183199996</v>
      </c>
      <c r="AC1044" s="228">
        <v>289</v>
      </c>
      <c r="AD1044" s="228">
        <v>276.5</v>
      </c>
      <c r="AE1044" s="228">
        <v>300</v>
      </c>
      <c r="AF1044" s="228">
        <v>266.5</v>
      </c>
      <c r="AG1044" s="225"/>
      <c r="AH1044" s="226"/>
      <c r="AI1044" s="226"/>
      <c r="AJ1044" s="226"/>
      <c r="AK1044" s="226"/>
      <c r="AL1044" s="226"/>
      <c r="AM1044" s="226"/>
      <c r="AN1044" s="226"/>
      <c r="AO1044" s="226"/>
      <c r="AP1044" s="226"/>
      <c r="AQ1044" s="226"/>
      <c r="AR1044" s="226"/>
      <c r="AS1044" s="226"/>
      <c r="AT1044" s="226"/>
      <c r="AU1044" s="226"/>
      <c r="AV1044" s="226"/>
      <c r="AW1044" s="226"/>
      <c r="AX1044" s="226"/>
      <c r="AY1044" s="226"/>
      <c r="AZ1044" s="226"/>
      <c r="BA1044" s="226"/>
      <c r="BB1044" s="226"/>
      <c r="BC1044" s="226"/>
      <c r="BD1044" s="226"/>
      <c r="BE1044" s="226"/>
      <c r="BF1044" s="226"/>
      <c r="BG1044" s="226"/>
      <c r="BH1044" s="226"/>
      <c r="BI1044" s="226"/>
      <c r="BJ1044" s="226"/>
      <c r="BK1044" s="226"/>
      <c r="BL1044" s="226"/>
      <c r="BM1044" s="230"/>
    </row>
    <row r="1045" spans="1:65">
      <c r="A1045" s="29"/>
      <c r="B1045" s="3" t="s">
        <v>273</v>
      </c>
      <c r="C1045" s="28"/>
      <c r="D1045" s="228">
        <v>16.848343143070974</v>
      </c>
      <c r="E1045" s="228">
        <v>4.8989794855663558</v>
      </c>
      <c r="F1045" s="228">
        <v>1.5456476528195862</v>
      </c>
      <c r="G1045" s="228">
        <v>4.1598242705271398</v>
      </c>
      <c r="H1045" s="228">
        <v>1.45863273327275</v>
      </c>
      <c r="I1045" s="228">
        <v>78.31389829823739</v>
      </c>
      <c r="J1045" s="228">
        <v>2.9944392908634274</v>
      </c>
      <c r="K1045" s="228">
        <v>5.715476066494074</v>
      </c>
      <c r="L1045" s="228">
        <v>20.530465167647808</v>
      </c>
      <c r="M1045" s="228">
        <v>1.169045194450012</v>
      </c>
      <c r="N1045" s="228">
        <v>9.1433035605299686</v>
      </c>
      <c r="O1045" s="228">
        <v>7.3665912514993437</v>
      </c>
      <c r="P1045" s="228">
        <v>4.7923550230201712</v>
      </c>
      <c r="Q1045" s="228">
        <v>2.0655911179772888</v>
      </c>
      <c r="R1045" s="228">
        <v>8.6948260477136632</v>
      </c>
      <c r="S1045" s="228">
        <v>3.3714487489307423</v>
      </c>
      <c r="T1045" s="228">
        <v>6.6030296076876711</v>
      </c>
      <c r="U1045" s="228">
        <v>2</v>
      </c>
      <c r="V1045" s="228">
        <v>8.3765545820860421</v>
      </c>
      <c r="W1045" s="228">
        <v>5.9382435674757117</v>
      </c>
      <c r="X1045" s="228">
        <v>5.2687378035604242</v>
      </c>
      <c r="Y1045" s="228">
        <v>2.0412414523193156</v>
      </c>
      <c r="Z1045" s="228">
        <v>4.6487175886115795</v>
      </c>
      <c r="AA1045" s="228">
        <v>4.3703546766824317</v>
      </c>
      <c r="AB1045" s="228">
        <v>5.5791796096973192</v>
      </c>
      <c r="AC1045" s="228">
        <v>5.3072277760302189</v>
      </c>
      <c r="AD1045" s="228">
        <v>6.0138728508895714</v>
      </c>
      <c r="AE1045" s="228">
        <v>1.8618986725025255</v>
      </c>
      <c r="AF1045" s="228">
        <v>9.0055538419355514</v>
      </c>
      <c r="AG1045" s="225"/>
      <c r="AH1045" s="226"/>
      <c r="AI1045" s="226"/>
      <c r="AJ1045" s="226"/>
      <c r="AK1045" s="226"/>
      <c r="AL1045" s="226"/>
      <c r="AM1045" s="226"/>
      <c r="AN1045" s="226"/>
      <c r="AO1045" s="226"/>
      <c r="AP1045" s="226"/>
      <c r="AQ1045" s="226"/>
      <c r="AR1045" s="226"/>
      <c r="AS1045" s="226"/>
      <c r="AT1045" s="226"/>
      <c r="AU1045" s="226"/>
      <c r="AV1045" s="226"/>
      <c r="AW1045" s="226"/>
      <c r="AX1045" s="226"/>
      <c r="AY1045" s="226"/>
      <c r="AZ1045" s="226"/>
      <c r="BA1045" s="226"/>
      <c r="BB1045" s="226"/>
      <c r="BC1045" s="226"/>
      <c r="BD1045" s="226"/>
      <c r="BE1045" s="226"/>
      <c r="BF1045" s="226"/>
      <c r="BG1045" s="226"/>
      <c r="BH1045" s="226"/>
      <c r="BI1045" s="226"/>
      <c r="BJ1045" s="226"/>
      <c r="BK1045" s="226"/>
      <c r="BL1045" s="226"/>
      <c r="BM1045" s="230"/>
    </row>
    <row r="1046" spans="1:65">
      <c r="A1046" s="29"/>
      <c r="B1046" s="3" t="s">
        <v>87</v>
      </c>
      <c r="C1046" s="28"/>
      <c r="D1046" s="13">
        <v>5.8231600724899683E-2</v>
      </c>
      <c r="E1046" s="13">
        <v>1.7069614932286953E-2</v>
      </c>
      <c r="F1046" s="13">
        <v>6.0758182322109581E-3</v>
      </c>
      <c r="G1046" s="13">
        <v>1.4746468850321114E-2</v>
      </c>
      <c r="H1046" s="13">
        <v>5.2192168817455607E-3</v>
      </c>
      <c r="I1046" s="13">
        <v>0.37711347495138392</v>
      </c>
      <c r="J1046" s="13">
        <v>8.5271171073472065E-3</v>
      </c>
      <c r="K1046" s="13">
        <v>2.1704339493015472E-2</v>
      </c>
      <c r="L1046" s="13">
        <v>7.4251230262740719E-2</v>
      </c>
      <c r="M1046" s="13">
        <v>4.1726776720404949E-3</v>
      </c>
      <c r="N1046" s="13">
        <v>3.2654655573321319E-2</v>
      </c>
      <c r="O1046" s="13">
        <v>2.441963950773263E-2</v>
      </c>
      <c r="P1046" s="13">
        <v>1.704453475881507E-2</v>
      </c>
      <c r="Q1046" s="13">
        <v>7.3859038783454902E-3</v>
      </c>
      <c r="R1046" s="13">
        <v>3.0942441450938302E-2</v>
      </c>
      <c r="S1046" s="13">
        <v>1.1878269227002029E-2</v>
      </c>
      <c r="T1046" s="13">
        <v>2.2535937227602974E-2</v>
      </c>
      <c r="U1046" s="13">
        <v>6.993006993006993E-3</v>
      </c>
      <c r="V1046" s="13">
        <v>2.841115177643655E-2</v>
      </c>
      <c r="W1046" s="13">
        <v>2.6248894114982848E-2</v>
      </c>
      <c r="X1046" s="13">
        <v>1.8866274001395164E-2</v>
      </c>
      <c r="Y1046" s="13">
        <v>7.3119096799497867E-3</v>
      </c>
      <c r="Z1046" s="13">
        <v>1.578399720521817E-2</v>
      </c>
      <c r="AA1046" s="13">
        <v>1.5580587082646815E-2</v>
      </c>
      <c r="AB1046" s="13">
        <v>2.1862461801484694E-2</v>
      </c>
      <c r="AC1046" s="13">
        <v>1.8353525450248594E-2</v>
      </c>
      <c r="AD1046" s="13">
        <v>2.169767715293892E-2</v>
      </c>
      <c r="AE1046" s="13">
        <v>6.1994406409629048E-3</v>
      </c>
      <c r="AF1046" s="13">
        <v>3.417667492195655E-2</v>
      </c>
      <c r="AG1046" s="15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29"/>
      <c r="B1047" s="3" t="s">
        <v>274</v>
      </c>
      <c r="C1047" s="28"/>
      <c r="D1047" s="13">
        <v>2.2756908517924002E-2</v>
      </c>
      <c r="E1047" s="13">
        <v>1.4508868933102104E-2</v>
      </c>
      <c r="F1047" s="13">
        <v>-0.10075159280793877</v>
      </c>
      <c r="G1047" s="13">
        <v>-2.8490714585871491E-3</v>
      </c>
      <c r="H1047" s="13">
        <v>-1.2096412463511341E-2</v>
      </c>
      <c r="I1047" s="13">
        <v>-0.26592447695084498</v>
      </c>
      <c r="J1047" s="13">
        <v>0.24132995751570618</v>
      </c>
      <c r="K1047" s="13">
        <v>-6.9149818284378051E-2</v>
      </c>
      <c r="L1047" s="13">
        <v>-2.2607309198596881E-2</v>
      </c>
      <c r="M1047" s="13">
        <v>-9.6461041367337241E-3</v>
      </c>
      <c r="N1047" s="13">
        <v>-1.0235249821363923E-2</v>
      </c>
      <c r="O1047" s="13">
        <v>6.6353689180554509E-2</v>
      </c>
      <c r="P1047" s="13">
        <v>-6.1112300289528632E-3</v>
      </c>
      <c r="Q1047" s="13">
        <v>-1.1413541190624099E-2</v>
      </c>
      <c r="R1047" s="13">
        <v>-6.7003757135830622E-3</v>
      </c>
      <c r="S1047" s="13">
        <v>3.3151009251293218E-3</v>
      </c>
      <c r="T1047" s="13">
        <v>3.5718113579787047E-2</v>
      </c>
      <c r="U1047" s="13">
        <v>1.0973994825321132E-2</v>
      </c>
      <c r="V1047" s="13">
        <v>4.2198716110718459E-2</v>
      </c>
      <c r="W1047" s="13">
        <v>-0.20031132205358604</v>
      </c>
      <c r="X1047" s="13">
        <v>-1.2824427276176387E-2</v>
      </c>
      <c r="Y1047" s="13">
        <v>-1.3180978244514585E-2</v>
      </c>
      <c r="Z1047" s="13">
        <v>4.1094421439447748E-2</v>
      </c>
      <c r="AA1047" s="13">
        <v>-8.4678127674734371E-3</v>
      </c>
      <c r="AB1047" s="13">
        <v>-9.7919633934428596E-2</v>
      </c>
      <c r="AC1047" s="13">
        <v>2.2167762833293914E-2</v>
      </c>
      <c r="AD1047" s="13">
        <v>-2.0250726460076196E-2</v>
      </c>
      <c r="AE1047" s="13">
        <v>6.1640523703513139E-2</v>
      </c>
      <c r="AF1047" s="13">
        <v>-6.8560672599747852E-2</v>
      </c>
      <c r="AG1047" s="15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29"/>
      <c r="B1048" s="45" t="s">
        <v>275</v>
      </c>
      <c r="C1048" s="46"/>
      <c r="D1048" s="44">
        <v>0.92</v>
      </c>
      <c r="E1048" s="44">
        <v>0.67</v>
      </c>
      <c r="F1048" s="44">
        <v>2.71</v>
      </c>
      <c r="G1048" s="44">
        <v>0.16</v>
      </c>
      <c r="H1048" s="44">
        <v>0.11</v>
      </c>
      <c r="I1048" s="44">
        <v>7.56</v>
      </c>
      <c r="J1048" s="44">
        <v>7.33</v>
      </c>
      <c r="K1048" s="44">
        <v>1.78</v>
      </c>
      <c r="L1048" s="44">
        <v>0.41</v>
      </c>
      <c r="M1048" s="44">
        <v>0.03</v>
      </c>
      <c r="N1048" s="44">
        <v>0.05</v>
      </c>
      <c r="O1048" s="44">
        <v>2.2000000000000002</v>
      </c>
      <c r="P1048" s="44">
        <v>7.0000000000000007E-2</v>
      </c>
      <c r="Q1048" s="44">
        <v>0.09</v>
      </c>
      <c r="R1048" s="44">
        <v>0.05</v>
      </c>
      <c r="S1048" s="44">
        <v>0.35</v>
      </c>
      <c r="T1048" s="44">
        <v>1.3</v>
      </c>
      <c r="U1048" s="44">
        <v>0.56999999999999995</v>
      </c>
      <c r="V1048" s="44">
        <v>1.49</v>
      </c>
      <c r="W1048" s="44">
        <v>5.63</v>
      </c>
      <c r="X1048" s="44">
        <v>0.13</v>
      </c>
      <c r="Y1048" s="44">
        <v>0.14000000000000001</v>
      </c>
      <c r="Z1048" s="44">
        <v>1.45</v>
      </c>
      <c r="AA1048" s="44">
        <v>0</v>
      </c>
      <c r="AB1048" s="44">
        <v>2.63</v>
      </c>
      <c r="AC1048" s="44">
        <v>0.9</v>
      </c>
      <c r="AD1048" s="44">
        <v>0.35</v>
      </c>
      <c r="AE1048" s="44">
        <v>2.06</v>
      </c>
      <c r="AF1048" s="44">
        <v>1.76</v>
      </c>
      <c r="AG1048" s="15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B1049" s="3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BM1049" s="55"/>
    </row>
    <row r="1050" spans="1:65" ht="15">
      <c r="B1050" s="8" t="s">
        <v>548</v>
      </c>
      <c r="BM1050" s="27" t="s">
        <v>67</v>
      </c>
    </row>
    <row r="1051" spans="1:65" ht="15">
      <c r="A1051" s="24" t="s">
        <v>35</v>
      </c>
      <c r="B1051" s="18" t="s">
        <v>112</v>
      </c>
      <c r="C1051" s="15" t="s">
        <v>113</v>
      </c>
      <c r="D1051" s="16" t="s">
        <v>230</v>
      </c>
      <c r="E1051" s="17" t="s">
        <v>230</v>
      </c>
      <c r="F1051" s="17" t="s">
        <v>230</v>
      </c>
      <c r="G1051" s="17" t="s">
        <v>230</v>
      </c>
      <c r="H1051" s="17" t="s">
        <v>230</v>
      </c>
      <c r="I1051" s="17" t="s">
        <v>230</v>
      </c>
      <c r="J1051" s="17" t="s">
        <v>230</v>
      </c>
      <c r="K1051" s="17" t="s">
        <v>230</v>
      </c>
      <c r="L1051" s="17" t="s">
        <v>230</v>
      </c>
      <c r="M1051" s="17" t="s">
        <v>230</v>
      </c>
      <c r="N1051" s="17" t="s">
        <v>230</v>
      </c>
      <c r="O1051" s="17" t="s">
        <v>230</v>
      </c>
      <c r="P1051" s="17" t="s">
        <v>230</v>
      </c>
      <c r="Q1051" s="17" t="s">
        <v>230</v>
      </c>
      <c r="R1051" s="17" t="s">
        <v>230</v>
      </c>
      <c r="S1051" s="17" t="s">
        <v>230</v>
      </c>
      <c r="T1051" s="17" t="s">
        <v>230</v>
      </c>
      <c r="U1051" s="17" t="s">
        <v>230</v>
      </c>
      <c r="V1051" s="17" t="s">
        <v>230</v>
      </c>
      <c r="W1051" s="17" t="s">
        <v>230</v>
      </c>
      <c r="X1051" s="17" t="s">
        <v>230</v>
      </c>
      <c r="Y1051" s="17" t="s">
        <v>230</v>
      </c>
      <c r="Z1051" s="17" t="s">
        <v>230</v>
      </c>
      <c r="AA1051" s="17" t="s">
        <v>230</v>
      </c>
      <c r="AB1051" s="17" t="s">
        <v>230</v>
      </c>
      <c r="AC1051" s="17" t="s">
        <v>230</v>
      </c>
      <c r="AD1051" s="17" t="s">
        <v>230</v>
      </c>
      <c r="AE1051" s="15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7">
        <v>1</v>
      </c>
    </row>
    <row r="1052" spans="1:65">
      <c r="A1052" s="29"/>
      <c r="B1052" s="19" t="s">
        <v>231</v>
      </c>
      <c r="C1052" s="9" t="s">
        <v>231</v>
      </c>
      <c r="D1052" s="151" t="s">
        <v>233</v>
      </c>
      <c r="E1052" s="152" t="s">
        <v>234</v>
      </c>
      <c r="F1052" s="152" t="s">
        <v>235</v>
      </c>
      <c r="G1052" s="152" t="s">
        <v>236</v>
      </c>
      <c r="H1052" s="152" t="s">
        <v>237</v>
      </c>
      <c r="I1052" s="152" t="s">
        <v>239</v>
      </c>
      <c r="J1052" s="152" t="s">
        <v>240</v>
      </c>
      <c r="K1052" s="152" t="s">
        <v>242</v>
      </c>
      <c r="L1052" s="152" t="s">
        <v>243</v>
      </c>
      <c r="M1052" s="152" t="s">
        <v>244</v>
      </c>
      <c r="N1052" s="152" t="s">
        <v>245</v>
      </c>
      <c r="O1052" s="152" t="s">
        <v>246</v>
      </c>
      <c r="P1052" s="152" t="s">
        <v>247</v>
      </c>
      <c r="Q1052" s="152" t="s">
        <v>248</v>
      </c>
      <c r="R1052" s="152" t="s">
        <v>250</v>
      </c>
      <c r="S1052" s="152" t="s">
        <v>251</v>
      </c>
      <c r="T1052" s="152" t="s">
        <v>252</v>
      </c>
      <c r="U1052" s="152" t="s">
        <v>253</v>
      </c>
      <c r="V1052" s="152" t="s">
        <v>254</v>
      </c>
      <c r="W1052" s="152" t="s">
        <v>257</v>
      </c>
      <c r="X1052" s="152" t="s">
        <v>258</v>
      </c>
      <c r="Y1052" s="152" t="s">
        <v>278</v>
      </c>
      <c r="Z1052" s="152" t="s">
        <v>259</v>
      </c>
      <c r="AA1052" s="152" t="s">
        <v>260</v>
      </c>
      <c r="AB1052" s="152" t="s">
        <v>261</v>
      </c>
      <c r="AC1052" s="152" t="s">
        <v>262</v>
      </c>
      <c r="AD1052" s="152" t="s">
        <v>263</v>
      </c>
      <c r="AE1052" s="15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7" t="s">
        <v>3</v>
      </c>
    </row>
    <row r="1053" spans="1:65">
      <c r="A1053" s="29"/>
      <c r="B1053" s="19"/>
      <c r="C1053" s="9"/>
      <c r="D1053" s="10" t="s">
        <v>293</v>
      </c>
      <c r="E1053" s="11" t="s">
        <v>294</v>
      </c>
      <c r="F1053" s="11" t="s">
        <v>293</v>
      </c>
      <c r="G1053" s="11" t="s">
        <v>294</v>
      </c>
      <c r="H1053" s="11" t="s">
        <v>294</v>
      </c>
      <c r="I1053" s="11" t="s">
        <v>293</v>
      </c>
      <c r="J1053" s="11" t="s">
        <v>116</v>
      </c>
      <c r="K1053" s="11" t="s">
        <v>294</v>
      </c>
      <c r="L1053" s="11" t="s">
        <v>294</v>
      </c>
      <c r="M1053" s="11" t="s">
        <v>116</v>
      </c>
      <c r="N1053" s="11" t="s">
        <v>293</v>
      </c>
      <c r="O1053" s="11" t="s">
        <v>293</v>
      </c>
      <c r="P1053" s="11" t="s">
        <v>293</v>
      </c>
      <c r="Q1053" s="11" t="s">
        <v>293</v>
      </c>
      <c r="R1053" s="11" t="s">
        <v>293</v>
      </c>
      <c r="S1053" s="11" t="s">
        <v>116</v>
      </c>
      <c r="T1053" s="11" t="s">
        <v>116</v>
      </c>
      <c r="U1053" s="11" t="s">
        <v>294</v>
      </c>
      <c r="V1053" s="11" t="s">
        <v>293</v>
      </c>
      <c r="W1053" s="11" t="s">
        <v>293</v>
      </c>
      <c r="X1053" s="11" t="s">
        <v>294</v>
      </c>
      <c r="Y1053" s="11" t="s">
        <v>293</v>
      </c>
      <c r="Z1053" s="11" t="s">
        <v>293</v>
      </c>
      <c r="AA1053" s="11" t="s">
        <v>294</v>
      </c>
      <c r="AB1053" s="11" t="s">
        <v>293</v>
      </c>
      <c r="AC1053" s="11" t="s">
        <v>293</v>
      </c>
      <c r="AD1053" s="11" t="s">
        <v>293</v>
      </c>
      <c r="AE1053" s="15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7">
        <v>1</v>
      </c>
    </row>
    <row r="1054" spans="1:65">
      <c r="A1054" s="29"/>
      <c r="B1054" s="19"/>
      <c r="C1054" s="9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15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7">
        <v>2</v>
      </c>
    </row>
    <row r="1055" spans="1:65">
      <c r="A1055" s="29"/>
      <c r="B1055" s="18">
        <v>1</v>
      </c>
      <c r="C1055" s="14">
        <v>1</v>
      </c>
      <c r="D1055" s="213">
        <v>18</v>
      </c>
      <c r="E1055" s="213">
        <v>16.7</v>
      </c>
      <c r="F1055" s="213">
        <v>18.54</v>
      </c>
      <c r="G1055" s="220">
        <v>11.700553531665401</v>
      </c>
      <c r="H1055" s="213">
        <v>16.626877588013453</v>
      </c>
      <c r="I1055" s="220" t="s">
        <v>107</v>
      </c>
      <c r="J1055" s="213">
        <v>16.600000000000001</v>
      </c>
      <c r="K1055" s="213">
        <v>16.399999999999999</v>
      </c>
      <c r="L1055" s="213">
        <v>17.100000000000001</v>
      </c>
      <c r="M1055" s="220">
        <v>17</v>
      </c>
      <c r="N1055" s="220">
        <v>3.4</v>
      </c>
      <c r="O1055" s="213">
        <v>16.899999999999999</v>
      </c>
      <c r="P1055" s="213">
        <v>16.2</v>
      </c>
      <c r="Q1055" s="213">
        <v>14.4</v>
      </c>
      <c r="R1055" s="213">
        <v>16.899999999999999</v>
      </c>
      <c r="S1055" s="220">
        <v>14</v>
      </c>
      <c r="T1055" s="213">
        <v>14.1</v>
      </c>
      <c r="U1055" s="213">
        <v>14.8</v>
      </c>
      <c r="V1055" s="220">
        <v>17</v>
      </c>
      <c r="W1055" s="220">
        <v>19</v>
      </c>
      <c r="X1055" s="213">
        <v>16.774450000000002</v>
      </c>
      <c r="Y1055" s="213">
        <v>18.2</v>
      </c>
      <c r="Z1055" s="213">
        <v>17.182700000000001</v>
      </c>
      <c r="AA1055" s="213">
        <v>18.100000000000001</v>
      </c>
      <c r="AB1055" s="213">
        <v>16.5</v>
      </c>
      <c r="AC1055" s="213">
        <v>19.5</v>
      </c>
      <c r="AD1055" s="213">
        <v>17</v>
      </c>
      <c r="AE1055" s="214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6">
        <v>1</v>
      </c>
    </row>
    <row r="1056" spans="1:65">
      <c r="A1056" s="29"/>
      <c r="B1056" s="19">
        <v>1</v>
      </c>
      <c r="C1056" s="9">
        <v>2</v>
      </c>
      <c r="D1056" s="217">
        <v>18.100000000000001</v>
      </c>
      <c r="E1056" s="217">
        <v>16.7</v>
      </c>
      <c r="F1056" s="217">
        <v>19.14</v>
      </c>
      <c r="G1056" s="221">
        <v>11.7674948215651</v>
      </c>
      <c r="H1056" s="217">
        <v>16.88871459262737</v>
      </c>
      <c r="I1056" s="221">
        <v>12.2</v>
      </c>
      <c r="J1056" s="217">
        <v>16.600000000000001</v>
      </c>
      <c r="K1056" s="217">
        <v>16.3</v>
      </c>
      <c r="L1056" s="217">
        <v>16.399999999999999</v>
      </c>
      <c r="M1056" s="221">
        <v>17</v>
      </c>
      <c r="N1056" s="221">
        <v>4.5999999999999996</v>
      </c>
      <c r="O1056" s="217">
        <v>17.100000000000001</v>
      </c>
      <c r="P1056" s="217">
        <v>16.899999999999999</v>
      </c>
      <c r="Q1056" s="217">
        <v>15.5</v>
      </c>
      <c r="R1056" s="217">
        <v>17.600000000000001</v>
      </c>
      <c r="S1056" s="221">
        <v>14</v>
      </c>
      <c r="T1056" s="217">
        <v>15.6</v>
      </c>
      <c r="U1056" s="217">
        <v>15</v>
      </c>
      <c r="V1056" s="221">
        <v>17</v>
      </c>
      <c r="W1056" s="221">
        <v>19</v>
      </c>
      <c r="X1056" s="217">
        <v>16.527950000000001</v>
      </c>
      <c r="Y1056" s="232">
        <v>16.5</v>
      </c>
      <c r="Z1056" s="217">
        <v>17.615400000000001</v>
      </c>
      <c r="AA1056" s="217">
        <v>18</v>
      </c>
      <c r="AB1056" s="217">
        <v>17.3</v>
      </c>
      <c r="AC1056" s="217">
        <v>19</v>
      </c>
      <c r="AD1056" s="217">
        <v>15.9</v>
      </c>
      <c r="AE1056" s="214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6">
        <v>31</v>
      </c>
    </row>
    <row r="1057" spans="1:65">
      <c r="A1057" s="29"/>
      <c r="B1057" s="19">
        <v>1</v>
      </c>
      <c r="C1057" s="9">
        <v>3</v>
      </c>
      <c r="D1057" s="217">
        <v>19.399999999999999</v>
      </c>
      <c r="E1057" s="217">
        <v>17</v>
      </c>
      <c r="F1057" s="217">
        <v>19.48</v>
      </c>
      <c r="G1057" s="221">
        <v>11.8572128396953</v>
      </c>
      <c r="H1057" s="217">
        <v>16.914372019021815</v>
      </c>
      <c r="I1057" s="221">
        <v>11.4</v>
      </c>
      <c r="J1057" s="217">
        <v>16.5</v>
      </c>
      <c r="K1057" s="217">
        <v>16.2</v>
      </c>
      <c r="L1057" s="217">
        <v>16.8</v>
      </c>
      <c r="M1057" s="221">
        <v>17</v>
      </c>
      <c r="N1057" s="221">
        <v>2.8</v>
      </c>
      <c r="O1057" s="217">
        <v>17.100000000000001</v>
      </c>
      <c r="P1057" s="217">
        <v>15.6</v>
      </c>
      <c r="Q1057" s="217">
        <v>15.6</v>
      </c>
      <c r="R1057" s="217">
        <v>17.399999999999999</v>
      </c>
      <c r="S1057" s="221">
        <v>13</v>
      </c>
      <c r="T1057" s="217">
        <v>15.299999999999999</v>
      </c>
      <c r="U1057" s="217">
        <v>14.8</v>
      </c>
      <c r="V1057" s="221">
        <v>17</v>
      </c>
      <c r="W1057" s="221">
        <v>19</v>
      </c>
      <c r="X1057" s="217">
        <v>16.821560000000002</v>
      </c>
      <c r="Y1057" s="217">
        <v>17.899999999999999</v>
      </c>
      <c r="Z1057" s="217">
        <v>17.781099999999999</v>
      </c>
      <c r="AA1057" s="217">
        <v>17.5</v>
      </c>
      <c r="AB1057" s="217">
        <v>16.2</v>
      </c>
      <c r="AC1057" s="217">
        <v>19.100000000000001</v>
      </c>
      <c r="AD1057" s="217">
        <v>16.100000000000001</v>
      </c>
      <c r="AE1057" s="214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6">
        <v>16</v>
      </c>
    </row>
    <row r="1058" spans="1:65">
      <c r="A1058" s="29"/>
      <c r="B1058" s="19">
        <v>1</v>
      </c>
      <c r="C1058" s="9">
        <v>4</v>
      </c>
      <c r="D1058" s="217">
        <v>19.2</v>
      </c>
      <c r="E1058" s="217">
        <v>16.5</v>
      </c>
      <c r="F1058" s="217">
        <v>19.7</v>
      </c>
      <c r="G1058" s="221">
        <v>11.6674069689942</v>
      </c>
      <c r="H1058" s="217">
        <v>17.067454960258491</v>
      </c>
      <c r="I1058" s="221">
        <v>0.4</v>
      </c>
      <c r="J1058" s="217">
        <v>16.8</v>
      </c>
      <c r="K1058" s="217">
        <v>16.2</v>
      </c>
      <c r="L1058" s="217">
        <v>16.8</v>
      </c>
      <c r="M1058" s="221">
        <v>17</v>
      </c>
      <c r="N1058" s="221">
        <v>4</v>
      </c>
      <c r="O1058" s="217">
        <v>17.100000000000001</v>
      </c>
      <c r="P1058" s="217">
        <v>15.6</v>
      </c>
      <c r="Q1058" s="217">
        <v>15.9</v>
      </c>
      <c r="R1058" s="217">
        <v>16.600000000000001</v>
      </c>
      <c r="S1058" s="221">
        <v>14</v>
      </c>
      <c r="T1058" s="217">
        <v>16</v>
      </c>
      <c r="U1058" s="217">
        <v>14.9</v>
      </c>
      <c r="V1058" s="221">
        <v>18</v>
      </c>
      <c r="W1058" s="221">
        <v>19</v>
      </c>
      <c r="X1058" s="217">
        <v>16.85774</v>
      </c>
      <c r="Y1058" s="217">
        <v>17.7</v>
      </c>
      <c r="Z1058" s="217">
        <v>18.130099999999999</v>
      </c>
      <c r="AA1058" s="217">
        <v>18</v>
      </c>
      <c r="AB1058" s="217">
        <v>16.399999999999999</v>
      </c>
      <c r="AC1058" s="217">
        <v>18.2</v>
      </c>
      <c r="AD1058" s="217">
        <v>16</v>
      </c>
      <c r="AE1058" s="214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6">
        <v>16.959501995460769</v>
      </c>
    </row>
    <row r="1059" spans="1:65">
      <c r="A1059" s="29"/>
      <c r="B1059" s="19">
        <v>1</v>
      </c>
      <c r="C1059" s="9">
        <v>5</v>
      </c>
      <c r="D1059" s="217">
        <v>18.2</v>
      </c>
      <c r="E1059" s="217">
        <v>17.100000000000001</v>
      </c>
      <c r="F1059" s="217">
        <v>19.510000000000002</v>
      </c>
      <c r="G1059" s="221">
        <v>11.8903736660732</v>
      </c>
      <c r="H1059" s="217">
        <v>17.150026248731184</v>
      </c>
      <c r="I1059" s="221">
        <v>0.1</v>
      </c>
      <c r="J1059" s="217">
        <v>16.600000000000001</v>
      </c>
      <c r="K1059" s="217">
        <v>16.100000000000001</v>
      </c>
      <c r="L1059" s="217">
        <v>16.399999999999999</v>
      </c>
      <c r="M1059" s="221">
        <v>17</v>
      </c>
      <c r="N1059" s="221">
        <v>2.4</v>
      </c>
      <c r="O1059" s="232">
        <v>16.5</v>
      </c>
      <c r="P1059" s="217">
        <v>15.400000000000002</v>
      </c>
      <c r="Q1059" s="217">
        <v>15</v>
      </c>
      <c r="R1059" s="217">
        <v>16.600000000000001</v>
      </c>
      <c r="S1059" s="221">
        <v>12</v>
      </c>
      <c r="T1059" s="217">
        <v>14.3</v>
      </c>
      <c r="U1059" s="217">
        <v>15</v>
      </c>
      <c r="V1059" s="221">
        <v>18</v>
      </c>
      <c r="W1059" s="221">
        <v>19</v>
      </c>
      <c r="X1059" s="217">
        <v>16.630410000000001</v>
      </c>
      <c r="Y1059" s="217">
        <v>18.2</v>
      </c>
      <c r="Z1059" s="217">
        <v>18.1004</v>
      </c>
      <c r="AA1059" s="217">
        <v>18.3</v>
      </c>
      <c r="AB1059" s="217">
        <v>16.2</v>
      </c>
      <c r="AC1059" s="217">
        <v>19.100000000000001</v>
      </c>
      <c r="AD1059" s="217">
        <v>16.5</v>
      </c>
      <c r="AE1059" s="214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6">
        <v>66</v>
      </c>
    </row>
    <row r="1060" spans="1:65">
      <c r="A1060" s="29"/>
      <c r="B1060" s="19">
        <v>1</v>
      </c>
      <c r="C1060" s="9">
        <v>6</v>
      </c>
      <c r="D1060" s="217">
        <v>18.8</v>
      </c>
      <c r="E1060" s="217">
        <v>16.600000000000001</v>
      </c>
      <c r="F1060" s="217">
        <v>20.69</v>
      </c>
      <c r="G1060" s="221">
        <v>11.6897276781334</v>
      </c>
      <c r="H1060" s="217">
        <v>17.336644046639865</v>
      </c>
      <c r="I1060" s="221">
        <v>5.0999999999999996</v>
      </c>
      <c r="J1060" s="232">
        <v>16.100000000000001</v>
      </c>
      <c r="K1060" s="217">
        <v>16.100000000000001</v>
      </c>
      <c r="L1060" s="217">
        <v>16.8</v>
      </c>
      <c r="M1060" s="221">
        <v>17</v>
      </c>
      <c r="N1060" s="221">
        <v>2.7</v>
      </c>
      <c r="O1060" s="217">
        <v>17.399999999999999</v>
      </c>
      <c r="P1060" s="217">
        <v>16.2</v>
      </c>
      <c r="Q1060" s="217">
        <v>15.7</v>
      </c>
      <c r="R1060" s="217">
        <v>17.100000000000001</v>
      </c>
      <c r="S1060" s="221">
        <v>14</v>
      </c>
      <c r="T1060" s="217">
        <v>14.3</v>
      </c>
      <c r="U1060" s="217">
        <v>15</v>
      </c>
      <c r="V1060" s="221">
        <v>17</v>
      </c>
      <c r="W1060" s="221">
        <v>19</v>
      </c>
      <c r="X1060" s="217">
        <v>16.814540000000001</v>
      </c>
      <c r="Y1060" s="217">
        <v>18.100000000000001</v>
      </c>
      <c r="Z1060" s="217">
        <v>17.9998</v>
      </c>
      <c r="AA1060" s="217">
        <v>18.3</v>
      </c>
      <c r="AB1060" s="217">
        <v>17</v>
      </c>
      <c r="AC1060" s="217">
        <v>18.7</v>
      </c>
      <c r="AD1060" s="217">
        <v>16.2</v>
      </c>
      <c r="AE1060" s="214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8"/>
    </row>
    <row r="1061" spans="1:65">
      <c r="A1061" s="29"/>
      <c r="B1061" s="20" t="s">
        <v>271</v>
      </c>
      <c r="C1061" s="12"/>
      <c r="D1061" s="219">
        <v>18.616666666666667</v>
      </c>
      <c r="E1061" s="219">
        <v>16.766666666666666</v>
      </c>
      <c r="F1061" s="219">
        <v>19.510000000000002</v>
      </c>
      <c r="G1061" s="219">
        <v>11.762128251021101</v>
      </c>
      <c r="H1061" s="219">
        <v>16.997348242548693</v>
      </c>
      <c r="I1061" s="219">
        <v>5.8400000000000007</v>
      </c>
      <c r="J1061" s="219">
        <v>16.533333333333331</v>
      </c>
      <c r="K1061" s="219">
        <v>16.216666666666669</v>
      </c>
      <c r="L1061" s="219">
        <v>16.716666666666665</v>
      </c>
      <c r="M1061" s="219">
        <v>17</v>
      </c>
      <c r="N1061" s="219">
        <v>3.3166666666666664</v>
      </c>
      <c r="O1061" s="219">
        <v>17.016666666666666</v>
      </c>
      <c r="P1061" s="219">
        <v>15.983333333333334</v>
      </c>
      <c r="Q1061" s="219">
        <v>15.350000000000001</v>
      </c>
      <c r="R1061" s="219">
        <v>17.033333333333331</v>
      </c>
      <c r="S1061" s="219">
        <v>13.5</v>
      </c>
      <c r="T1061" s="219">
        <v>14.933333333333332</v>
      </c>
      <c r="U1061" s="219">
        <v>14.916666666666666</v>
      </c>
      <c r="V1061" s="219">
        <v>17.333333333333332</v>
      </c>
      <c r="W1061" s="219">
        <v>19</v>
      </c>
      <c r="X1061" s="219">
        <v>16.737775000000003</v>
      </c>
      <c r="Y1061" s="219">
        <v>17.766666666666666</v>
      </c>
      <c r="Z1061" s="219">
        <v>17.80158333333333</v>
      </c>
      <c r="AA1061" s="219">
        <v>18.033333333333331</v>
      </c>
      <c r="AB1061" s="219">
        <v>16.600000000000001</v>
      </c>
      <c r="AC1061" s="219">
        <v>18.933333333333334</v>
      </c>
      <c r="AD1061" s="219">
        <v>16.283333333333335</v>
      </c>
      <c r="AE1061" s="214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8"/>
    </row>
    <row r="1062" spans="1:65">
      <c r="A1062" s="29"/>
      <c r="B1062" s="3" t="s">
        <v>272</v>
      </c>
      <c r="C1062" s="28"/>
      <c r="D1062" s="217">
        <v>18.5</v>
      </c>
      <c r="E1062" s="217">
        <v>16.7</v>
      </c>
      <c r="F1062" s="217">
        <v>19.495000000000001</v>
      </c>
      <c r="G1062" s="217">
        <v>11.73402417661525</v>
      </c>
      <c r="H1062" s="217">
        <v>16.990913489640153</v>
      </c>
      <c r="I1062" s="217">
        <v>5.0999999999999996</v>
      </c>
      <c r="J1062" s="217">
        <v>16.600000000000001</v>
      </c>
      <c r="K1062" s="217">
        <v>16.2</v>
      </c>
      <c r="L1062" s="217">
        <v>16.8</v>
      </c>
      <c r="M1062" s="217">
        <v>17</v>
      </c>
      <c r="N1062" s="217">
        <v>3.0999999999999996</v>
      </c>
      <c r="O1062" s="217">
        <v>17.100000000000001</v>
      </c>
      <c r="P1062" s="217">
        <v>15.899999999999999</v>
      </c>
      <c r="Q1062" s="217">
        <v>15.55</v>
      </c>
      <c r="R1062" s="217">
        <v>17</v>
      </c>
      <c r="S1062" s="217">
        <v>14</v>
      </c>
      <c r="T1062" s="217">
        <v>14.8</v>
      </c>
      <c r="U1062" s="217">
        <v>14.95</v>
      </c>
      <c r="V1062" s="217">
        <v>17</v>
      </c>
      <c r="W1062" s="217">
        <v>19</v>
      </c>
      <c r="X1062" s="217">
        <v>16.794495000000001</v>
      </c>
      <c r="Y1062" s="217">
        <v>18</v>
      </c>
      <c r="Z1062" s="217">
        <v>17.890450000000001</v>
      </c>
      <c r="AA1062" s="217">
        <v>18.05</v>
      </c>
      <c r="AB1062" s="217">
        <v>16.45</v>
      </c>
      <c r="AC1062" s="217">
        <v>19.05</v>
      </c>
      <c r="AD1062" s="217">
        <v>16.149999999999999</v>
      </c>
      <c r="AE1062" s="214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8"/>
    </row>
    <row r="1063" spans="1:65">
      <c r="A1063" s="29"/>
      <c r="B1063" s="3" t="s">
        <v>273</v>
      </c>
      <c r="C1063" s="28"/>
      <c r="D1063" s="23">
        <v>0.60138728508895656</v>
      </c>
      <c r="E1063" s="23">
        <v>0.23380903889000271</v>
      </c>
      <c r="F1063" s="23">
        <v>0.70812428287695428</v>
      </c>
      <c r="G1063" s="23">
        <v>9.3297562510122375E-2</v>
      </c>
      <c r="H1063" s="23">
        <v>0.24465567540997563</v>
      </c>
      <c r="I1063" s="23">
        <v>5.7976719465661368</v>
      </c>
      <c r="J1063" s="23">
        <v>0.23380903889000229</v>
      </c>
      <c r="K1063" s="23">
        <v>0.11690451944500034</v>
      </c>
      <c r="L1063" s="23">
        <v>0.27141603981096496</v>
      </c>
      <c r="M1063" s="23">
        <v>0</v>
      </c>
      <c r="N1063" s="23">
        <v>0.84950966249164561</v>
      </c>
      <c r="O1063" s="23">
        <v>0.29944392908634271</v>
      </c>
      <c r="P1063" s="23">
        <v>0.56005952064639131</v>
      </c>
      <c r="Q1063" s="23">
        <v>0.55407580708780257</v>
      </c>
      <c r="R1063" s="23">
        <v>0.41311822359545747</v>
      </c>
      <c r="S1063" s="23">
        <v>0.83666002653407556</v>
      </c>
      <c r="T1063" s="23">
        <v>0.80166493416306173</v>
      </c>
      <c r="U1063" s="23">
        <v>9.831920802501716E-2</v>
      </c>
      <c r="V1063" s="23">
        <v>0.5163977794943222</v>
      </c>
      <c r="W1063" s="23">
        <v>0</v>
      </c>
      <c r="X1063" s="23">
        <v>0.12977150854482655</v>
      </c>
      <c r="Y1063" s="23">
        <v>0.65012819248719445</v>
      </c>
      <c r="Z1063" s="23">
        <v>0.36183002316925883</v>
      </c>
      <c r="AA1063" s="23">
        <v>0.29439202887759525</v>
      </c>
      <c r="AB1063" s="23">
        <v>0.45166359162544922</v>
      </c>
      <c r="AC1063" s="23">
        <v>0.44121045620731508</v>
      </c>
      <c r="AD1063" s="23">
        <v>0.40702170294305745</v>
      </c>
      <c r="AE1063" s="15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29"/>
      <c r="B1064" s="3" t="s">
        <v>87</v>
      </c>
      <c r="C1064" s="28"/>
      <c r="D1064" s="13">
        <v>3.230370376484995E-2</v>
      </c>
      <c r="E1064" s="13">
        <v>1.3944873094831176E-2</v>
      </c>
      <c r="F1064" s="13">
        <v>3.6295452735876692E-2</v>
      </c>
      <c r="G1064" s="13">
        <v>7.9320307106856246E-3</v>
      </c>
      <c r="H1064" s="13">
        <v>1.4393755538733986E-2</v>
      </c>
      <c r="I1064" s="13">
        <v>0.99275204564488628</v>
      </c>
      <c r="J1064" s="13">
        <v>1.4141675739314656E-2</v>
      </c>
      <c r="K1064" s="13">
        <v>7.2089117848921063E-3</v>
      </c>
      <c r="L1064" s="13">
        <v>1.6236253627774574E-2</v>
      </c>
      <c r="M1064" s="13">
        <v>0</v>
      </c>
      <c r="N1064" s="13">
        <v>0.25613356658039566</v>
      </c>
      <c r="O1064" s="13">
        <v>1.7597096714182726E-2</v>
      </c>
      <c r="P1064" s="13">
        <v>3.5040220269847211E-2</v>
      </c>
      <c r="Q1064" s="13">
        <v>3.6096143784221664E-2</v>
      </c>
      <c r="R1064" s="13">
        <v>2.4253516062355627E-2</v>
      </c>
      <c r="S1064" s="13">
        <v>6.1974816780301895E-2</v>
      </c>
      <c r="T1064" s="13">
        <v>5.3682919698419318E-2</v>
      </c>
      <c r="U1064" s="13">
        <v>6.5912318229061784E-3</v>
      </c>
      <c r="V1064" s="13">
        <v>2.9792179586210898E-2</v>
      </c>
      <c r="W1064" s="13">
        <v>0</v>
      </c>
      <c r="X1064" s="13">
        <v>7.7532114360974822E-3</v>
      </c>
      <c r="Y1064" s="13">
        <v>3.6592581190648843E-2</v>
      </c>
      <c r="Z1064" s="13">
        <v>2.0325721391969379E-2</v>
      </c>
      <c r="AA1064" s="13">
        <v>1.6324881453471086E-2</v>
      </c>
      <c r="AB1064" s="13">
        <v>2.7208650097918625E-2</v>
      </c>
      <c r="AC1064" s="13">
        <v>2.3303369165879318E-2</v>
      </c>
      <c r="AD1064" s="13">
        <v>2.4996215124445696E-2</v>
      </c>
      <c r="AE1064" s="15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29"/>
      <c r="B1065" s="3" t="s">
        <v>274</v>
      </c>
      <c r="C1065" s="28"/>
      <c r="D1065" s="13">
        <v>9.7713050279981006E-2</v>
      </c>
      <c r="E1065" s="13">
        <v>-1.1370341466731548E-2</v>
      </c>
      <c r="F1065" s="13">
        <v>0.15038755296127659</v>
      </c>
      <c r="G1065" s="13">
        <v>-0.30645792228042734</v>
      </c>
      <c r="H1065" s="13">
        <v>2.2315659444511748E-3</v>
      </c>
      <c r="I1065" s="13">
        <v>-0.65565026605362098</v>
      </c>
      <c r="J1065" s="13">
        <v>-2.5128607092443023E-2</v>
      </c>
      <c r="K1065" s="13">
        <v>-4.3800539013051254E-2</v>
      </c>
      <c r="L1065" s="13">
        <v>-1.4318541243669713E-2</v>
      </c>
      <c r="M1065" s="13">
        <v>2.387924158979926E-3</v>
      </c>
      <c r="N1065" s="13">
        <v>-0.80443608146310097</v>
      </c>
      <c r="O1065" s="13">
        <v>3.3706574179592774E-3</v>
      </c>
      <c r="P1065" s="13">
        <v>-5.7558804638762839E-2</v>
      </c>
      <c r="Q1065" s="13">
        <v>-9.4902668479979746E-2</v>
      </c>
      <c r="R1065" s="13">
        <v>4.3533906769386288E-3</v>
      </c>
      <c r="S1065" s="13">
        <v>-0.2039860602266923</v>
      </c>
      <c r="T1065" s="13">
        <v>-0.11947099995446475</v>
      </c>
      <c r="U1065" s="13">
        <v>-0.12045373321344399</v>
      </c>
      <c r="V1065" s="13">
        <v>2.2042589338567842E-2</v>
      </c>
      <c r="W1065" s="13">
        <v>0.12031591523650698</v>
      </c>
      <c r="X1065" s="13">
        <v>-1.3073909571172049E-2</v>
      </c>
      <c r="Y1065" s="13">
        <v>4.7593654072032088E-2</v>
      </c>
      <c r="Z1065" s="13">
        <v>4.9652480249593678E-2</v>
      </c>
      <c r="AA1065" s="13">
        <v>6.3317386215702154E-2</v>
      </c>
      <c r="AB1065" s="13">
        <v>-2.1197674056525284E-2</v>
      </c>
      <c r="AC1065" s="13">
        <v>0.11638498220058957</v>
      </c>
      <c r="AD1065" s="13">
        <v>-3.9869605977133737E-2</v>
      </c>
      <c r="AE1065" s="15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29"/>
      <c r="B1066" s="45" t="s">
        <v>275</v>
      </c>
      <c r="C1066" s="46"/>
      <c r="D1066" s="44">
        <v>1.22</v>
      </c>
      <c r="E1066" s="44">
        <v>0.03</v>
      </c>
      <c r="F1066" s="44">
        <v>1.79</v>
      </c>
      <c r="G1066" s="44">
        <v>3.18</v>
      </c>
      <c r="H1066" s="44">
        <v>0.18</v>
      </c>
      <c r="I1066" s="44">
        <v>7.6</v>
      </c>
      <c r="J1066" s="44">
        <v>0.12</v>
      </c>
      <c r="K1066" s="44">
        <v>0.32</v>
      </c>
      <c r="L1066" s="44">
        <v>0</v>
      </c>
      <c r="M1066" s="44" t="s">
        <v>276</v>
      </c>
      <c r="N1066" s="44">
        <v>8.61</v>
      </c>
      <c r="O1066" s="44">
        <v>0.19</v>
      </c>
      <c r="P1066" s="44">
        <v>0.47</v>
      </c>
      <c r="Q1066" s="44">
        <v>0.88</v>
      </c>
      <c r="R1066" s="44">
        <v>0.2</v>
      </c>
      <c r="S1066" s="44" t="s">
        <v>276</v>
      </c>
      <c r="T1066" s="44">
        <v>1.1499999999999999</v>
      </c>
      <c r="U1066" s="44">
        <v>1.1599999999999999</v>
      </c>
      <c r="V1066" s="44" t="s">
        <v>276</v>
      </c>
      <c r="W1066" s="44" t="s">
        <v>276</v>
      </c>
      <c r="X1066" s="44">
        <v>0.01</v>
      </c>
      <c r="Y1066" s="44">
        <v>0.67</v>
      </c>
      <c r="Z1066" s="44">
        <v>0.7</v>
      </c>
      <c r="AA1066" s="44">
        <v>0.85</v>
      </c>
      <c r="AB1066" s="44">
        <v>7.0000000000000007E-2</v>
      </c>
      <c r="AC1066" s="44">
        <v>1.42</v>
      </c>
      <c r="AD1066" s="44">
        <v>0.28000000000000003</v>
      </c>
      <c r="AE1066" s="15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B1067" s="30" t="s">
        <v>326</v>
      </c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BM1067" s="55"/>
    </row>
    <row r="1068" spans="1:65">
      <c r="BM1068" s="55"/>
    </row>
    <row r="1069" spans="1:65" ht="15">
      <c r="B1069" s="8" t="s">
        <v>549</v>
      </c>
      <c r="BM1069" s="27" t="s">
        <v>67</v>
      </c>
    </row>
    <row r="1070" spans="1:65" ht="15">
      <c r="A1070" s="24" t="s">
        <v>38</v>
      </c>
      <c r="B1070" s="18" t="s">
        <v>112</v>
      </c>
      <c r="C1070" s="15" t="s">
        <v>113</v>
      </c>
      <c r="D1070" s="16" t="s">
        <v>230</v>
      </c>
      <c r="E1070" s="17" t="s">
        <v>230</v>
      </c>
      <c r="F1070" s="17" t="s">
        <v>230</v>
      </c>
      <c r="G1070" s="17" t="s">
        <v>230</v>
      </c>
      <c r="H1070" s="17" t="s">
        <v>230</v>
      </c>
      <c r="I1070" s="17" t="s">
        <v>230</v>
      </c>
      <c r="J1070" s="17" t="s">
        <v>230</v>
      </c>
      <c r="K1070" s="17" t="s">
        <v>230</v>
      </c>
      <c r="L1070" s="17" t="s">
        <v>230</v>
      </c>
      <c r="M1070" s="17" t="s">
        <v>230</v>
      </c>
      <c r="N1070" s="17" t="s">
        <v>230</v>
      </c>
      <c r="O1070" s="17" t="s">
        <v>230</v>
      </c>
      <c r="P1070" s="17" t="s">
        <v>230</v>
      </c>
      <c r="Q1070" s="17" t="s">
        <v>230</v>
      </c>
      <c r="R1070" s="17" t="s">
        <v>230</v>
      </c>
      <c r="S1070" s="17" t="s">
        <v>230</v>
      </c>
      <c r="T1070" s="17" t="s">
        <v>230</v>
      </c>
      <c r="U1070" s="17" t="s">
        <v>230</v>
      </c>
      <c r="V1070" s="17" t="s">
        <v>230</v>
      </c>
      <c r="W1070" s="17" t="s">
        <v>230</v>
      </c>
      <c r="X1070" s="17" t="s">
        <v>230</v>
      </c>
      <c r="Y1070" s="17" t="s">
        <v>230</v>
      </c>
      <c r="Z1070" s="17" t="s">
        <v>230</v>
      </c>
      <c r="AA1070" s="17" t="s">
        <v>230</v>
      </c>
      <c r="AB1070" s="17" t="s">
        <v>230</v>
      </c>
      <c r="AC1070" s="17" t="s">
        <v>230</v>
      </c>
      <c r="AD1070" s="17" t="s">
        <v>230</v>
      </c>
      <c r="AE1070" s="15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7">
        <v>1</v>
      </c>
    </row>
    <row r="1071" spans="1:65">
      <c r="A1071" s="29"/>
      <c r="B1071" s="19" t="s">
        <v>231</v>
      </c>
      <c r="C1071" s="9" t="s">
        <v>231</v>
      </c>
      <c r="D1071" s="151" t="s">
        <v>233</v>
      </c>
      <c r="E1071" s="152" t="s">
        <v>234</v>
      </c>
      <c r="F1071" s="152" t="s">
        <v>235</v>
      </c>
      <c r="G1071" s="152" t="s">
        <v>236</v>
      </c>
      <c r="H1071" s="152" t="s">
        <v>237</v>
      </c>
      <c r="I1071" s="152" t="s">
        <v>239</v>
      </c>
      <c r="J1071" s="152" t="s">
        <v>240</v>
      </c>
      <c r="K1071" s="152" t="s">
        <v>242</v>
      </c>
      <c r="L1071" s="152" t="s">
        <v>243</v>
      </c>
      <c r="M1071" s="152" t="s">
        <v>244</v>
      </c>
      <c r="N1071" s="152" t="s">
        <v>245</v>
      </c>
      <c r="O1071" s="152" t="s">
        <v>246</v>
      </c>
      <c r="P1071" s="152" t="s">
        <v>247</v>
      </c>
      <c r="Q1071" s="152" t="s">
        <v>248</v>
      </c>
      <c r="R1071" s="152" t="s">
        <v>250</v>
      </c>
      <c r="S1071" s="152" t="s">
        <v>251</v>
      </c>
      <c r="T1071" s="152" t="s">
        <v>252</v>
      </c>
      <c r="U1071" s="152" t="s">
        <v>253</v>
      </c>
      <c r="V1071" s="152" t="s">
        <v>254</v>
      </c>
      <c r="W1071" s="152" t="s">
        <v>257</v>
      </c>
      <c r="X1071" s="152" t="s">
        <v>258</v>
      </c>
      <c r="Y1071" s="152" t="s">
        <v>278</v>
      </c>
      <c r="Z1071" s="152" t="s">
        <v>259</v>
      </c>
      <c r="AA1071" s="152" t="s">
        <v>260</v>
      </c>
      <c r="AB1071" s="152" t="s">
        <v>261</v>
      </c>
      <c r="AC1071" s="152" t="s">
        <v>262</v>
      </c>
      <c r="AD1071" s="152" t="s">
        <v>263</v>
      </c>
      <c r="AE1071" s="15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7" t="s">
        <v>3</v>
      </c>
    </row>
    <row r="1072" spans="1:65">
      <c r="A1072" s="29"/>
      <c r="B1072" s="19"/>
      <c r="C1072" s="9"/>
      <c r="D1072" s="10" t="s">
        <v>293</v>
      </c>
      <c r="E1072" s="11" t="s">
        <v>294</v>
      </c>
      <c r="F1072" s="11" t="s">
        <v>294</v>
      </c>
      <c r="G1072" s="11" t="s">
        <v>294</v>
      </c>
      <c r="H1072" s="11" t="s">
        <v>294</v>
      </c>
      <c r="I1072" s="11" t="s">
        <v>293</v>
      </c>
      <c r="J1072" s="11" t="s">
        <v>116</v>
      </c>
      <c r="K1072" s="11" t="s">
        <v>294</v>
      </c>
      <c r="L1072" s="11" t="s">
        <v>294</v>
      </c>
      <c r="M1072" s="11" t="s">
        <v>116</v>
      </c>
      <c r="N1072" s="11" t="s">
        <v>293</v>
      </c>
      <c r="O1072" s="11" t="s">
        <v>293</v>
      </c>
      <c r="P1072" s="11" t="s">
        <v>293</v>
      </c>
      <c r="Q1072" s="11" t="s">
        <v>293</v>
      </c>
      <c r="R1072" s="11" t="s">
        <v>293</v>
      </c>
      <c r="S1072" s="11" t="s">
        <v>116</v>
      </c>
      <c r="T1072" s="11" t="s">
        <v>116</v>
      </c>
      <c r="U1072" s="11" t="s">
        <v>294</v>
      </c>
      <c r="V1072" s="11" t="s">
        <v>294</v>
      </c>
      <c r="W1072" s="11" t="s">
        <v>293</v>
      </c>
      <c r="X1072" s="11" t="s">
        <v>294</v>
      </c>
      <c r="Y1072" s="11" t="s">
        <v>293</v>
      </c>
      <c r="Z1072" s="11" t="s">
        <v>293</v>
      </c>
      <c r="AA1072" s="11" t="s">
        <v>294</v>
      </c>
      <c r="AB1072" s="11" t="s">
        <v>293</v>
      </c>
      <c r="AC1072" s="11" t="s">
        <v>293</v>
      </c>
      <c r="AD1072" s="11" t="s">
        <v>293</v>
      </c>
      <c r="AE1072" s="15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7">
        <v>1</v>
      </c>
    </row>
    <row r="1073" spans="1:65">
      <c r="A1073" s="29"/>
      <c r="B1073" s="19"/>
      <c r="C1073" s="9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15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7">
        <v>2</v>
      </c>
    </row>
    <row r="1074" spans="1:65">
      <c r="A1074" s="29"/>
      <c r="B1074" s="18">
        <v>1</v>
      </c>
      <c r="C1074" s="14">
        <v>1</v>
      </c>
      <c r="D1074" s="213">
        <v>18.899999999999999</v>
      </c>
      <c r="E1074" s="213">
        <v>20.07</v>
      </c>
      <c r="F1074" s="213">
        <v>17.36</v>
      </c>
      <c r="G1074" s="213">
        <v>19.0609063941309</v>
      </c>
      <c r="H1074" s="213">
        <v>20.067796656702878</v>
      </c>
      <c r="I1074" s="213">
        <v>18.5</v>
      </c>
      <c r="J1074" s="213">
        <v>20.3</v>
      </c>
      <c r="K1074" s="213">
        <v>22.2</v>
      </c>
      <c r="L1074" s="213">
        <v>20.440000000000001</v>
      </c>
      <c r="M1074" s="213">
        <v>20</v>
      </c>
      <c r="N1074" s="213">
        <v>21.4</v>
      </c>
      <c r="O1074" s="213">
        <v>22.7</v>
      </c>
      <c r="P1074" s="213">
        <v>21.2</v>
      </c>
      <c r="Q1074" s="213">
        <v>19.600000000000001</v>
      </c>
      <c r="R1074" s="213">
        <v>21.1</v>
      </c>
      <c r="S1074" s="213">
        <v>19</v>
      </c>
      <c r="T1074" s="213">
        <v>18.2</v>
      </c>
      <c r="U1074" s="213">
        <v>19.399999999999999</v>
      </c>
      <c r="V1074" s="213">
        <v>21</v>
      </c>
      <c r="W1074" s="213">
        <v>20.9</v>
      </c>
      <c r="X1074" s="213">
        <v>21.011379999999999</v>
      </c>
      <c r="Y1074" s="213">
        <v>21.8</v>
      </c>
      <c r="Z1074" s="213">
        <v>20.619399999999999</v>
      </c>
      <c r="AA1074" s="213">
        <v>21.4</v>
      </c>
      <c r="AB1074" s="213">
        <v>20</v>
      </c>
      <c r="AC1074" s="213">
        <v>23.9</v>
      </c>
      <c r="AD1074" s="213">
        <v>18.8</v>
      </c>
      <c r="AE1074" s="214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6">
        <v>1</v>
      </c>
    </row>
    <row r="1075" spans="1:65">
      <c r="A1075" s="29"/>
      <c r="B1075" s="19">
        <v>1</v>
      </c>
      <c r="C1075" s="9">
        <v>2</v>
      </c>
      <c r="D1075" s="217">
        <v>18.7</v>
      </c>
      <c r="E1075" s="217">
        <v>20.57</v>
      </c>
      <c r="F1075" s="217">
        <v>18.690000000000001</v>
      </c>
      <c r="G1075" s="217">
        <v>18.710937808460599</v>
      </c>
      <c r="H1075" s="217">
        <v>20.094083240826436</v>
      </c>
      <c r="I1075" s="217">
        <v>19</v>
      </c>
      <c r="J1075" s="217">
        <v>20.2</v>
      </c>
      <c r="K1075" s="217">
        <v>21.7</v>
      </c>
      <c r="L1075" s="217">
        <v>20.12</v>
      </c>
      <c r="M1075" s="217">
        <v>20</v>
      </c>
      <c r="N1075" s="217">
        <v>21.1</v>
      </c>
      <c r="O1075" s="217">
        <v>23.2</v>
      </c>
      <c r="P1075" s="217">
        <v>21.4</v>
      </c>
      <c r="Q1075" s="232">
        <v>24.8</v>
      </c>
      <c r="R1075" s="217">
        <v>22.9</v>
      </c>
      <c r="S1075" s="217">
        <v>19</v>
      </c>
      <c r="T1075" s="217">
        <v>20.100000000000001</v>
      </c>
      <c r="U1075" s="217">
        <v>19.5</v>
      </c>
      <c r="V1075" s="217">
        <v>19.5</v>
      </c>
      <c r="W1075" s="217">
        <v>21.2</v>
      </c>
      <c r="X1075" s="217">
        <v>21.301539999999999</v>
      </c>
      <c r="Y1075" s="217">
        <v>20.2</v>
      </c>
      <c r="Z1075" s="217">
        <v>21.002500000000001</v>
      </c>
      <c r="AA1075" s="217">
        <v>21</v>
      </c>
      <c r="AB1075" s="217">
        <v>21.1</v>
      </c>
      <c r="AC1075" s="217">
        <v>23.6</v>
      </c>
      <c r="AD1075" s="217">
        <v>17.8</v>
      </c>
      <c r="AE1075" s="214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6">
        <v>32</v>
      </c>
    </row>
    <row r="1076" spans="1:65">
      <c r="A1076" s="29"/>
      <c r="B1076" s="19">
        <v>1</v>
      </c>
      <c r="C1076" s="9">
        <v>3</v>
      </c>
      <c r="D1076" s="217">
        <v>19.2</v>
      </c>
      <c r="E1076" s="217">
        <v>20.83</v>
      </c>
      <c r="F1076" s="217">
        <v>19.29</v>
      </c>
      <c r="G1076" s="217">
        <v>18.909686606886499</v>
      </c>
      <c r="H1076" s="217">
        <v>19.849927433848862</v>
      </c>
      <c r="I1076" s="217">
        <v>19.899999999999999</v>
      </c>
      <c r="J1076" s="217">
        <v>19.899999999999999</v>
      </c>
      <c r="K1076" s="217">
        <v>21.6</v>
      </c>
      <c r="L1076" s="217">
        <v>20.47</v>
      </c>
      <c r="M1076" s="217">
        <v>20</v>
      </c>
      <c r="N1076" s="217">
        <v>21.3</v>
      </c>
      <c r="O1076" s="217">
        <v>23</v>
      </c>
      <c r="P1076" s="217">
        <v>20.8</v>
      </c>
      <c r="Q1076" s="217">
        <v>22.2</v>
      </c>
      <c r="R1076" s="217">
        <v>22</v>
      </c>
      <c r="S1076" s="217">
        <v>19</v>
      </c>
      <c r="T1076" s="217">
        <v>21.2</v>
      </c>
      <c r="U1076" s="232">
        <v>20.2</v>
      </c>
      <c r="V1076" s="217">
        <v>20.2</v>
      </c>
      <c r="W1076" s="217">
        <v>21.9</v>
      </c>
      <c r="X1076" s="217">
        <v>20.996839999999999</v>
      </c>
      <c r="Y1076" s="217">
        <v>22.2</v>
      </c>
      <c r="Z1076" s="217">
        <v>21.4114</v>
      </c>
      <c r="AA1076" s="217">
        <v>20.8</v>
      </c>
      <c r="AB1076" s="217">
        <v>19.5</v>
      </c>
      <c r="AC1076" s="217">
        <v>24</v>
      </c>
      <c r="AD1076" s="217">
        <v>18.2</v>
      </c>
      <c r="AE1076" s="214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6">
        <v>16</v>
      </c>
    </row>
    <row r="1077" spans="1:65">
      <c r="A1077" s="29"/>
      <c r="B1077" s="19">
        <v>1</v>
      </c>
      <c r="C1077" s="9">
        <v>4</v>
      </c>
      <c r="D1077" s="217">
        <v>18.7</v>
      </c>
      <c r="E1077" s="217">
        <v>19.98</v>
      </c>
      <c r="F1077" s="217">
        <v>18.170000000000002</v>
      </c>
      <c r="G1077" s="217">
        <v>19.0778684257157</v>
      </c>
      <c r="H1077" s="217">
        <v>19.933632487513606</v>
      </c>
      <c r="I1077" s="217">
        <v>20.100000000000001</v>
      </c>
      <c r="J1077" s="217">
        <v>20.8</v>
      </c>
      <c r="K1077" s="217">
        <v>22.4</v>
      </c>
      <c r="L1077" s="217">
        <v>20.5</v>
      </c>
      <c r="M1077" s="217">
        <v>20</v>
      </c>
      <c r="N1077" s="217">
        <v>21.2</v>
      </c>
      <c r="O1077" s="217">
        <v>22.3</v>
      </c>
      <c r="P1077" s="217">
        <v>20.6</v>
      </c>
      <c r="Q1077" s="217">
        <v>20.8</v>
      </c>
      <c r="R1077" s="217">
        <v>21.3</v>
      </c>
      <c r="S1077" s="217">
        <v>19</v>
      </c>
      <c r="T1077" s="217">
        <v>20</v>
      </c>
      <c r="U1077" s="217">
        <v>19.399999999999999</v>
      </c>
      <c r="V1077" s="217">
        <v>21</v>
      </c>
      <c r="W1077" s="217">
        <v>20.9</v>
      </c>
      <c r="X1077" s="217">
        <v>20.78368</v>
      </c>
      <c r="Y1077" s="217">
        <v>21.1</v>
      </c>
      <c r="Z1077" s="217">
        <v>21.698899999999998</v>
      </c>
      <c r="AA1077" s="217">
        <v>21.3</v>
      </c>
      <c r="AB1077" s="217">
        <v>20.399999999999999</v>
      </c>
      <c r="AC1077" s="217">
        <v>22.5</v>
      </c>
      <c r="AD1077" s="217">
        <v>17.5</v>
      </c>
      <c r="AE1077" s="214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6">
        <v>20.472739870732131</v>
      </c>
    </row>
    <row r="1078" spans="1:65">
      <c r="A1078" s="29"/>
      <c r="B1078" s="19">
        <v>1</v>
      </c>
      <c r="C1078" s="9">
        <v>5</v>
      </c>
      <c r="D1078" s="217">
        <v>19.100000000000001</v>
      </c>
      <c r="E1078" s="217">
        <v>20.69</v>
      </c>
      <c r="F1078" s="217">
        <v>18.32</v>
      </c>
      <c r="G1078" s="217">
        <v>19.006186818898499</v>
      </c>
      <c r="H1078" s="217">
        <v>20.036732620830747</v>
      </c>
      <c r="I1078" s="217">
        <v>19</v>
      </c>
      <c r="J1078" s="217">
        <v>20</v>
      </c>
      <c r="K1078" s="217">
        <v>22.4</v>
      </c>
      <c r="L1078" s="232">
        <v>19.739999999999998</v>
      </c>
      <c r="M1078" s="217">
        <v>20</v>
      </c>
      <c r="N1078" s="232">
        <v>20.3</v>
      </c>
      <c r="O1078" s="217">
        <v>22</v>
      </c>
      <c r="P1078" s="217">
        <v>21.6</v>
      </c>
      <c r="Q1078" s="217">
        <v>19.899999999999999</v>
      </c>
      <c r="R1078" s="217">
        <v>22.3</v>
      </c>
      <c r="S1078" s="217">
        <v>19</v>
      </c>
      <c r="T1078" s="217">
        <v>20.100000000000001</v>
      </c>
      <c r="U1078" s="217">
        <v>19.399999999999999</v>
      </c>
      <c r="V1078" s="217">
        <v>20.5</v>
      </c>
      <c r="W1078" s="217">
        <v>20.8</v>
      </c>
      <c r="X1078" s="217">
        <v>20.55386</v>
      </c>
      <c r="Y1078" s="217">
        <v>20.9</v>
      </c>
      <c r="Z1078" s="217">
        <v>21.459800000000001</v>
      </c>
      <c r="AA1078" s="217">
        <v>21.8</v>
      </c>
      <c r="AB1078" s="217">
        <v>19.8</v>
      </c>
      <c r="AC1078" s="217">
        <v>23.6</v>
      </c>
      <c r="AD1078" s="217">
        <v>18.600000000000001</v>
      </c>
      <c r="AE1078" s="214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6">
        <v>67</v>
      </c>
    </row>
    <row r="1079" spans="1:65">
      <c r="A1079" s="29"/>
      <c r="B1079" s="19">
        <v>1</v>
      </c>
      <c r="C1079" s="9">
        <v>6</v>
      </c>
      <c r="D1079" s="217">
        <v>19.7</v>
      </c>
      <c r="E1079" s="217">
        <v>20.91</v>
      </c>
      <c r="F1079" s="217">
        <v>18.29</v>
      </c>
      <c r="G1079" s="217">
        <v>19.2833881029126</v>
      </c>
      <c r="H1079" s="217">
        <v>20.30751246187744</v>
      </c>
      <c r="I1079" s="217">
        <v>19.899999999999999</v>
      </c>
      <c r="J1079" s="217">
        <v>19.399999999999999</v>
      </c>
      <c r="K1079" s="217">
        <v>21</v>
      </c>
      <c r="L1079" s="217">
        <v>20.34</v>
      </c>
      <c r="M1079" s="217">
        <v>20</v>
      </c>
      <c r="N1079" s="217">
        <v>21.3</v>
      </c>
      <c r="O1079" s="217">
        <v>22.7</v>
      </c>
      <c r="P1079" s="217">
        <v>20.9</v>
      </c>
      <c r="Q1079" s="217">
        <v>21.5</v>
      </c>
      <c r="R1079" s="217">
        <v>21.8</v>
      </c>
      <c r="S1079" s="217">
        <v>19</v>
      </c>
      <c r="T1079" s="217">
        <v>18.5</v>
      </c>
      <c r="U1079" s="217">
        <v>19.2</v>
      </c>
      <c r="V1079" s="217">
        <v>21.3</v>
      </c>
      <c r="W1079" s="217">
        <v>21.7</v>
      </c>
      <c r="X1079" s="217">
        <v>20.7941</v>
      </c>
      <c r="Y1079" s="217">
        <v>22.5</v>
      </c>
      <c r="Z1079" s="217">
        <v>20.957799999999999</v>
      </c>
      <c r="AA1079" s="217">
        <v>20.7</v>
      </c>
      <c r="AB1079" s="217">
        <v>20.3</v>
      </c>
      <c r="AC1079" s="217">
        <v>22.9</v>
      </c>
      <c r="AD1079" s="217">
        <v>18</v>
      </c>
      <c r="AE1079" s="214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8"/>
    </row>
    <row r="1080" spans="1:65">
      <c r="A1080" s="29"/>
      <c r="B1080" s="20" t="s">
        <v>271</v>
      </c>
      <c r="C1080" s="12"/>
      <c r="D1080" s="219">
        <v>19.05</v>
      </c>
      <c r="E1080" s="219">
        <v>20.508333333333333</v>
      </c>
      <c r="F1080" s="219">
        <v>18.353333333333328</v>
      </c>
      <c r="G1080" s="219">
        <v>19.008162359500798</v>
      </c>
      <c r="H1080" s="219">
        <v>20.048280816933328</v>
      </c>
      <c r="I1080" s="219">
        <v>19.400000000000002</v>
      </c>
      <c r="J1080" s="219">
        <v>20.099999999999998</v>
      </c>
      <c r="K1080" s="219">
        <v>21.883333333333336</v>
      </c>
      <c r="L1080" s="219">
        <v>20.268333333333334</v>
      </c>
      <c r="M1080" s="219">
        <v>20</v>
      </c>
      <c r="N1080" s="219">
        <v>21.099999999999998</v>
      </c>
      <c r="O1080" s="219">
        <v>22.650000000000002</v>
      </c>
      <c r="P1080" s="219">
        <v>21.083333333333332</v>
      </c>
      <c r="Q1080" s="219">
        <v>21.466666666666669</v>
      </c>
      <c r="R1080" s="219">
        <v>21.900000000000002</v>
      </c>
      <c r="S1080" s="219">
        <v>19</v>
      </c>
      <c r="T1080" s="219">
        <v>19.683333333333334</v>
      </c>
      <c r="U1080" s="219">
        <v>19.516666666666669</v>
      </c>
      <c r="V1080" s="219">
        <v>20.583333333333332</v>
      </c>
      <c r="W1080" s="219">
        <v>21.233333333333331</v>
      </c>
      <c r="X1080" s="219">
        <v>20.9069</v>
      </c>
      <c r="Y1080" s="219">
        <v>21.450000000000003</v>
      </c>
      <c r="Z1080" s="219">
        <v>21.191633333333332</v>
      </c>
      <c r="AA1080" s="219">
        <v>21.166666666666668</v>
      </c>
      <c r="AB1080" s="219">
        <v>20.183333333333334</v>
      </c>
      <c r="AC1080" s="219">
        <v>23.416666666666668</v>
      </c>
      <c r="AD1080" s="219">
        <v>18.150000000000002</v>
      </c>
      <c r="AE1080" s="214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8"/>
    </row>
    <row r="1081" spans="1:65">
      <c r="A1081" s="29"/>
      <c r="B1081" s="3" t="s">
        <v>272</v>
      </c>
      <c r="C1081" s="28"/>
      <c r="D1081" s="217">
        <v>19</v>
      </c>
      <c r="E1081" s="217">
        <v>20.630000000000003</v>
      </c>
      <c r="F1081" s="217">
        <v>18.305</v>
      </c>
      <c r="G1081" s="217">
        <v>19.033546606514697</v>
      </c>
      <c r="H1081" s="217">
        <v>20.052264638766815</v>
      </c>
      <c r="I1081" s="217">
        <v>19.45</v>
      </c>
      <c r="J1081" s="217">
        <v>20.100000000000001</v>
      </c>
      <c r="K1081" s="217">
        <v>21.95</v>
      </c>
      <c r="L1081" s="217">
        <v>20.39</v>
      </c>
      <c r="M1081" s="217">
        <v>20</v>
      </c>
      <c r="N1081" s="217">
        <v>21.25</v>
      </c>
      <c r="O1081" s="217">
        <v>22.7</v>
      </c>
      <c r="P1081" s="217">
        <v>21.049999999999997</v>
      </c>
      <c r="Q1081" s="217">
        <v>21.15</v>
      </c>
      <c r="R1081" s="217">
        <v>21.9</v>
      </c>
      <c r="S1081" s="217">
        <v>19</v>
      </c>
      <c r="T1081" s="217">
        <v>20.05</v>
      </c>
      <c r="U1081" s="217">
        <v>19.399999999999999</v>
      </c>
      <c r="V1081" s="217">
        <v>20.75</v>
      </c>
      <c r="W1081" s="217">
        <v>21.049999999999997</v>
      </c>
      <c r="X1081" s="217">
        <v>20.89547</v>
      </c>
      <c r="Y1081" s="217">
        <v>21.450000000000003</v>
      </c>
      <c r="Z1081" s="217">
        <v>21.206949999999999</v>
      </c>
      <c r="AA1081" s="217">
        <v>21.15</v>
      </c>
      <c r="AB1081" s="217">
        <v>20.149999999999999</v>
      </c>
      <c r="AC1081" s="217">
        <v>23.6</v>
      </c>
      <c r="AD1081" s="217">
        <v>18.100000000000001</v>
      </c>
      <c r="AE1081" s="214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8"/>
    </row>
    <row r="1082" spans="1:65">
      <c r="A1082" s="29"/>
      <c r="B1082" s="3" t="s">
        <v>273</v>
      </c>
      <c r="C1082" s="28"/>
      <c r="D1082" s="23">
        <v>0.37815340802378083</v>
      </c>
      <c r="E1082" s="23">
        <v>0.39316239223337018</v>
      </c>
      <c r="F1082" s="23">
        <v>0.63500131233460189</v>
      </c>
      <c r="G1082" s="23">
        <v>0.19049088642109269</v>
      </c>
      <c r="H1082" s="23">
        <v>0.15639785205036211</v>
      </c>
      <c r="I1082" s="23">
        <v>0.65115282384398809</v>
      </c>
      <c r="J1082" s="23">
        <v>0.46475800154489078</v>
      </c>
      <c r="K1082" s="23">
        <v>0.55287129303904525</v>
      </c>
      <c r="L1082" s="23">
        <v>0.29328598102648368</v>
      </c>
      <c r="M1082" s="23">
        <v>0</v>
      </c>
      <c r="N1082" s="23">
        <v>0.40496913462633138</v>
      </c>
      <c r="O1082" s="23">
        <v>0.44158804331639201</v>
      </c>
      <c r="P1082" s="23">
        <v>0.38166302763912896</v>
      </c>
      <c r="Q1082" s="23">
        <v>1.8991226044325487</v>
      </c>
      <c r="R1082" s="23">
        <v>0.66030296076876627</v>
      </c>
      <c r="S1082" s="23">
        <v>0</v>
      </c>
      <c r="T1082" s="23">
        <v>1.1267948645013728</v>
      </c>
      <c r="U1082" s="23">
        <v>0.34880749227427266</v>
      </c>
      <c r="V1082" s="23">
        <v>0.66156380392723046</v>
      </c>
      <c r="W1082" s="23">
        <v>0.46332134277050785</v>
      </c>
      <c r="X1082" s="23">
        <v>0.25584771001515677</v>
      </c>
      <c r="Y1082" s="23">
        <v>0.86890735984913858</v>
      </c>
      <c r="Z1082" s="23">
        <v>0.39885602749195953</v>
      </c>
      <c r="AA1082" s="23">
        <v>0.41311822359545791</v>
      </c>
      <c r="AB1082" s="23">
        <v>0.55647701360134094</v>
      </c>
      <c r="AC1082" s="23">
        <v>0.5913261931173579</v>
      </c>
      <c r="AD1082" s="23">
        <v>0.48887626246321297</v>
      </c>
      <c r="AE1082" s="15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29"/>
      <c r="B1083" s="3" t="s">
        <v>87</v>
      </c>
      <c r="C1083" s="28"/>
      <c r="D1083" s="13">
        <v>1.9850572599673533E-2</v>
      </c>
      <c r="E1083" s="13">
        <v>1.9170860247055839E-2</v>
      </c>
      <c r="F1083" s="13">
        <v>3.459869119149666E-2</v>
      </c>
      <c r="G1083" s="13">
        <v>1.0021530899112936E-2</v>
      </c>
      <c r="H1083" s="13">
        <v>7.8010605237664168E-3</v>
      </c>
      <c r="I1083" s="13">
        <v>3.3564578548659178E-2</v>
      </c>
      <c r="J1083" s="13">
        <v>2.3122288634074169E-2</v>
      </c>
      <c r="K1083" s="13">
        <v>2.526449168495256E-2</v>
      </c>
      <c r="L1083" s="13">
        <v>1.4470157767937687E-2</v>
      </c>
      <c r="M1083" s="13">
        <v>0</v>
      </c>
      <c r="N1083" s="13">
        <v>1.9192849982290591E-2</v>
      </c>
      <c r="O1083" s="13">
        <v>1.9496160852820837E-2</v>
      </c>
      <c r="P1083" s="13">
        <v>1.8102594196322323E-2</v>
      </c>
      <c r="Q1083" s="13">
        <v>8.8468444305864063E-2</v>
      </c>
      <c r="R1083" s="13">
        <v>3.0150820126427679E-2</v>
      </c>
      <c r="S1083" s="13">
        <v>0</v>
      </c>
      <c r="T1083" s="13">
        <v>5.7246140448841971E-2</v>
      </c>
      <c r="U1083" s="13">
        <v>1.7872288246333353E-2</v>
      </c>
      <c r="V1083" s="13">
        <v>3.2140751607800673E-2</v>
      </c>
      <c r="W1083" s="13">
        <v>2.1820471402064737E-2</v>
      </c>
      <c r="X1083" s="13">
        <v>1.2237477101586403E-2</v>
      </c>
      <c r="Y1083" s="13">
        <v>4.0508501624668458E-2</v>
      </c>
      <c r="Z1083" s="13">
        <v>1.8821391500039773E-2</v>
      </c>
      <c r="AA1083" s="13">
        <v>1.9517396390336592E-2</v>
      </c>
      <c r="AB1083" s="13">
        <v>2.7571115455062307E-2</v>
      </c>
      <c r="AC1083" s="13">
        <v>2.5252364118890726E-2</v>
      </c>
      <c r="AD1083" s="13">
        <v>2.6935331265190793E-2</v>
      </c>
      <c r="AE1083" s="15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29"/>
      <c r="B1084" s="3" t="s">
        <v>274</v>
      </c>
      <c r="C1084" s="28"/>
      <c r="D1084" s="13">
        <v>-6.949435589547448E-2</v>
      </c>
      <c r="E1084" s="13">
        <v>1.7385783644956465E-3</v>
      </c>
      <c r="F1084" s="13">
        <v>-0.10352334620480919</v>
      </c>
      <c r="G1084" s="13">
        <v>-7.1537933880803872E-2</v>
      </c>
      <c r="H1084" s="13">
        <v>-2.0732889514490926E-2</v>
      </c>
      <c r="I1084" s="13">
        <v>-5.2398451673081659E-2</v>
      </c>
      <c r="J1084" s="13">
        <v>-1.8206643228296127E-2</v>
      </c>
      <c r="K1084" s="13">
        <v>6.8901059238182016E-2</v>
      </c>
      <c r="L1084" s="13">
        <v>-9.9843273880022565E-3</v>
      </c>
      <c r="M1084" s="13">
        <v>-2.309118729183679E-2</v>
      </c>
      <c r="N1084" s="13">
        <v>3.0638797407112062E-2</v>
      </c>
      <c r="O1084" s="13">
        <v>0.10634923039199484</v>
      </c>
      <c r="P1084" s="13">
        <v>2.9824706729855377E-2</v>
      </c>
      <c r="Q1084" s="13">
        <v>4.8548792306762012E-2</v>
      </c>
      <c r="R1084" s="13">
        <v>6.9715149915438701E-2</v>
      </c>
      <c r="S1084" s="13">
        <v>-7.1936627927244978E-2</v>
      </c>
      <c r="T1084" s="13">
        <v>-3.855891015971602E-2</v>
      </c>
      <c r="U1084" s="13">
        <v>-4.6699816932283977E-2</v>
      </c>
      <c r="V1084" s="13">
        <v>5.4019864121512828E-3</v>
      </c>
      <c r="W1084" s="13">
        <v>3.7151522825166428E-2</v>
      </c>
      <c r="X1084" s="13">
        <v>2.1206742820414792E-2</v>
      </c>
      <c r="Y1084" s="13">
        <v>4.7734701629505105E-2</v>
      </c>
      <c r="Z1084" s="13">
        <v>3.5114667950669975E-2</v>
      </c>
      <c r="AA1084" s="13">
        <v>3.3895160116139467E-2</v>
      </c>
      <c r="AB1084" s="13">
        <v>-1.4136189842011926E-2</v>
      </c>
      <c r="AC1084" s="13">
        <v>0.14379740154580789</v>
      </c>
      <c r="AD1084" s="13">
        <v>-0.11345525246734178</v>
      </c>
      <c r="AE1084" s="15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45" t="s">
        <v>275</v>
      </c>
      <c r="C1085" s="46"/>
      <c r="D1085" s="44">
        <v>1.19</v>
      </c>
      <c r="E1085" s="44">
        <v>0</v>
      </c>
      <c r="F1085" s="44">
        <v>1.76</v>
      </c>
      <c r="G1085" s="44">
        <v>1.23</v>
      </c>
      <c r="H1085" s="44">
        <v>0.38</v>
      </c>
      <c r="I1085" s="44">
        <v>0.91</v>
      </c>
      <c r="J1085" s="44">
        <v>0.33</v>
      </c>
      <c r="K1085" s="44">
        <v>1.1200000000000001</v>
      </c>
      <c r="L1085" s="44">
        <v>0.2</v>
      </c>
      <c r="M1085" s="44">
        <v>0.42</v>
      </c>
      <c r="N1085" s="44">
        <v>0.48</v>
      </c>
      <c r="O1085" s="44">
        <v>1.75</v>
      </c>
      <c r="P1085" s="44">
        <v>0.47</v>
      </c>
      <c r="Q1085" s="44">
        <v>0.78</v>
      </c>
      <c r="R1085" s="44">
        <v>1.1399999999999999</v>
      </c>
      <c r="S1085" s="44">
        <v>1.23</v>
      </c>
      <c r="T1085" s="44">
        <v>0.67</v>
      </c>
      <c r="U1085" s="44">
        <v>0.81</v>
      </c>
      <c r="V1085" s="44">
        <v>0.06</v>
      </c>
      <c r="W1085" s="44">
        <v>0.59</v>
      </c>
      <c r="X1085" s="44">
        <v>0.33</v>
      </c>
      <c r="Y1085" s="44">
        <v>0.77</v>
      </c>
      <c r="Z1085" s="44">
        <v>0.56000000000000005</v>
      </c>
      <c r="AA1085" s="44">
        <v>0.54</v>
      </c>
      <c r="AB1085" s="44">
        <v>0.27</v>
      </c>
      <c r="AC1085" s="44">
        <v>2.38</v>
      </c>
      <c r="AD1085" s="44">
        <v>1.93</v>
      </c>
      <c r="AE1085" s="15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B1086" s="3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BM1086" s="55"/>
    </row>
    <row r="1087" spans="1:65" ht="15">
      <c r="B1087" s="8" t="s">
        <v>550</v>
      </c>
      <c r="BM1087" s="27" t="s">
        <v>67</v>
      </c>
    </row>
    <row r="1088" spans="1:65" ht="15">
      <c r="A1088" s="24" t="s">
        <v>41</v>
      </c>
      <c r="B1088" s="18" t="s">
        <v>112</v>
      </c>
      <c r="C1088" s="15" t="s">
        <v>113</v>
      </c>
      <c r="D1088" s="16" t="s">
        <v>230</v>
      </c>
      <c r="E1088" s="17" t="s">
        <v>230</v>
      </c>
      <c r="F1088" s="17" t="s">
        <v>230</v>
      </c>
      <c r="G1088" s="17" t="s">
        <v>230</v>
      </c>
      <c r="H1088" s="17" t="s">
        <v>230</v>
      </c>
      <c r="I1088" s="17" t="s">
        <v>230</v>
      </c>
      <c r="J1088" s="17" t="s">
        <v>230</v>
      </c>
      <c r="K1088" s="17" t="s">
        <v>230</v>
      </c>
      <c r="L1088" s="17" t="s">
        <v>230</v>
      </c>
      <c r="M1088" s="17" t="s">
        <v>230</v>
      </c>
      <c r="N1088" s="15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7">
        <v>1</v>
      </c>
    </row>
    <row r="1089" spans="1:65">
      <c r="A1089" s="29"/>
      <c r="B1089" s="19" t="s">
        <v>231</v>
      </c>
      <c r="C1089" s="9" t="s">
        <v>231</v>
      </c>
      <c r="D1089" s="151" t="s">
        <v>233</v>
      </c>
      <c r="E1089" s="152" t="s">
        <v>234</v>
      </c>
      <c r="F1089" s="152" t="s">
        <v>235</v>
      </c>
      <c r="G1089" s="152" t="s">
        <v>236</v>
      </c>
      <c r="H1089" s="152" t="s">
        <v>239</v>
      </c>
      <c r="I1089" s="152" t="s">
        <v>240</v>
      </c>
      <c r="J1089" s="152" t="s">
        <v>254</v>
      </c>
      <c r="K1089" s="152" t="s">
        <v>257</v>
      </c>
      <c r="L1089" s="152" t="s">
        <v>258</v>
      </c>
      <c r="M1089" s="152" t="s">
        <v>261</v>
      </c>
      <c r="N1089" s="15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7" t="s">
        <v>3</v>
      </c>
    </row>
    <row r="1090" spans="1:65">
      <c r="A1090" s="29"/>
      <c r="B1090" s="19"/>
      <c r="C1090" s="9"/>
      <c r="D1090" s="10" t="s">
        <v>293</v>
      </c>
      <c r="E1090" s="11" t="s">
        <v>294</v>
      </c>
      <c r="F1090" s="11" t="s">
        <v>294</v>
      </c>
      <c r="G1090" s="11" t="s">
        <v>294</v>
      </c>
      <c r="H1090" s="11" t="s">
        <v>293</v>
      </c>
      <c r="I1090" s="11" t="s">
        <v>116</v>
      </c>
      <c r="J1090" s="11" t="s">
        <v>294</v>
      </c>
      <c r="K1090" s="11" t="s">
        <v>293</v>
      </c>
      <c r="L1090" s="11" t="s">
        <v>294</v>
      </c>
      <c r="M1090" s="11" t="s">
        <v>293</v>
      </c>
      <c r="N1090" s="15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7">
        <v>2</v>
      </c>
    </row>
    <row r="1091" spans="1:65">
      <c r="A1091" s="29"/>
      <c r="B1091" s="19"/>
      <c r="C1091" s="9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15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7">
        <v>3</v>
      </c>
    </row>
    <row r="1092" spans="1:65">
      <c r="A1092" s="29"/>
      <c r="B1092" s="18">
        <v>1</v>
      </c>
      <c r="C1092" s="14">
        <v>1</v>
      </c>
      <c r="D1092" s="21">
        <v>2.4</v>
      </c>
      <c r="E1092" s="21">
        <v>2.15</v>
      </c>
      <c r="F1092" s="21">
        <v>1.83</v>
      </c>
      <c r="G1092" s="21">
        <v>2.0079090333771501</v>
      </c>
      <c r="H1092" s="21">
        <v>2</v>
      </c>
      <c r="I1092" s="21">
        <v>2.04</v>
      </c>
      <c r="J1092" s="21">
        <v>2.2000000000000002</v>
      </c>
      <c r="K1092" s="21">
        <v>2</v>
      </c>
      <c r="L1092" s="21">
        <v>2.37046</v>
      </c>
      <c r="M1092" s="21">
        <v>2</v>
      </c>
      <c r="N1092" s="15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7">
        <v>1</v>
      </c>
    </row>
    <row r="1093" spans="1:65">
      <c r="A1093" s="29"/>
      <c r="B1093" s="19">
        <v>1</v>
      </c>
      <c r="C1093" s="9">
        <v>2</v>
      </c>
      <c r="D1093" s="11">
        <v>2.4</v>
      </c>
      <c r="E1093" s="11">
        <v>2.1</v>
      </c>
      <c r="F1093" s="11">
        <v>1.95</v>
      </c>
      <c r="G1093" s="11">
        <v>2.0100317570711801</v>
      </c>
      <c r="H1093" s="11">
        <v>2.1</v>
      </c>
      <c r="I1093" s="11">
        <v>2.0699999999999998</v>
      </c>
      <c r="J1093" s="11">
        <v>2.2000000000000002</v>
      </c>
      <c r="K1093" s="11">
        <v>2.1</v>
      </c>
      <c r="L1093" s="11">
        <v>2.3392300000000001</v>
      </c>
      <c r="M1093" s="11">
        <v>2.2000000000000002</v>
      </c>
      <c r="N1093" s="15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7">
        <v>33</v>
      </c>
    </row>
    <row r="1094" spans="1:65">
      <c r="A1094" s="29"/>
      <c r="B1094" s="19">
        <v>1</v>
      </c>
      <c r="C1094" s="9">
        <v>3</v>
      </c>
      <c r="D1094" s="11">
        <v>2.4</v>
      </c>
      <c r="E1094" s="11">
        <v>2.23</v>
      </c>
      <c r="F1094" s="149">
        <v>2.0299999999999998</v>
      </c>
      <c r="G1094" s="11">
        <v>1.9948203679236998</v>
      </c>
      <c r="H1094" s="11">
        <v>2.2000000000000002</v>
      </c>
      <c r="I1094" s="11">
        <v>2</v>
      </c>
      <c r="J1094" s="11">
        <v>2.4</v>
      </c>
      <c r="K1094" s="11">
        <v>2</v>
      </c>
      <c r="L1094" s="11">
        <v>2.3210199999999999</v>
      </c>
      <c r="M1094" s="11">
        <v>2</v>
      </c>
      <c r="N1094" s="15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16</v>
      </c>
    </row>
    <row r="1095" spans="1:65">
      <c r="A1095" s="29"/>
      <c r="B1095" s="19">
        <v>1</v>
      </c>
      <c r="C1095" s="9">
        <v>4</v>
      </c>
      <c r="D1095" s="11">
        <v>2.4</v>
      </c>
      <c r="E1095" s="11">
        <v>2.1</v>
      </c>
      <c r="F1095" s="11">
        <v>1.82</v>
      </c>
      <c r="G1095" s="11">
        <v>2.0586404516219798</v>
      </c>
      <c r="H1095" s="11">
        <v>2.2999999999999998</v>
      </c>
      <c r="I1095" s="11">
        <v>2.09</v>
      </c>
      <c r="J1095" s="11">
        <v>2.2999999999999998</v>
      </c>
      <c r="K1095" s="11">
        <v>2</v>
      </c>
      <c r="L1095" s="11">
        <v>2.3140800000000001</v>
      </c>
      <c r="M1095" s="11">
        <v>2</v>
      </c>
      <c r="N1095" s="15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7">
        <v>2.1303826821230518</v>
      </c>
    </row>
    <row r="1096" spans="1:65">
      <c r="A1096" s="29"/>
      <c r="B1096" s="19">
        <v>1</v>
      </c>
      <c r="C1096" s="9">
        <v>5</v>
      </c>
      <c r="D1096" s="11">
        <v>2.4</v>
      </c>
      <c r="E1096" s="11">
        <v>2.14</v>
      </c>
      <c r="F1096" s="11">
        <v>1.85</v>
      </c>
      <c r="G1096" s="11">
        <v>2.0700679206783699</v>
      </c>
      <c r="H1096" s="11">
        <v>2.1</v>
      </c>
      <c r="I1096" s="11">
        <v>2.0099999999999998</v>
      </c>
      <c r="J1096" s="11">
        <v>2.2999999999999998</v>
      </c>
      <c r="K1096" s="11">
        <v>2</v>
      </c>
      <c r="L1096" s="11">
        <v>2.2698200000000002</v>
      </c>
      <c r="M1096" s="11">
        <v>2</v>
      </c>
      <c r="N1096" s="15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7">
        <v>68</v>
      </c>
    </row>
    <row r="1097" spans="1:65">
      <c r="A1097" s="29"/>
      <c r="B1097" s="19">
        <v>1</v>
      </c>
      <c r="C1097" s="9">
        <v>6</v>
      </c>
      <c r="D1097" s="11">
        <v>2.5</v>
      </c>
      <c r="E1097" s="11">
        <v>2.25</v>
      </c>
      <c r="F1097" s="11">
        <v>1.86</v>
      </c>
      <c r="G1097" s="11">
        <v>2.0054913967107302</v>
      </c>
      <c r="H1097" s="11">
        <v>2.2000000000000002</v>
      </c>
      <c r="I1097" s="11">
        <v>1.96</v>
      </c>
      <c r="J1097" s="11">
        <v>2.2999999999999998</v>
      </c>
      <c r="K1097" s="11">
        <v>1.9</v>
      </c>
      <c r="L1097" s="11">
        <v>2.3493900000000001</v>
      </c>
      <c r="M1097" s="11">
        <v>2.1</v>
      </c>
      <c r="N1097" s="15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29"/>
      <c r="B1098" s="20" t="s">
        <v>271</v>
      </c>
      <c r="C1098" s="12"/>
      <c r="D1098" s="22">
        <v>2.4166666666666665</v>
      </c>
      <c r="E1098" s="22">
        <v>2.1616666666666666</v>
      </c>
      <c r="F1098" s="22">
        <v>1.89</v>
      </c>
      <c r="G1098" s="22">
        <v>2.024493487897185</v>
      </c>
      <c r="H1098" s="22">
        <v>2.15</v>
      </c>
      <c r="I1098" s="22">
        <v>2.0283333333333329</v>
      </c>
      <c r="J1098" s="22">
        <v>2.2833333333333337</v>
      </c>
      <c r="K1098" s="22">
        <v>2</v>
      </c>
      <c r="L1098" s="22">
        <v>2.3273333333333333</v>
      </c>
      <c r="M1098" s="22">
        <v>2.0499999999999998</v>
      </c>
      <c r="N1098" s="15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29"/>
      <c r="B1099" s="3" t="s">
        <v>272</v>
      </c>
      <c r="C1099" s="28"/>
      <c r="D1099" s="11">
        <v>2.4</v>
      </c>
      <c r="E1099" s="11">
        <v>2.145</v>
      </c>
      <c r="F1099" s="11">
        <v>1.855</v>
      </c>
      <c r="G1099" s="11">
        <v>2.0089703952241651</v>
      </c>
      <c r="H1099" s="11">
        <v>2.1500000000000004</v>
      </c>
      <c r="I1099" s="11">
        <v>2.0249999999999999</v>
      </c>
      <c r="J1099" s="11">
        <v>2.2999999999999998</v>
      </c>
      <c r="K1099" s="11">
        <v>2</v>
      </c>
      <c r="L1099" s="11">
        <v>2.3301249999999998</v>
      </c>
      <c r="M1099" s="11">
        <v>2</v>
      </c>
      <c r="N1099" s="15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29"/>
      <c r="B1100" s="3" t="s">
        <v>273</v>
      </c>
      <c r="C1100" s="28"/>
      <c r="D1100" s="23">
        <v>4.0824829046386339E-2</v>
      </c>
      <c r="E1100" s="23">
        <v>6.4316923641189974E-2</v>
      </c>
      <c r="F1100" s="23">
        <v>8.270429251254123E-2</v>
      </c>
      <c r="G1100" s="23">
        <v>3.152396981212649E-2</v>
      </c>
      <c r="H1100" s="23">
        <v>0.10488088481701512</v>
      </c>
      <c r="I1100" s="23">
        <v>4.7923550230201672E-2</v>
      </c>
      <c r="J1100" s="23">
        <v>7.5277265270907973E-2</v>
      </c>
      <c r="K1100" s="23">
        <v>6.3245553203367638E-2</v>
      </c>
      <c r="L1100" s="23">
        <v>3.4673416714634045E-2</v>
      </c>
      <c r="M1100" s="23">
        <v>8.3666002653407623E-2</v>
      </c>
      <c r="N1100" s="206"/>
      <c r="O1100" s="207"/>
      <c r="P1100" s="207"/>
      <c r="Q1100" s="207"/>
      <c r="R1100" s="207"/>
      <c r="S1100" s="207"/>
      <c r="T1100" s="207"/>
      <c r="U1100" s="207"/>
      <c r="V1100" s="207"/>
      <c r="W1100" s="207"/>
      <c r="X1100" s="207"/>
      <c r="Y1100" s="207"/>
      <c r="Z1100" s="207"/>
      <c r="AA1100" s="207"/>
      <c r="AB1100" s="207"/>
      <c r="AC1100" s="207"/>
      <c r="AD1100" s="207"/>
      <c r="AE1100" s="207"/>
      <c r="AF1100" s="207"/>
      <c r="AG1100" s="207"/>
      <c r="AH1100" s="207"/>
      <c r="AI1100" s="207"/>
      <c r="AJ1100" s="207"/>
      <c r="AK1100" s="207"/>
      <c r="AL1100" s="207"/>
      <c r="AM1100" s="207"/>
      <c r="AN1100" s="207"/>
      <c r="AO1100" s="207"/>
      <c r="AP1100" s="207"/>
      <c r="AQ1100" s="207"/>
      <c r="AR1100" s="207"/>
      <c r="AS1100" s="207"/>
      <c r="AT1100" s="207"/>
      <c r="AU1100" s="207"/>
      <c r="AV1100" s="207"/>
      <c r="AW1100" s="207"/>
      <c r="AX1100" s="207"/>
      <c r="AY1100" s="207"/>
      <c r="AZ1100" s="207"/>
      <c r="BA1100" s="207"/>
      <c r="BB1100" s="207"/>
      <c r="BC1100" s="207"/>
      <c r="BD1100" s="207"/>
      <c r="BE1100" s="207"/>
      <c r="BF1100" s="207"/>
      <c r="BG1100" s="207"/>
      <c r="BH1100" s="207"/>
      <c r="BI1100" s="207"/>
      <c r="BJ1100" s="207"/>
      <c r="BK1100" s="207"/>
      <c r="BL1100" s="207"/>
      <c r="BM1100" s="56"/>
    </row>
    <row r="1101" spans="1:65">
      <c r="A1101" s="29"/>
      <c r="B1101" s="3" t="s">
        <v>87</v>
      </c>
      <c r="C1101" s="28"/>
      <c r="D1101" s="13">
        <v>1.689303270884952E-2</v>
      </c>
      <c r="E1101" s="13">
        <v>2.9753395670558201E-2</v>
      </c>
      <c r="F1101" s="13">
        <v>4.3758884927270494E-2</v>
      </c>
      <c r="G1101" s="13">
        <v>1.5571287337095872E-2</v>
      </c>
      <c r="H1101" s="13">
        <v>4.8781806891634936E-2</v>
      </c>
      <c r="I1101" s="13">
        <v>2.3627058453673796E-2</v>
      </c>
      <c r="J1101" s="13">
        <v>3.2968145374120274E-2</v>
      </c>
      <c r="K1101" s="13">
        <v>3.1622776601683819E-2</v>
      </c>
      <c r="L1101" s="13">
        <v>1.4898345766814973E-2</v>
      </c>
      <c r="M1101" s="13">
        <v>4.0812684221174456E-2</v>
      </c>
      <c r="N1101" s="15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29"/>
      <c r="B1102" s="3" t="s">
        <v>274</v>
      </c>
      <c r="C1102" s="28"/>
      <c r="D1102" s="13">
        <v>0.13438148317011089</v>
      </c>
      <c r="E1102" s="13">
        <v>1.4684678394230266E-2</v>
      </c>
      <c r="F1102" s="13">
        <v>-0.1128354469552374</v>
      </c>
      <c r="G1102" s="13">
        <v>-4.9704306702466283E-2</v>
      </c>
      <c r="H1102" s="13">
        <v>9.2083539927194646E-3</v>
      </c>
      <c r="I1102" s="13">
        <v>-4.790188619446567E-2</v>
      </c>
      <c r="J1102" s="13">
        <v>7.179491858141529E-2</v>
      </c>
      <c r="K1102" s="13">
        <v>-6.1201531169563284E-2</v>
      </c>
      <c r="L1102" s="13">
        <v>9.2448484895684802E-2</v>
      </c>
      <c r="M1102" s="13">
        <v>-3.7731569448802516E-2</v>
      </c>
      <c r="N1102" s="15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A1103" s="29"/>
      <c r="B1103" s="45" t="s">
        <v>275</v>
      </c>
      <c r="C1103" s="46"/>
      <c r="D1103" s="44">
        <v>2.4300000000000002</v>
      </c>
      <c r="E1103" s="44">
        <v>0.47</v>
      </c>
      <c r="F1103" s="44">
        <v>1.61</v>
      </c>
      <c r="G1103" s="44">
        <v>0.57999999999999996</v>
      </c>
      <c r="H1103" s="44">
        <v>0.38</v>
      </c>
      <c r="I1103" s="44">
        <v>0.55000000000000004</v>
      </c>
      <c r="J1103" s="44">
        <v>1.41</v>
      </c>
      <c r="K1103" s="44">
        <v>0.77</v>
      </c>
      <c r="L1103" s="44">
        <v>1.75</v>
      </c>
      <c r="M1103" s="44">
        <v>0.38</v>
      </c>
      <c r="N1103" s="15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B1104" s="3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BM1104" s="55"/>
    </row>
    <row r="1105" spans="1:65" ht="15">
      <c r="B1105" s="8" t="s">
        <v>551</v>
      </c>
      <c r="BM1105" s="27" t="s">
        <v>67</v>
      </c>
    </row>
    <row r="1106" spans="1:65" ht="15">
      <c r="A1106" s="24" t="s">
        <v>44</v>
      </c>
      <c r="B1106" s="18" t="s">
        <v>112</v>
      </c>
      <c r="C1106" s="15" t="s">
        <v>113</v>
      </c>
      <c r="D1106" s="16" t="s">
        <v>230</v>
      </c>
      <c r="E1106" s="17" t="s">
        <v>230</v>
      </c>
      <c r="F1106" s="17" t="s">
        <v>230</v>
      </c>
      <c r="G1106" s="17" t="s">
        <v>230</v>
      </c>
      <c r="H1106" s="17" t="s">
        <v>230</v>
      </c>
      <c r="I1106" s="17" t="s">
        <v>230</v>
      </c>
      <c r="J1106" s="17" t="s">
        <v>230</v>
      </c>
      <c r="K1106" s="17" t="s">
        <v>230</v>
      </c>
      <c r="L1106" s="17" t="s">
        <v>230</v>
      </c>
      <c r="M1106" s="17" t="s">
        <v>230</v>
      </c>
      <c r="N1106" s="17" t="s">
        <v>230</v>
      </c>
      <c r="O1106" s="17" t="s">
        <v>230</v>
      </c>
      <c r="P1106" s="17" t="s">
        <v>230</v>
      </c>
      <c r="Q1106" s="17" t="s">
        <v>230</v>
      </c>
      <c r="R1106" s="17" t="s">
        <v>230</v>
      </c>
      <c r="S1106" s="17" t="s">
        <v>230</v>
      </c>
      <c r="T1106" s="17" t="s">
        <v>230</v>
      </c>
      <c r="U1106" s="17" t="s">
        <v>230</v>
      </c>
      <c r="V1106" s="17" t="s">
        <v>230</v>
      </c>
      <c r="W1106" s="17" t="s">
        <v>230</v>
      </c>
      <c r="X1106" s="17" t="s">
        <v>230</v>
      </c>
      <c r="Y1106" s="17" t="s">
        <v>230</v>
      </c>
      <c r="Z1106" s="17" t="s">
        <v>230</v>
      </c>
      <c r="AA1106" s="17" t="s">
        <v>230</v>
      </c>
      <c r="AB1106" s="17" t="s">
        <v>230</v>
      </c>
      <c r="AC1106" s="17" t="s">
        <v>230</v>
      </c>
      <c r="AD1106" s="17" t="s">
        <v>230</v>
      </c>
      <c r="AE1106" s="17" t="s">
        <v>230</v>
      </c>
      <c r="AF1106" s="17" t="s">
        <v>230</v>
      </c>
      <c r="AG1106" s="15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7">
        <v>1</v>
      </c>
    </row>
    <row r="1107" spans="1:65">
      <c r="A1107" s="29"/>
      <c r="B1107" s="19" t="s">
        <v>231</v>
      </c>
      <c r="C1107" s="9" t="s">
        <v>231</v>
      </c>
      <c r="D1107" s="151" t="s">
        <v>233</v>
      </c>
      <c r="E1107" s="152" t="s">
        <v>234</v>
      </c>
      <c r="F1107" s="152" t="s">
        <v>235</v>
      </c>
      <c r="G1107" s="152" t="s">
        <v>236</v>
      </c>
      <c r="H1107" s="152" t="s">
        <v>237</v>
      </c>
      <c r="I1107" s="152" t="s">
        <v>239</v>
      </c>
      <c r="J1107" s="152" t="s">
        <v>240</v>
      </c>
      <c r="K1107" s="152" t="s">
        <v>242</v>
      </c>
      <c r="L1107" s="152" t="s">
        <v>243</v>
      </c>
      <c r="M1107" s="152" t="s">
        <v>244</v>
      </c>
      <c r="N1107" s="152" t="s">
        <v>245</v>
      </c>
      <c r="O1107" s="152" t="s">
        <v>246</v>
      </c>
      <c r="P1107" s="152" t="s">
        <v>247</v>
      </c>
      <c r="Q1107" s="152" t="s">
        <v>248</v>
      </c>
      <c r="R1107" s="152" t="s">
        <v>250</v>
      </c>
      <c r="S1107" s="152" t="s">
        <v>251</v>
      </c>
      <c r="T1107" s="152" t="s">
        <v>252</v>
      </c>
      <c r="U1107" s="152" t="s">
        <v>253</v>
      </c>
      <c r="V1107" s="152" t="s">
        <v>254</v>
      </c>
      <c r="W1107" s="152" t="s">
        <v>255</v>
      </c>
      <c r="X1107" s="152" t="s">
        <v>256</v>
      </c>
      <c r="Y1107" s="152" t="s">
        <v>257</v>
      </c>
      <c r="Z1107" s="152" t="s">
        <v>258</v>
      </c>
      <c r="AA1107" s="152" t="s">
        <v>278</v>
      </c>
      <c r="AB1107" s="152" t="s">
        <v>259</v>
      </c>
      <c r="AC1107" s="152" t="s">
        <v>260</v>
      </c>
      <c r="AD1107" s="152" t="s">
        <v>261</v>
      </c>
      <c r="AE1107" s="152" t="s">
        <v>262</v>
      </c>
      <c r="AF1107" s="152" t="s">
        <v>263</v>
      </c>
      <c r="AG1107" s="15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7" t="s">
        <v>3</v>
      </c>
    </row>
    <row r="1108" spans="1:65">
      <c r="A1108" s="29"/>
      <c r="B1108" s="19"/>
      <c r="C1108" s="9"/>
      <c r="D1108" s="10" t="s">
        <v>293</v>
      </c>
      <c r="E1108" s="11" t="s">
        <v>294</v>
      </c>
      <c r="F1108" s="11" t="s">
        <v>293</v>
      </c>
      <c r="G1108" s="11" t="s">
        <v>116</v>
      </c>
      <c r="H1108" s="11" t="s">
        <v>294</v>
      </c>
      <c r="I1108" s="11" t="s">
        <v>293</v>
      </c>
      <c r="J1108" s="11" t="s">
        <v>116</v>
      </c>
      <c r="K1108" s="11" t="s">
        <v>116</v>
      </c>
      <c r="L1108" s="11" t="s">
        <v>294</v>
      </c>
      <c r="M1108" s="11" t="s">
        <v>116</v>
      </c>
      <c r="N1108" s="11" t="s">
        <v>293</v>
      </c>
      <c r="O1108" s="11" t="s">
        <v>293</v>
      </c>
      <c r="P1108" s="11" t="s">
        <v>293</v>
      </c>
      <c r="Q1108" s="11" t="s">
        <v>293</v>
      </c>
      <c r="R1108" s="11" t="s">
        <v>293</v>
      </c>
      <c r="S1108" s="11" t="s">
        <v>116</v>
      </c>
      <c r="T1108" s="11" t="s">
        <v>116</v>
      </c>
      <c r="U1108" s="11" t="s">
        <v>294</v>
      </c>
      <c r="V1108" s="11" t="s">
        <v>293</v>
      </c>
      <c r="W1108" s="11" t="s">
        <v>293</v>
      </c>
      <c r="X1108" s="11" t="s">
        <v>293</v>
      </c>
      <c r="Y1108" s="11" t="s">
        <v>293</v>
      </c>
      <c r="Z1108" s="11" t="s">
        <v>294</v>
      </c>
      <c r="AA1108" s="11" t="s">
        <v>293</v>
      </c>
      <c r="AB1108" s="11" t="s">
        <v>293</v>
      </c>
      <c r="AC1108" s="11" t="s">
        <v>294</v>
      </c>
      <c r="AD1108" s="11" t="s">
        <v>293</v>
      </c>
      <c r="AE1108" s="11" t="s">
        <v>293</v>
      </c>
      <c r="AF1108" s="11" t="s">
        <v>293</v>
      </c>
      <c r="AG1108" s="15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7">
        <v>0</v>
      </c>
    </row>
    <row r="1109" spans="1:65">
      <c r="A1109" s="29"/>
      <c r="B1109" s="19"/>
      <c r="C1109" s="9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15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7">
        <v>0</v>
      </c>
    </row>
    <row r="1110" spans="1:65">
      <c r="A1110" s="29"/>
      <c r="B1110" s="18">
        <v>1</v>
      </c>
      <c r="C1110" s="14">
        <v>1</v>
      </c>
      <c r="D1110" s="222">
        <v>120</v>
      </c>
      <c r="E1110" s="222">
        <v>123.00000000000001</v>
      </c>
      <c r="F1110" s="222">
        <v>116.94</v>
      </c>
      <c r="G1110" s="222">
        <v>118.48</v>
      </c>
      <c r="H1110" s="222">
        <v>118.48318829314201</v>
      </c>
      <c r="I1110" s="222">
        <v>108</v>
      </c>
      <c r="J1110" s="222">
        <v>127</v>
      </c>
      <c r="K1110" s="222">
        <v>127</v>
      </c>
      <c r="L1110" s="222">
        <v>122</v>
      </c>
      <c r="M1110" s="222">
        <v>111</v>
      </c>
      <c r="N1110" s="222">
        <v>112</v>
      </c>
      <c r="O1110" s="222">
        <v>130</v>
      </c>
      <c r="P1110" s="222">
        <v>122</v>
      </c>
      <c r="Q1110" s="222">
        <v>122</v>
      </c>
      <c r="R1110" s="222">
        <v>123.00000000000001</v>
      </c>
      <c r="S1110" s="222">
        <v>114</v>
      </c>
      <c r="T1110" s="222">
        <v>125</v>
      </c>
      <c r="U1110" s="222">
        <v>119</v>
      </c>
      <c r="V1110" s="222">
        <v>113</v>
      </c>
      <c r="W1110" s="223">
        <v>66.63</v>
      </c>
      <c r="X1110" s="222">
        <v>105.0493</v>
      </c>
      <c r="Y1110" s="222">
        <v>120</v>
      </c>
      <c r="Z1110" s="222">
        <v>118.07899999999999</v>
      </c>
      <c r="AA1110" s="222">
        <v>126</v>
      </c>
      <c r="AB1110" s="223">
        <v>143.09620000000001</v>
      </c>
      <c r="AC1110" s="222">
        <v>110</v>
      </c>
      <c r="AD1110" s="222">
        <v>116</v>
      </c>
      <c r="AE1110" s="222">
        <v>108</v>
      </c>
      <c r="AF1110" s="222">
        <v>115</v>
      </c>
      <c r="AG1110" s="225"/>
      <c r="AH1110" s="226"/>
      <c r="AI1110" s="226"/>
      <c r="AJ1110" s="226"/>
      <c r="AK1110" s="226"/>
      <c r="AL1110" s="226"/>
      <c r="AM1110" s="226"/>
      <c r="AN1110" s="226"/>
      <c r="AO1110" s="226"/>
      <c r="AP1110" s="226"/>
      <c r="AQ1110" s="226"/>
      <c r="AR1110" s="226"/>
      <c r="AS1110" s="226"/>
      <c r="AT1110" s="226"/>
      <c r="AU1110" s="226"/>
      <c r="AV1110" s="226"/>
      <c r="AW1110" s="226"/>
      <c r="AX1110" s="226"/>
      <c r="AY1110" s="226"/>
      <c r="AZ1110" s="226"/>
      <c r="BA1110" s="226"/>
      <c r="BB1110" s="226"/>
      <c r="BC1110" s="226"/>
      <c r="BD1110" s="226"/>
      <c r="BE1110" s="226"/>
      <c r="BF1110" s="226"/>
      <c r="BG1110" s="226"/>
      <c r="BH1110" s="226"/>
      <c r="BI1110" s="226"/>
      <c r="BJ1110" s="226"/>
      <c r="BK1110" s="226"/>
      <c r="BL1110" s="226"/>
      <c r="BM1110" s="227">
        <v>1</v>
      </c>
    </row>
    <row r="1111" spans="1:65">
      <c r="A1111" s="29"/>
      <c r="B1111" s="19">
        <v>1</v>
      </c>
      <c r="C1111" s="9">
        <v>2</v>
      </c>
      <c r="D1111" s="228">
        <v>129</v>
      </c>
      <c r="E1111" s="228">
        <v>123.00000000000001</v>
      </c>
      <c r="F1111" s="228">
        <v>117.27</v>
      </c>
      <c r="G1111" s="228">
        <v>115.79</v>
      </c>
      <c r="H1111" s="228">
        <v>118.80124934246733</v>
      </c>
      <c r="I1111" s="228">
        <v>110</v>
      </c>
      <c r="J1111" s="228">
        <v>125</v>
      </c>
      <c r="K1111" s="228">
        <v>118</v>
      </c>
      <c r="L1111" s="228">
        <v>119</v>
      </c>
      <c r="M1111" s="228">
        <v>111</v>
      </c>
      <c r="N1111" s="228">
        <v>110</v>
      </c>
      <c r="O1111" s="228">
        <v>131</v>
      </c>
      <c r="P1111" s="228">
        <v>125</v>
      </c>
      <c r="Q1111" s="228">
        <v>119</v>
      </c>
      <c r="R1111" s="233">
        <v>132</v>
      </c>
      <c r="S1111" s="228">
        <v>112</v>
      </c>
      <c r="T1111" s="228">
        <v>127</v>
      </c>
      <c r="U1111" s="228">
        <v>113</v>
      </c>
      <c r="V1111" s="228">
        <v>111</v>
      </c>
      <c r="W1111" s="229">
        <v>67.84</v>
      </c>
      <c r="X1111" s="228">
        <v>108.7623</v>
      </c>
      <c r="Y1111" s="228">
        <v>120</v>
      </c>
      <c r="Z1111" s="228">
        <v>121.29859999999999</v>
      </c>
      <c r="AA1111" s="228">
        <v>125</v>
      </c>
      <c r="AB1111" s="229">
        <v>145.6891</v>
      </c>
      <c r="AC1111" s="228">
        <v>109</v>
      </c>
      <c r="AD1111" s="228">
        <v>118</v>
      </c>
      <c r="AE1111" s="228">
        <v>108</v>
      </c>
      <c r="AF1111" s="228">
        <v>110</v>
      </c>
      <c r="AG1111" s="225"/>
      <c r="AH1111" s="226"/>
      <c r="AI1111" s="226"/>
      <c r="AJ1111" s="226"/>
      <c r="AK1111" s="226"/>
      <c r="AL1111" s="226"/>
      <c r="AM1111" s="226"/>
      <c r="AN1111" s="226"/>
      <c r="AO1111" s="226"/>
      <c r="AP1111" s="226"/>
      <c r="AQ1111" s="226"/>
      <c r="AR1111" s="226"/>
      <c r="AS1111" s="226"/>
      <c r="AT1111" s="226"/>
      <c r="AU1111" s="226"/>
      <c r="AV1111" s="226"/>
      <c r="AW1111" s="226"/>
      <c r="AX1111" s="226"/>
      <c r="AY1111" s="226"/>
      <c r="AZ1111" s="226"/>
      <c r="BA1111" s="226"/>
      <c r="BB1111" s="226"/>
      <c r="BC1111" s="226"/>
      <c r="BD1111" s="226"/>
      <c r="BE1111" s="226"/>
      <c r="BF1111" s="226"/>
      <c r="BG1111" s="226"/>
      <c r="BH1111" s="226"/>
      <c r="BI1111" s="226"/>
      <c r="BJ1111" s="226"/>
      <c r="BK1111" s="226"/>
      <c r="BL1111" s="226"/>
      <c r="BM1111" s="227">
        <v>34</v>
      </c>
    </row>
    <row r="1112" spans="1:65">
      <c r="A1112" s="29"/>
      <c r="B1112" s="19">
        <v>1</v>
      </c>
      <c r="C1112" s="9">
        <v>3</v>
      </c>
      <c r="D1112" s="233">
        <v>145</v>
      </c>
      <c r="E1112" s="228">
        <v>127</v>
      </c>
      <c r="F1112" s="228">
        <v>116.66</v>
      </c>
      <c r="G1112" s="228">
        <v>120.09</v>
      </c>
      <c r="H1112" s="228">
        <v>118.90497628206052</v>
      </c>
      <c r="I1112" s="228">
        <v>111</v>
      </c>
      <c r="J1112" s="228">
        <v>125</v>
      </c>
      <c r="K1112" s="228">
        <v>118</v>
      </c>
      <c r="L1112" s="228">
        <v>121</v>
      </c>
      <c r="M1112" s="228">
        <v>114</v>
      </c>
      <c r="N1112" s="228">
        <v>110</v>
      </c>
      <c r="O1112" s="228">
        <v>132</v>
      </c>
      <c r="P1112" s="228">
        <v>121</v>
      </c>
      <c r="Q1112" s="228">
        <v>124</v>
      </c>
      <c r="R1112" s="228">
        <v>121</v>
      </c>
      <c r="S1112" s="228">
        <v>114</v>
      </c>
      <c r="T1112" s="228">
        <v>127</v>
      </c>
      <c r="U1112" s="228">
        <v>115</v>
      </c>
      <c r="V1112" s="228">
        <v>111</v>
      </c>
      <c r="W1112" s="229">
        <v>67.569999999999993</v>
      </c>
      <c r="X1112" s="228">
        <v>108.3064</v>
      </c>
      <c r="Y1112" s="228">
        <v>110</v>
      </c>
      <c r="Z1112" s="228">
        <v>117.0381</v>
      </c>
      <c r="AA1112" s="228">
        <v>125</v>
      </c>
      <c r="AB1112" s="229">
        <v>150.11099999999999</v>
      </c>
      <c r="AC1112" s="228">
        <v>110</v>
      </c>
      <c r="AD1112" s="228">
        <v>111</v>
      </c>
      <c r="AE1112" s="228">
        <v>109</v>
      </c>
      <c r="AF1112" s="228">
        <v>112</v>
      </c>
      <c r="AG1112" s="225"/>
      <c r="AH1112" s="226"/>
      <c r="AI1112" s="226"/>
      <c r="AJ1112" s="226"/>
      <c r="AK1112" s="226"/>
      <c r="AL1112" s="226"/>
      <c r="AM1112" s="226"/>
      <c r="AN1112" s="226"/>
      <c r="AO1112" s="226"/>
      <c r="AP1112" s="226"/>
      <c r="AQ1112" s="226"/>
      <c r="AR1112" s="226"/>
      <c r="AS1112" s="226"/>
      <c r="AT1112" s="226"/>
      <c r="AU1112" s="226"/>
      <c r="AV1112" s="226"/>
      <c r="AW1112" s="226"/>
      <c r="AX1112" s="226"/>
      <c r="AY1112" s="226"/>
      <c r="AZ1112" s="226"/>
      <c r="BA1112" s="226"/>
      <c r="BB1112" s="226"/>
      <c r="BC1112" s="226"/>
      <c r="BD1112" s="226"/>
      <c r="BE1112" s="226"/>
      <c r="BF1112" s="226"/>
      <c r="BG1112" s="226"/>
      <c r="BH1112" s="226"/>
      <c r="BI1112" s="226"/>
      <c r="BJ1112" s="226"/>
      <c r="BK1112" s="226"/>
      <c r="BL1112" s="226"/>
      <c r="BM1112" s="227">
        <v>16</v>
      </c>
    </row>
    <row r="1113" spans="1:65">
      <c r="A1113" s="29"/>
      <c r="B1113" s="19">
        <v>1</v>
      </c>
      <c r="C1113" s="9">
        <v>4</v>
      </c>
      <c r="D1113" s="228">
        <v>137</v>
      </c>
      <c r="E1113" s="228">
        <v>124</v>
      </c>
      <c r="F1113" s="228">
        <v>116.7</v>
      </c>
      <c r="G1113" s="228">
        <v>121.05</v>
      </c>
      <c r="H1113" s="228">
        <v>118.95237636640799</v>
      </c>
      <c r="I1113" s="228">
        <v>111</v>
      </c>
      <c r="J1113" s="228">
        <v>127</v>
      </c>
      <c r="K1113" s="228">
        <v>120</v>
      </c>
      <c r="L1113" s="228">
        <v>121</v>
      </c>
      <c r="M1113" s="228">
        <v>110</v>
      </c>
      <c r="N1113" s="228">
        <v>112</v>
      </c>
      <c r="O1113" s="228">
        <v>134</v>
      </c>
      <c r="P1113" s="228">
        <v>122</v>
      </c>
      <c r="Q1113" s="228">
        <v>121</v>
      </c>
      <c r="R1113" s="228">
        <v>123.00000000000001</v>
      </c>
      <c r="S1113" s="228">
        <v>113</v>
      </c>
      <c r="T1113" s="228">
        <v>125</v>
      </c>
      <c r="U1113" s="228">
        <v>115</v>
      </c>
      <c r="V1113" s="228">
        <v>117</v>
      </c>
      <c r="W1113" s="229">
        <v>71.23</v>
      </c>
      <c r="X1113" s="228">
        <v>103.73769999999999</v>
      </c>
      <c r="Y1113" s="228">
        <v>110</v>
      </c>
      <c r="Z1113" s="228">
        <v>117.43170000000001</v>
      </c>
      <c r="AA1113" s="228">
        <v>124</v>
      </c>
      <c r="AB1113" s="229">
        <v>152.82400000000001</v>
      </c>
      <c r="AC1113" s="228">
        <v>111</v>
      </c>
      <c r="AD1113" s="228">
        <v>115</v>
      </c>
      <c r="AE1113" s="228">
        <v>109</v>
      </c>
      <c r="AF1113" s="228">
        <v>110</v>
      </c>
      <c r="AG1113" s="225"/>
      <c r="AH1113" s="226"/>
      <c r="AI1113" s="226"/>
      <c r="AJ1113" s="226"/>
      <c r="AK1113" s="226"/>
      <c r="AL1113" s="226"/>
      <c r="AM1113" s="226"/>
      <c r="AN1113" s="226"/>
      <c r="AO1113" s="226"/>
      <c r="AP1113" s="226"/>
      <c r="AQ1113" s="226"/>
      <c r="AR1113" s="226"/>
      <c r="AS1113" s="226"/>
      <c r="AT1113" s="226"/>
      <c r="AU1113" s="226"/>
      <c r="AV1113" s="226"/>
      <c r="AW1113" s="226"/>
      <c r="AX1113" s="226"/>
      <c r="AY1113" s="226"/>
      <c r="AZ1113" s="226"/>
      <c r="BA1113" s="226"/>
      <c r="BB1113" s="226"/>
      <c r="BC1113" s="226"/>
      <c r="BD1113" s="226"/>
      <c r="BE1113" s="226"/>
      <c r="BF1113" s="226"/>
      <c r="BG1113" s="226"/>
      <c r="BH1113" s="226"/>
      <c r="BI1113" s="226"/>
      <c r="BJ1113" s="226"/>
      <c r="BK1113" s="226"/>
      <c r="BL1113" s="226"/>
      <c r="BM1113" s="227">
        <v>117.76217990834932</v>
      </c>
    </row>
    <row r="1114" spans="1:65">
      <c r="A1114" s="29"/>
      <c r="B1114" s="19">
        <v>1</v>
      </c>
      <c r="C1114" s="9">
        <v>5</v>
      </c>
      <c r="D1114" s="228">
        <v>120</v>
      </c>
      <c r="E1114" s="228">
        <v>127</v>
      </c>
      <c r="F1114" s="228">
        <v>116.06</v>
      </c>
      <c r="G1114" s="228">
        <v>118.77</v>
      </c>
      <c r="H1114" s="228">
        <v>120.9222249465595</v>
      </c>
      <c r="I1114" s="228">
        <v>112</v>
      </c>
      <c r="J1114" s="228">
        <v>123.00000000000001</v>
      </c>
      <c r="K1114" s="228">
        <v>121</v>
      </c>
      <c r="L1114" s="228">
        <v>120</v>
      </c>
      <c r="M1114" s="228">
        <v>110</v>
      </c>
      <c r="N1114" s="228">
        <v>112</v>
      </c>
      <c r="O1114" s="228">
        <v>124</v>
      </c>
      <c r="P1114" s="228">
        <v>119</v>
      </c>
      <c r="Q1114" s="228">
        <v>121</v>
      </c>
      <c r="R1114" s="228">
        <v>126</v>
      </c>
      <c r="S1114" s="228">
        <v>111</v>
      </c>
      <c r="T1114" s="228">
        <v>126</v>
      </c>
      <c r="U1114" s="228">
        <v>117</v>
      </c>
      <c r="V1114" s="228">
        <v>119</v>
      </c>
      <c r="W1114" s="229">
        <v>73.599999999999994</v>
      </c>
      <c r="X1114" s="228">
        <v>101.8947</v>
      </c>
      <c r="Y1114" s="228">
        <v>110</v>
      </c>
      <c r="Z1114" s="228">
        <v>119.5628</v>
      </c>
      <c r="AA1114" s="228">
        <v>127</v>
      </c>
      <c r="AB1114" s="229">
        <v>152.5975</v>
      </c>
      <c r="AC1114" s="228">
        <v>111</v>
      </c>
      <c r="AD1114" s="228">
        <v>112</v>
      </c>
      <c r="AE1114" s="228">
        <v>110</v>
      </c>
      <c r="AF1114" s="228">
        <v>116</v>
      </c>
      <c r="AG1114" s="225"/>
      <c r="AH1114" s="226"/>
      <c r="AI1114" s="226"/>
      <c r="AJ1114" s="226"/>
      <c r="AK1114" s="226"/>
      <c r="AL1114" s="226"/>
      <c r="AM1114" s="226"/>
      <c r="AN1114" s="226"/>
      <c r="AO1114" s="226"/>
      <c r="AP1114" s="226"/>
      <c r="AQ1114" s="226"/>
      <c r="AR1114" s="226"/>
      <c r="AS1114" s="226"/>
      <c r="AT1114" s="226"/>
      <c r="AU1114" s="226"/>
      <c r="AV1114" s="226"/>
      <c r="AW1114" s="226"/>
      <c r="AX1114" s="226"/>
      <c r="AY1114" s="226"/>
      <c r="AZ1114" s="226"/>
      <c r="BA1114" s="226"/>
      <c r="BB1114" s="226"/>
      <c r="BC1114" s="226"/>
      <c r="BD1114" s="226"/>
      <c r="BE1114" s="226"/>
      <c r="BF1114" s="226"/>
      <c r="BG1114" s="226"/>
      <c r="BH1114" s="226"/>
      <c r="BI1114" s="226"/>
      <c r="BJ1114" s="226"/>
      <c r="BK1114" s="226"/>
      <c r="BL1114" s="226"/>
      <c r="BM1114" s="227">
        <v>69</v>
      </c>
    </row>
    <row r="1115" spans="1:65">
      <c r="A1115" s="29"/>
      <c r="B1115" s="19">
        <v>1</v>
      </c>
      <c r="C1115" s="9">
        <v>6</v>
      </c>
      <c r="D1115" s="228">
        <v>122</v>
      </c>
      <c r="E1115" s="228">
        <v>127</v>
      </c>
      <c r="F1115" s="228">
        <v>117.77</v>
      </c>
      <c r="G1115" s="228">
        <v>121.66</v>
      </c>
      <c r="H1115" s="228">
        <v>119.75492992195751</v>
      </c>
      <c r="I1115" s="228">
        <v>113</v>
      </c>
      <c r="J1115" s="228">
        <v>120</v>
      </c>
      <c r="K1115" s="228">
        <v>115</v>
      </c>
      <c r="L1115" s="228">
        <v>120</v>
      </c>
      <c r="M1115" s="228">
        <v>114</v>
      </c>
      <c r="N1115" s="228">
        <v>112</v>
      </c>
      <c r="O1115" s="228">
        <v>130</v>
      </c>
      <c r="P1115" s="228">
        <v>124</v>
      </c>
      <c r="Q1115" s="228">
        <v>121</v>
      </c>
      <c r="R1115" s="228">
        <v>123.00000000000001</v>
      </c>
      <c r="S1115" s="228">
        <v>111</v>
      </c>
      <c r="T1115" s="228">
        <v>126</v>
      </c>
      <c r="U1115" s="228">
        <v>115</v>
      </c>
      <c r="V1115" s="228">
        <v>112</v>
      </c>
      <c r="W1115" s="229">
        <v>61.91</v>
      </c>
      <c r="X1115" s="228">
        <v>100.1681</v>
      </c>
      <c r="Y1115" s="228">
        <v>120</v>
      </c>
      <c r="Z1115" s="228">
        <v>117.2855</v>
      </c>
      <c r="AA1115" s="228">
        <v>127</v>
      </c>
      <c r="AB1115" s="229">
        <v>154.80959999999999</v>
      </c>
      <c r="AC1115" s="228">
        <v>109</v>
      </c>
      <c r="AD1115" s="228">
        <v>115</v>
      </c>
      <c r="AE1115" s="228">
        <v>110</v>
      </c>
      <c r="AF1115" s="228">
        <v>112</v>
      </c>
      <c r="AG1115" s="225"/>
      <c r="AH1115" s="226"/>
      <c r="AI1115" s="226"/>
      <c r="AJ1115" s="226"/>
      <c r="AK1115" s="226"/>
      <c r="AL1115" s="226"/>
      <c r="AM1115" s="226"/>
      <c r="AN1115" s="226"/>
      <c r="AO1115" s="226"/>
      <c r="AP1115" s="226"/>
      <c r="AQ1115" s="226"/>
      <c r="AR1115" s="226"/>
      <c r="AS1115" s="226"/>
      <c r="AT1115" s="226"/>
      <c r="AU1115" s="226"/>
      <c r="AV1115" s="226"/>
      <c r="AW1115" s="226"/>
      <c r="AX1115" s="226"/>
      <c r="AY1115" s="226"/>
      <c r="AZ1115" s="226"/>
      <c r="BA1115" s="226"/>
      <c r="BB1115" s="226"/>
      <c r="BC1115" s="226"/>
      <c r="BD1115" s="226"/>
      <c r="BE1115" s="226"/>
      <c r="BF1115" s="226"/>
      <c r="BG1115" s="226"/>
      <c r="BH1115" s="226"/>
      <c r="BI1115" s="226"/>
      <c r="BJ1115" s="226"/>
      <c r="BK1115" s="226"/>
      <c r="BL1115" s="226"/>
      <c r="BM1115" s="230"/>
    </row>
    <row r="1116" spans="1:65">
      <c r="A1116" s="29"/>
      <c r="B1116" s="20" t="s">
        <v>271</v>
      </c>
      <c r="C1116" s="12"/>
      <c r="D1116" s="231">
        <v>128.83333333333334</v>
      </c>
      <c r="E1116" s="231">
        <v>125.16666666666667</v>
      </c>
      <c r="F1116" s="231">
        <v>116.89999999999999</v>
      </c>
      <c r="G1116" s="231">
        <v>119.30666666666667</v>
      </c>
      <c r="H1116" s="231">
        <v>119.30315752543247</v>
      </c>
      <c r="I1116" s="231">
        <v>110.83333333333333</v>
      </c>
      <c r="J1116" s="231">
        <v>124.5</v>
      </c>
      <c r="K1116" s="231">
        <v>119.83333333333333</v>
      </c>
      <c r="L1116" s="231">
        <v>120.5</v>
      </c>
      <c r="M1116" s="231">
        <v>111.66666666666667</v>
      </c>
      <c r="N1116" s="231">
        <v>111.33333333333333</v>
      </c>
      <c r="O1116" s="231">
        <v>130.16666666666666</v>
      </c>
      <c r="P1116" s="231">
        <v>122.16666666666667</v>
      </c>
      <c r="Q1116" s="231">
        <v>121.33333333333333</v>
      </c>
      <c r="R1116" s="231">
        <v>124.66666666666667</v>
      </c>
      <c r="S1116" s="231">
        <v>112.5</v>
      </c>
      <c r="T1116" s="231">
        <v>126</v>
      </c>
      <c r="U1116" s="231">
        <v>115.66666666666667</v>
      </c>
      <c r="V1116" s="231">
        <v>113.83333333333333</v>
      </c>
      <c r="W1116" s="231">
        <v>68.13</v>
      </c>
      <c r="X1116" s="231">
        <v>104.65308333333331</v>
      </c>
      <c r="Y1116" s="231">
        <v>115</v>
      </c>
      <c r="Z1116" s="231">
        <v>118.44928333333333</v>
      </c>
      <c r="AA1116" s="231">
        <v>125.66666666666667</v>
      </c>
      <c r="AB1116" s="231">
        <v>149.85456666666664</v>
      </c>
      <c r="AC1116" s="231">
        <v>110</v>
      </c>
      <c r="AD1116" s="231">
        <v>114.5</v>
      </c>
      <c r="AE1116" s="231">
        <v>109</v>
      </c>
      <c r="AF1116" s="231">
        <v>112.5</v>
      </c>
      <c r="AG1116" s="225"/>
      <c r="AH1116" s="226"/>
      <c r="AI1116" s="226"/>
      <c r="AJ1116" s="226"/>
      <c r="AK1116" s="226"/>
      <c r="AL1116" s="226"/>
      <c r="AM1116" s="226"/>
      <c r="AN1116" s="226"/>
      <c r="AO1116" s="226"/>
      <c r="AP1116" s="226"/>
      <c r="AQ1116" s="226"/>
      <c r="AR1116" s="226"/>
      <c r="AS1116" s="226"/>
      <c r="AT1116" s="226"/>
      <c r="AU1116" s="226"/>
      <c r="AV1116" s="226"/>
      <c r="AW1116" s="226"/>
      <c r="AX1116" s="226"/>
      <c r="AY1116" s="226"/>
      <c r="AZ1116" s="226"/>
      <c r="BA1116" s="226"/>
      <c r="BB1116" s="226"/>
      <c r="BC1116" s="226"/>
      <c r="BD1116" s="226"/>
      <c r="BE1116" s="226"/>
      <c r="BF1116" s="226"/>
      <c r="BG1116" s="226"/>
      <c r="BH1116" s="226"/>
      <c r="BI1116" s="226"/>
      <c r="BJ1116" s="226"/>
      <c r="BK1116" s="226"/>
      <c r="BL1116" s="226"/>
      <c r="BM1116" s="230"/>
    </row>
    <row r="1117" spans="1:65">
      <c r="A1117" s="29"/>
      <c r="B1117" s="3" t="s">
        <v>272</v>
      </c>
      <c r="C1117" s="28"/>
      <c r="D1117" s="228">
        <v>125.5</v>
      </c>
      <c r="E1117" s="228">
        <v>125.5</v>
      </c>
      <c r="F1117" s="228">
        <v>116.82</v>
      </c>
      <c r="G1117" s="228">
        <v>119.43</v>
      </c>
      <c r="H1117" s="228">
        <v>118.92867632423426</v>
      </c>
      <c r="I1117" s="228">
        <v>111</v>
      </c>
      <c r="J1117" s="228">
        <v>125</v>
      </c>
      <c r="K1117" s="228">
        <v>119</v>
      </c>
      <c r="L1117" s="228">
        <v>120.5</v>
      </c>
      <c r="M1117" s="228">
        <v>111</v>
      </c>
      <c r="N1117" s="228">
        <v>112</v>
      </c>
      <c r="O1117" s="228">
        <v>130.5</v>
      </c>
      <c r="P1117" s="228">
        <v>122</v>
      </c>
      <c r="Q1117" s="228">
        <v>121</v>
      </c>
      <c r="R1117" s="228">
        <v>123.00000000000001</v>
      </c>
      <c r="S1117" s="228">
        <v>112.5</v>
      </c>
      <c r="T1117" s="228">
        <v>126</v>
      </c>
      <c r="U1117" s="228">
        <v>115</v>
      </c>
      <c r="V1117" s="228">
        <v>112.5</v>
      </c>
      <c r="W1117" s="228">
        <v>67.704999999999998</v>
      </c>
      <c r="X1117" s="228">
        <v>104.39349999999999</v>
      </c>
      <c r="Y1117" s="228">
        <v>115</v>
      </c>
      <c r="Z1117" s="228">
        <v>117.75534999999999</v>
      </c>
      <c r="AA1117" s="228">
        <v>125.5</v>
      </c>
      <c r="AB1117" s="228">
        <v>151.35424999999998</v>
      </c>
      <c r="AC1117" s="228">
        <v>110</v>
      </c>
      <c r="AD1117" s="228">
        <v>115</v>
      </c>
      <c r="AE1117" s="228">
        <v>109</v>
      </c>
      <c r="AF1117" s="228">
        <v>112</v>
      </c>
      <c r="AG1117" s="225"/>
      <c r="AH1117" s="226"/>
      <c r="AI1117" s="226"/>
      <c r="AJ1117" s="226"/>
      <c r="AK1117" s="226"/>
      <c r="AL1117" s="226"/>
      <c r="AM1117" s="226"/>
      <c r="AN1117" s="226"/>
      <c r="AO1117" s="226"/>
      <c r="AP1117" s="226"/>
      <c r="AQ1117" s="226"/>
      <c r="AR1117" s="226"/>
      <c r="AS1117" s="226"/>
      <c r="AT1117" s="226"/>
      <c r="AU1117" s="226"/>
      <c r="AV1117" s="226"/>
      <c r="AW1117" s="226"/>
      <c r="AX1117" s="226"/>
      <c r="AY1117" s="226"/>
      <c r="AZ1117" s="226"/>
      <c r="BA1117" s="226"/>
      <c r="BB1117" s="226"/>
      <c r="BC1117" s="226"/>
      <c r="BD1117" s="226"/>
      <c r="BE1117" s="226"/>
      <c r="BF1117" s="226"/>
      <c r="BG1117" s="226"/>
      <c r="BH1117" s="226"/>
      <c r="BI1117" s="226"/>
      <c r="BJ1117" s="226"/>
      <c r="BK1117" s="226"/>
      <c r="BL1117" s="226"/>
      <c r="BM1117" s="230"/>
    </row>
    <row r="1118" spans="1:65">
      <c r="A1118" s="29"/>
      <c r="B1118" s="3" t="s">
        <v>273</v>
      </c>
      <c r="C1118" s="28"/>
      <c r="D1118" s="228">
        <v>10.303721010715821</v>
      </c>
      <c r="E1118" s="228">
        <v>2.041241452319309</v>
      </c>
      <c r="F1118" s="228">
        <v>0.5828550420130183</v>
      </c>
      <c r="G1118" s="228">
        <v>2.1227026797615003</v>
      </c>
      <c r="H1118" s="228">
        <v>0.8979236830095384</v>
      </c>
      <c r="I1118" s="228">
        <v>1.7224014243685082</v>
      </c>
      <c r="J1118" s="228">
        <v>2.6645825188948442</v>
      </c>
      <c r="K1118" s="228">
        <v>4.0702170294305766</v>
      </c>
      <c r="L1118" s="228">
        <v>1.0488088481701516</v>
      </c>
      <c r="M1118" s="228">
        <v>1.8618986725025255</v>
      </c>
      <c r="N1118" s="228">
        <v>1.0327955589886446</v>
      </c>
      <c r="O1118" s="228">
        <v>3.3714487489307419</v>
      </c>
      <c r="P1118" s="228">
        <v>2.1369760566432805</v>
      </c>
      <c r="Q1118" s="228">
        <v>1.6329931618554521</v>
      </c>
      <c r="R1118" s="228">
        <v>3.9327683210006965</v>
      </c>
      <c r="S1118" s="228">
        <v>1.3784048752090221</v>
      </c>
      <c r="T1118" s="228">
        <v>0.89442719099991586</v>
      </c>
      <c r="U1118" s="228">
        <v>2.0655911179772888</v>
      </c>
      <c r="V1118" s="228">
        <v>3.3714487489307419</v>
      </c>
      <c r="W1118" s="228">
        <v>4.0216165903775565</v>
      </c>
      <c r="X1118" s="228">
        <v>3.4336876004765879</v>
      </c>
      <c r="Y1118" s="228">
        <v>5.4772255750516612</v>
      </c>
      <c r="Z1118" s="228">
        <v>1.6659496071810385</v>
      </c>
      <c r="AA1118" s="228">
        <v>1.2110601416389966</v>
      </c>
      <c r="AB1118" s="228">
        <v>4.5603939201199095</v>
      </c>
      <c r="AC1118" s="228">
        <v>0.89442719099991586</v>
      </c>
      <c r="AD1118" s="228">
        <v>2.5884358211089569</v>
      </c>
      <c r="AE1118" s="228">
        <v>0.89442719099991586</v>
      </c>
      <c r="AF1118" s="228">
        <v>2.5099800796022267</v>
      </c>
      <c r="AG1118" s="225"/>
      <c r="AH1118" s="226"/>
      <c r="AI1118" s="226"/>
      <c r="AJ1118" s="226"/>
      <c r="AK1118" s="226"/>
      <c r="AL1118" s="226"/>
      <c r="AM1118" s="226"/>
      <c r="AN1118" s="226"/>
      <c r="AO1118" s="226"/>
      <c r="AP1118" s="226"/>
      <c r="AQ1118" s="226"/>
      <c r="AR1118" s="226"/>
      <c r="AS1118" s="226"/>
      <c r="AT1118" s="226"/>
      <c r="AU1118" s="226"/>
      <c r="AV1118" s="226"/>
      <c r="AW1118" s="226"/>
      <c r="AX1118" s="226"/>
      <c r="AY1118" s="226"/>
      <c r="AZ1118" s="226"/>
      <c r="BA1118" s="226"/>
      <c r="BB1118" s="226"/>
      <c r="BC1118" s="226"/>
      <c r="BD1118" s="226"/>
      <c r="BE1118" s="226"/>
      <c r="BF1118" s="226"/>
      <c r="BG1118" s="226"/>
      <c r="BH1118" s="226"/>
      <c r="BI1118" s="226"/>
      <c r="BJ1118" s="226"/>
      <c r="BK1118" s="226"/>
      <c r="BL1118" s="226"/>
      <c r="BM1118" s="230"/>
    </row>
    <row r="1119" spans="1:65">
      <c r="A1119" s="29"/>
      <c r="B1119" s="3" t="s">
        <v>87</v>
      </c>
      <c r="C1119" s="28"/>
      <c r="D1119" s="13">
        <v>7.9977135917587219E-2</v>
      </c>
      <c r="E1119" s="13">
        <v>1.63081873687295E-2</v>
      </c>
      <c r="F1119" s="13">
        <v>4.9859285031053748E-3</v>
      </c>
      <c r="G1119" s="13">
        <v>1.7791987145966977E-2</v>
      </c>
      <c r="H1119" s="13">
        <v>7.5264033378003711E-3</v>
      </c>
      <c r="I1119" s="13">
        <v>1.5540463979264736E-2</v>
      </c>
      <c r="J1119" s="13">
        <v>2.1402269228071039E-2</v>
      </c>
      <c r="K1119" s="13">
        <v>3.3965649758808711E-2</v>
      </c>
      <c r="L1119" s="13">
        <v>8.7038078686319641E-3</v>
      </c>
      <c r="M1119" s="13">
        <v>1.6673719455246497E-2</v>
      </c>
      <c r="N1119" s="13">
        <v>9.2766068172632759E-3</v>
      </c>
      <c r="O1119" s="13">
        <v>2.5901014716497379E-2</v>
      </c>
      <c r="P1119" s="13">
        <v>1.7492300600081421E-2</v>
      </c>
      <c r="Q1119" s="13">
        <v>1.3458734850457022E-2</v>
      </c>
      <c r="R1119" s="13">
        <v>3.1546269954551037E-2</v>
      </c>
      <c r="S1119" s="13">
        <v>1.2252487779635751E-2</v>
      </c>
      <c r="T1119" s="13">
        <v>7.0986284999993319E-3</v>
      </c>
      <c r="U1119" s="13">
        <v>1.7858136466662438E-2</v>
      </c>
      <c r="V1119" s="13">
        <v>2.961741214287621E-2</v>
      </c>
      <c r="W1119" s="13">
        <v>5.9028571706701262E-2</v>
      </c>
      <c r="X1119" s="13">
        <v>3.2810190499021022E-2</v>
      </c>
      <c r="Y1119" s="13">
        <v>4.7628048478710099E-2</v>
      </c>
      <c r="Z1119" s="13">
        <v>1.4064665992894331E-2</v>
      </c>
      <c r="AA1119" s="13">
        <v>9.6370833552174781E-3</v>
      </c>
      <c r="AB1119" s="13">
        <v>3.0432131776564102E-2</v>
      </c>
      <c r="AC1119" s="13">
        <v>8.1311562818174171E-3</v>
      </c>
      <c r="AD1119" s="13">
        <v>2.2606426385231065E-2</v>
      </c>
      <c r="AE1119" s="13">
        <v>8.2057540458707872E-3</v>
      </c>
      <c r="AF1119" s="13">
        <v>2.231093404090868E-2</v>
      </c>
      <c r="AG1119" s="15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5"/>
    </row>
    <row r="1120" spans="1:65">
      <c r="A1120" s="29"/>
      <c r="B1120" s="3" t="s">
        <v>274</v>
      </c>
      <c r="C1120" s="28"/>
      <c r="D1120" s="13">
        <v>9.4012809830799293E-2</v>
      </c>
      <c r="E1120" s="13">
        <v>6.2876610844670333E-2</v>
      </c>
      <c r="F1120" s="13">
        <v>-7.3213650513291872E-3</v>
      </c>
      <c r="G1120" s="13">
        <v>1.3115303737748274E-2</v>
      </c>
      <c r="H1120" s="13">
        <v>1.3085505196001268E-2</v>
      </c>
      <c r="I1120" s="13">
        <v>-5.883762155565142E-2</v>
      </c>
      <c r="J1120" s="13">
        <v>5.721548375628327E-2</v>
      </c>
      <c r="K1120" s="13">
        <v>1.7587594137573825E-2</v>
      </c>
      <c r="L1120" s="13">
        <v>2.3248721225960889E-2</v>
      </c>
      <c r="M1120" s="13">
        <v>-5.1761212695167536E-2</v>
      </c>
      <c r="N1120" s="13">
        <v>-5.4591776239361178E-2</v>
      </c>
      <c r="O1120" s="13">
        <v>0.1053350640075732</v>
      </c>
      <c r="P1120" s="13">
        <v>3.7401538946928659E-2</v>
      </c>
      <c r="Q1120" s="13">
        <v>3.0325130086444663E-2</v>
      </c>
      <c r="R1120" s="13">
        <v>5.8630765528380202E-2</v>
      </c>
      <c r="S1120" s="13">
        <v>-4.4684803834683762E-2</v>
      </c>
      <c r="T1120" s="13">
        <v>6.9953019705154107E-2</v>
      </c>
      <c r="U1120" s="13">
        <v>-1.7794450164845155E-2</v>
      </c>
      <c r="V1120" s="13">
        <v>-3.3362549657909635E-2</v>
      </c>
      <c r="W1120" s="13">
        <v>-0.42146111720228452</v>
      </c>
      <c r="X1120" s="13">
        <v>-0.11131839258765774</v>
      </c>
      <c r="Y1120" s="13">
        <v>-2.3455577253232218E-2</v>
      </c>
      <c r="Z1120" s="13">
        <v>5.8346697175506446E-3</v>
      </c>
      <c r="AA1120" s="13">
        <v>6.7122456160960686E-2</v>
      </c>
      <c r="AB1120" s="13">
        <v>0.27251862001275651</v>
      </c>
      <c r="AC1120" s="13">
        <v>-6.5914030416135194E-2</v>
      </c>
      <c r="AD1120" s="13">
        <v>-2.7701422569522571E-2</v>
      </c>
      <c r="AE1120" s="13">
        <v>-7.4405721048715789E-2</v>
      </c>
      <c r="AF1120" s="13">
        <v>-4.4684803834683762E-2</v>
      </c>
      <c r="AG1120" s="15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1:65">
      <c r="A1121" s="29"/>
      <c r="B1121" s="45" t="s">
        <v>275</v>
      </c>
      <c r="C1121" s="46"/>
      <c r="D1121" s="44">
        <v>1.1599999999999999</v>
      </c>
      <c r="E1121" s="44">
        <v>0.75</v>
      </c>
      <c r="F1121" s="44">
        <v>0.17</v>
      </c>
      <c r="G1121" s="44">
        <v>0.1</v>
      </c>
      <c r="H1121" s="44">
        <v>0.1</v>
      </c>
      <c r="I1121" s="44">
        <v>0.85</v>
      </c>
      <c r="J1121" s="44">
        <v>0.67</v>
      </c>
      <c r="K1121" s="44">
        <v>0.15</v>
      </c>
      <c r="L1121" s="44">
        <v>0.23</v>
      </c>
      <c r="M1121" s="44">
        <v>0.76</v>
      </c>
      <c r="N1121" s="44">
        <v>0.79</v>
      </c>
      <c r="O1121" s="44">
        <v>1.31</v>
      </c>
      <c r="P1121" s="44">
        <v>0.41</v>
      </c>
      <c r="Q1121" s="44">
        <v>0.32</v>
      </c>
      <c r="R1121" s="44">
        <v>0.69</v>
      </c>
      <c r="S1121" s="44">
        <v>0.66</v>
      </c>
      <c r="T1121" s="44">
        <v>0.84</v>
      </c>
      <c r="U1121" s="44">
        <v>0.31</v>
      </c>
      <c r="V1121" s="44">
        <v>0.51</v>
      </c>
      <c r="W1121" s="44">
        <v>5.61</v>
      </c>
      <c r="X1121" s="44">
        <v>1.54</v>
      </c>
      <c r="Y1121" s="44">
        <v>0.38</v>
      </c>
      <c r="Z1121" s="44">
        <v>0</v>
      </c>
      <c r="AA1121" s="44">
        <v>0.8</v>
      </c>
      <c r="AB1121" s="44">
        <v>3.5</v>
      </c>
      <c r="AC1121" s="44">
        <v>0.94</v>
      </c>
      <c r="AD1121" s="44">
        <v>0.44</v>
      </c>
      <c r="AE1121" s="44">
        <v>1.05</v>
      </c>
      <c r="AF1121" s="44">
        <v>0.66</v>
      </c>
      <c r="AG1121" s="15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B1122" s="3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BM1122" s="55"/>
    </row>
    <row r="1123" spans="1:65" ht="15">
      <c r="B1123" s="8" t="s">
        <v>552</v>
      </c>
      <c r="BM1123" s="27" t="s">
        <v>67</v>
      </c>
    </row>
    <row r="1124" spans="1:65" ht="15">
      <c r="A1124" s="24" t="s">
        <v>45</v>
      </c>
      <c r="B1124" s="18" t="s">
        <v>112</v>
      </c>
      <c r="C1124" s="15" t="s">
        <v>113</v>
      </c>
      <c r="D1124" s="16" t="s">
        <v>230</v>
      </c>
      <c r="E1124" s="17" t="s">
        <v>230</v>
      </c>
      <c r="F1124" s="17" t="s">
        <v>230</v>
      </c>
      <c r="G1124" s="17" t="s">
        <v>230</v>
      </c>
      <c r="H1124" s="17" t="s">
        <v>230</v>
      </c>
      <c r="I1124" s="17" t="s">
        <v>230</v>
      </c>
      <c r="J1124" s="17" t="s">
        <v>230</v>
      </c>
      <c r="K1124" s="17" t="s">
        <v>230</v>
      </c>
      <c r="L1124" s="17" t="s">
        <v>230</v>
      </c>
      <c r="M1124" s="17" t="s">
        <v>230</v>
      </c>
      <c r="N1124" s="17" t="s">
        <v>230</v>
      </c>
      <c r="O1124" s="17" t="s">
        <v>230</v>
      </c>
      <c r="P1124" s="17" t="s">
        <v>230</v>
      </c>
      <c r="Q1124" s="17" t="s">
        <v>230</v>
      </c>
      <c r="R1124" s="17" t="s">
        <v>230</v>
      </c>
      <c r="S1124" s="17" t="s">
        <v>230</v>
      </c>
      <c r="T1124" s="17" t="s">
        <v>230</v>
      </c>
      <c r="U1124" s="17" t="s">
        <v>230</v>
      </c>
      <c r="V1124" s="17" t="s">
        <v>230</v>
      </c>
      <c r="W1124" s="17" t="s">
        <v>230</v>
      </c>
      <c r="X1124" s="17" t="s">
        <v>230</v>
      </c>
      <c r="Y1124" s="17" t="s">
        <v>230</v>
      </c>
      <c r="Z1124" s="17" t="s">
        <v>230</v>
      </c>
      <c r="AA1124" s="17" t="s">
        <v>230</v>
      </c>
      <c r="AB1124" s="17" t="s">
        <v>230</v>
      </c>
      <c r="AC1124" s="17" t="s">
        <v>230</v>
      </c>
      <c r="AD1124" s="17" t="s">
        <v>230</v>
      </c>
      <c r="AE1124" s="17" t="s">
        <v>230</v>
      </c>
      <c r="AF1124" s="15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7">
        <v>1</v>
      </c>
    </row>
    <row r="1125" spans="1:65">
      <c r="A1125" s="29"/>
      <c r="B1125" s="19" t="s">
        <v>231</v>
      </c>
      <c r="C1125" s="9" t="s">
        <v>231</v>
      </c>
      <c r="D1125" s="151" t="s">
        <v>233</v>
      </c>
      <c r="E1125" s="152" t="s">
        <v>234</v>
      </c>
      <c r="F1125" s="152" t="s">
        <v>235</v>
      </c>
      <c r="G1125" s="152" t="s">
        <v>236</v>
      </c>
      <c r="H1125" s="152" t="s">
        <v>237</v>
      </c>
      <c r="I1125" s="152" t="s">
        <v>239</v>
      </c>
      <c r="J1125" s="152" t="s">
        <v>240</v>
      </c>
      <c r="K1125" s="152" t="s">
        <v>242</v>
      </c>
      <c r="L1125" s="152" t="s">
        <v>243</v>
      </c>
      <c r="M1125" s="152" t="s">
        <v>244</v>
      </c>
      <c r="N1125" s="152" t="s">
        <v>245</v>
      </c>
      <c r="O1125" s="152" t="s">
        <v>246</v>
      </c>
      <c r="P1125" s="152" t="s">
        <v>247</v>
      </c>
      <c r="Q1125" s="152" t="s">
        <v>248</v>
      </c>
      <c r="R1125" s="152" t="s">
        <v>250</v>
      </c>
      <c r="S1125" s="152" t="s">
        <v>251</v>
      </c>
      <c r="T1125" s="152" t="s">
        <v>252</v>
      </c>
      <c r="U1125" s="152" t="s">
        <v>253</v>
      </c>
      <c r="V1125" s="152" t="s">
        <v>254</v>
      </c>
      <c r="W1125" s="152" t="s">
        <v>256</v>
      </c>
      <c r="X1125" s="152" t="s">
        <v>257</v>
      </c>
      <c r="Y1125" s="152" t="s">
        <v>258</v>
      </c>
      <c r="Z1125" s="152" t="s">
        <v>278</v>
      </c>
      <c r="AA1125" s="152" t="s">
        <v>259</v>
      </c>
      <c r="AB1125" s="152" t="s">
        <v>260</v>
      </c>
      <c r="AC1125" s="152" t="s">
        <v>261</v>
      </c>
      <c r="AD1125" s="152" t="s">
        <v>262</v>
      </c>
      <c r="AE1125" s="152" t="s">
        <v>263</v>
      </c>
      <c r="AF1125" s="15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7" t="s">
        <v>3</v>
      </c>
    </row>
    <row r="1126" spans="1:65">
      <c r="A1126" s="29"/>
      <c r="B1126" s="19"/>
      <c r="C1126" s="9"/>
      <c r="D1126" s="10" t="s">
        <v>293</v>
      </c>
      <c r="E1126" s="11" t="s">
        <v>294</v>
      </c>
      <c r="F1126" s="11" t="s">
        <v>293</v>
      </c>
      <c r="G1126" s="11" t="s">
        <v>116</v>
      </c>
      <c r="H1126" s="11" t="s">
        <v>294</v>
      </c>
      <c r="I1126" s="11" t="s">
        <v>293</v>
      </c>
      <c r="J1126" s="11" t="s">
        <v>116</v>
      </c>
      <c r="K1126" s="11" t="s">
        <v>294</v>
      </c>
      <c r="L1126" s="11" t="s">
        <v>294</v>
      </c>
      <c r="M1126" s="11" t="s">
        <v>116</v>
      </c>
      <c r="N1126" s="11" t="s">
        <v>293</v>
      </c>
      <c r="O1126" s="11" t="s">
        <v>293</v>
      </c>
      <c r="P1126" s="11" t="s">
        <v>293</v>
      </c>
      <c r="Q1126" s="11" t="s">
        <v>293</v>
      </c>
      <c r="R1126" s="11" t="s">
        <v>293</v>
      </c>
      <c r="S1126" s="11" t="s">
        <v>116</v>
      </c>
      <c r="T1126" s="11" t="s">
        <v>116</v>
      </c>
      <c r="U1126" s="11" t="s">
        <v>294</v>
      </c>
      <c r="V1126" s="11" t="s">
        <v>293</v>
      </c>
      <c r="W1126" s="11" t="s">
        <v>293</v>
      </c>
      <c r="X1126" s="11" t="s">
        <v>293</v>
      </c>
      <c r="Y1126" s="11" t="s">
        <v>294</v>
      </c>
      <c r="Z1126" s="11" t="s">
        <v>293</v>
      </c>
      <c r="AA1126" s="11" t="s">
        <v>293</v>
      </c>
      <c r="AB1126" s="11" t="s">
        <v>294</v>
      </c>
      <c r="AC1126" s="11" t="s">
        <v>293</v>
      </c>
      <c r="AD1126" s="11" t="s">
        <v>293</v>
      </c>
      <c r="AE1126" s="11" t="s">
        <v>293</v>
      </c>
      <c r="AF1126" s="15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7">
        <v>1</v>
      </c>
    </row>
    <row r="1127" spans="1:65">
      <c r="A1127" s="29"/>
      <c r="B1127" s="19"/>
      <c r="C1127" s="9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15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7">
        <v>1</v>
      </c>
    </row>
    <row r="1128" spans="1:65">
      <c r="A1128" s="29"/>
      <c r="B1128" s="18">
        <v>1</v>
      </c>
      <c r="C1128" s="14">
        <v>1</v>
      </c>
      <c r="D1128" s="213">
        <v>47.8</v>
      </c>
      <c r="E1128" s="213">
        <v>43.6</v>
      </c>
      <c r="F1128" s="220">
        <v>68.44</v>
      </c>
      <c r="G1128" s="213">
        <v>53.793500000000002</v>
      </c>
      <c r="H1128" s="213">
        <v>46.845348255520982</v>
      </c>
      <c r="I1128" s="213">
        <v>25</v>
      </c>
      <c r="J1128" s="213">
        <v>55</v>
      </c>
      <c r="K1128" s="213">
        <v>49</v>
      </c>
      <c r="L1128" s="213">
        <v>41.8</v>
      </c>
      <c r="M1128" s="213">
        <v>51</v>
      </c>
      <c r="N1128" s="213">
        <v>56.5</v>
      </c>
      <c r="O1128" s="213">
        <v>46.8</v>
      </c>
      <c r="P1128" s="213">
        <v>47.6</v>
      </c>
      <c r="Q1128" s="213">
        <v>44.6</v>
      </c>
      <c r="R1128" s="213">
        <v>45.3</v>
      </c>
      <c r="S1128" s="213">
        <v>39</v>
      </c>
      <c r="T1128" s="213">
        <v>37.4</v>
      </c>
      <c r="U1128" s="234">
        <v>96.9</v>
      </c>
      <c r="V1128" s="213">
        <v>42.3</v>
      </c>
      <c r="W1128" s="213">
        <v>45.144400000000005</v>
      </c>
      <c r="X1128" s="213">
        <v>45</v>
      </c>
      <c r="Y1128" s="220">
        <v>67.283699999999996</v>
      </c>
      <c r="Z1128" s="213">
        <v>50.2</v>
      </c>
      <c r="AA1128" s="213">
        <v>29.704499999999999</v>
      </c>
      <c r="AB1128" s="213">
        <v>43.3</v>
      </c>
      <c r="AC1128" s="220">
        <v>84.9</v>
      </c>
      <c r="AD1128" s="213">
        <v>50.5</v>
      </c>
      <c r="AE1128" s="213">
        <v>37.4</v>
      </c>
      <c r="AF1128" s="214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6">
        <v>1</v>
      </c>
    </row>
    <row r="1129" spans="1:65">
      <c r="A1129" s="29"/>
      <c r="B1129" s="19">
        <v>1</v>
      </c>
      <c r="C1129" s="9">
        <v>2</v>
      </c>
      <c r="D1129" s="232">
        <v>67.599999999999994</v>
      </c>
      <c r="E1129" s="217">
        <v>43.5</v>
      </c>
      <c r="F1129" s="221">
        <v>70.41</v>
      </c>
      <c r="G1129" s="217">
        <v>52.554600000000001</v>
      </c>
      <c r="H1129" s="217">
        <v>46.544025521011328</v>
      </c>
      <c r="I1129" s="217">
        <v>46</v>
      </c>
      <c r="J1129" s="217">
        <v>54</v>
      </c>
      <c r="K1129" s="217">
        <v>46.4</v>
      </c>
      <c r="L1129" s="217">
        <v>44.7</v>
      </c>
      <c r="M1129" s="217">
        <v>52</v>
      </c>
      <c r="N1129" s="217">
        <v>54.7</v>
      </c>
      <c r="O1129" s="217">
        <v>46.3</v>
      </c>
      <c r="P1129" s="217">
        <v>47.4</v>
      </c>
      <c r="Q1129" s="217">
        <v>39.700000000000003</v>
      </c>
      <c r="R1129" s="217">
        <v>48.7</v>
      </c>
      <c r="S1129" s="217">
        <v>37</v>
      </c>
      <c r="T1129" s="217">
        <v>42.6</v>
      </c>
      <c r="U1129" s="217">
        <v>39.5</v>
      </c>
      <c r="V1129" s="217">
        <v>42.6</v>
      </c>
      <c r="W1129" s="217">
        <v>45.714799999999997</v>
      </c>
      <c r="X1129" s="217">
        <v>45</v>
      </c>
      <c r="Y1129" s="221">
        <v>68.873249999999999</v>
      </c>
      <c r="Z1129" s="217">
        <v>43.1</v>
      </c>
      <c r="AA1129" s="217">
        <v>29.845300000000002</v>
      </c>
      <c r="AB1129" s="217">
        <v>42.9</v>
      </c>
      <c r="AC1129" s="221">
        <v>79.5</v>
      </c>
      <c r="AD1129" s="217">
        <v>53.9</v>
      </c>
      <c r="AE1129" s="217">
        <v>35.6</v>
      </c>
      <c r="AF1129" s="214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6">
        <v>35</v>
      </c>
    </row>
    <row r="1130" spans="1:65">
      <c r="A1130" s="29"/>
      <c r="B1130" s="19">
        <v>1</v>
      </c>
      <c r="C1130" s="9">
        <v>3</v>
      </c>
      <c r="D1130" s="217">
        <v>48.8</v>
      </c>
      <c r="E1130" s="217">
        <v>48.8</v>
      </c>
      <c r="F1130" s="221">
        <v>64.39</v>
      </c>
      <c r="G1130" s="217">
        <v>53.425800000000002</v>
      </c>
      <c r="H1130" s="217">
        <v>45.109349188263735</v>
      </c>
      <c r="I1130" s="217">
        <v>47</v>
      </c>
      <c r="J1130" s="217">
        <v>54</v>
      </c>
      <c r="K1130" s="217">
        <v>44.5</v>
      </c>
      <c r="L1130" s="217">
        <v>43.5</v>
      </c>
      <c r="M1130" s="217">
        <v>52</v>
      </c>
      <c r="N1130" s="217">
        <v>55.7</v>
      </c>
      <c r="O1130" s="217">
        <v>47.5</v>
      </c>
      <c r="P1130" s="217">
        <v>45.5</v>
      </c>
      <c r="Q1130" s="217">
        <v>50</v>
      </c>
      <c r="R1130" s="217">
        <v>49.4</v>
      </c>
      <c r="S1130" s="217">
        <v>38</v>
      </c>
      <c r="T1130" s="217">
        <v>40.9</v>
      </c>
      <c r="U1130" s="217">
        <v>43.5</v>
      </c>
      <c r="V1130" s="217">
        <v>41.9</v>
      </c>
      <c r="W1130" s="217">
        <v>46.690000000000005</v>
      </c>
      <c r="X1130" s="217">
        <v>45</v>
      </c>
      <c r="Y1130" s="221">
        <v>66.795159999999996</v>
      </c>
      <c r="Z1130" s="232">
        <v>64.8</v>
      </c>
      <c r="AA1130" s="217">
        <v>30.143999999999998</v>
      </c>
      <c r="AB1130" s="217">
        <v>43.6</v>
      </c>
      <c r="AC1130" s="221">
        <v>76.900000000000006</v>
      </c>
      <c r="AD1130" s="217">
        <v>48.7</v>
      </c>
      <c r="AE1130" s="217">
        <v>36.1</v>
      </c>
      <c r="AF1130" s="214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16">
        <v>16</v>
      </c>
    </row>
    <row r="1131" spans="1:65">
      <c r="A1131" s="29"/>
      <c r="B1131" s="19">
        <v>1</v>
      </c>
      <c r="C1131" s="9">
        <v>4</v>
      </c>
      <c r="D1131" s="217">
        <v>55.2</v>
      </c>
      <c r="E1131" s="217">
        <v>45.3</v>
      </c>
      <c r="F1131" s="221">
        <v>71.59</v>
      </c>
      <c r="G1131" s="217">
        <v>53.233600000000003</v>
      </c>
      <c r="H1131" s="217">
        <v>45.944945647558328</v>
      </c>
      <c r="I1131" s="232">
        <v>14</v>
      </c>
      <c r="J1131" s="217">
        <v>55</v>
      </c>
      <c r="K1131" s="217">
        <v>45.3</v>
      </c>
      <c r="L1131" s="217">
        <v>40.799999999999997</v>
      </c>
      <c r="M1131" s="217">
        <v>50</v>
      </c>
      <c r="N1131" s="217">
        <v>53.4</v>
      </c>
      <c r="O1131" s="217">
        <v>45.5</v>
      </c>
      <c r="P1131" s="217">
        <v>44.2</v>
      </c>
      <c r="Q1131" s="217">
        <v>47.9</v>
      </c>
      <c r="R1131" s="217">
        <v>52.3</v>
      </c>
      <c r="S1131" s="217">
        <v>36</v>
      </c>
      <c r="T1131" s="217">
        <v>41.9</v>
      </c>
      <c r="U1131" s="217">
        <v>42.9</v>
      </c>
      <c r="V1131" s="217">
        <v>44</v>
      </c>
      <c r="W1131" s="217">
        <v>45.135200000000005</v>
      </c>
      <c r="X1131" s="217">
        <v>45</v>
      </c>
      <c r="Y1131" s="221">
        <v>67.301389999999998</v>
      </c>
      <c r="Z1131" s="217">
        <v>52.9</v>
      </c>
      <c r="AA1131" s="232">
        <v>31.687499999999996</v>
      </c>
      <c r="AB1131" s="217">
        <v>44.3</v>
      </c>
      <c r="AC1131" s="221">
        <v>73.599999999999994</v>
      </c>
      <c r="AD1131" s="217">
        <v>54.8</v>
      </c>
      <c r="AE1131" s="217">
        <v>35.200000000000003</v>
      </c>
      <c r="AF1131" s="214"/>
      <c r="AG1131" s="215"/>
      <c r="AH1131" s="215"/>
      <c r="AI1131" s="215"/>
      <c r="AJ1131" s="215"/>
      <c r="AK1131" s="215"/>
      <c r="AL1131" s="215"/>
      <c r="AM1131" s="215"/>
      <c r="AN1131" s="215"/>
      <c r="AO1131" s="215"/>
      <c r="AP1131" s="215"/>
      <c r="AQ1131" s="215"/>
      <c r="AR1131" s="215"/>
      <c r="AS1131" s="215"/>
      <c r="AT1131" s="215"/>
      <c r="AU1131" s="215"/>
      <c r="AV1131" s="215"/>
      <c r="AW1131" s="215"/>
      <c r="AX1131" s="215"/>
      <c r="AY1131" s="215"/>
      <c r="AZ1131" s="215"/>
      <c r="BA1131" s="215"/>
      <c r="BB1131" s="215"/>
      <c r="BC1131" s="215"/>
      <c r="BD1131" s="215"/>
      <c r="BE1131" s="215"/>
      <c r="BF1131" s="215"/>
      <c r="BG1131" s="215"/>
      <c r="BH1131" s="215"/>
      <c r="BI1131" s="215"/>
      <c r="BJ1131" s="215"/>
      <c r="BK1131" s="215"/>
      <c r="BL1131" s="215"/>
      <c r="BM1131" s="216">
        <v>45.43425004223807</v>
      </c>
    </row>
    <row r="1132" spans="1:65">
      <c r="A1132" s="29"/>
      <c r="B1132" s="19">
        <v>1</v>
      </c>
      <c r="C1132" s="9">
        <v>5</v>
      </c>
      <c r="D1132" s="217">
        <v>51.8</v>
      </c>
      <c r="E1132" s="217">
        <v>45.8</v>
      </c>
      <c r="F1132" s="221">
        <v>64.13</v>
      </c>
      <c r="G1132" s="217">
        <v>53.497300000000003</v>
      </c>
      <c r="H1132" s="217">
        <v>46.157067545282786</v>
      </c>
      <c r="I1132" s="217">
        <v>27</v>
      </c>
      <c r="J1132" s="217">
        <v>55</v>
      </c>
      <c r="K1132" s="217">
        <v>48.5</v>
      </c>
      <c r="L1132" s="217">
        <v>41.2</v>
      </c>
      <c r="M1132" s="217">
        <v>52</v>
      </c>
      <c r="N1132" s="217">
        <v>54.6</v>
      </c>
      <c r="O1132" s="232">
        <v>52</v>
      </c>
      <c r="P1132" s="217">
        <v>41.3</v>
      </c>
      <c r="Q1132" s="217">
        <v>47.1</v>
      </c>
      <c r="R1132" s="217">
        <v>43.1</v>
      </c>
      <c r="S1132" s="217">
        <v>40</v>
      </c>
      <c r="T1132" s="217">
        <v>38.299999999999997</v>
      </c>
      <c r="U1132" s="217">
        <v>41.9</v>
      </c>
      <c r="V1132" s="217">
        <v>45.7</v>
      </c>
      <c r="W1132" s="217">
        <v>44.629199999999997</v>
      </c>
      <c r="X1132" s="217">
        <v>45</v>
      </c>
      <c r="Y1132" s="221">
        <v>65.450299999999999</v>
      </c>
      <c r="Z1132" s="217">
        <v>52</v>
      </c>
      <c r="AA1132" s="217">
        <v>30.276199999999999</v>
      </c>
      <c r="AB1132" s="217">
        <v>44.5</v>
      </c>
      <c r="AC1132" s="221">
        <v>78.599999999999994</v>
      </c>
      <c r="AD1132" s="217">
        <v>53.9</v>
      </c>
      <c r="AE1132" s="217">
        <v>38</v>
      </c>
      <c r="AF1132" s="214"/>
      <c r="AG1132" s="215"/>
      <c r="AH1132" s="215"/>
      <c r="AI1132" s="215"/>
      <c r="AJ1132" s="215"/>
      <c r="AK1132" s="215"/>
      <c r="AL1132" s="215"/>
      <c r="AM1132" s="215"/>
      <c r="AN1132" s="215"/>
      <c r="AO1132" s="215"/>
      <c r="AP1132" s="215"/>
      <c r="AQ1132" s="215"/>
      <c r="AR1132" s="215"/>
      <c r="AS1132" s="215"/>
      <c r="AT1132" s="215"/>
      <c r="AU1132" s="215"/>
      <c r="AV1132" s="215"/>
      <c r="AW1132" s="215"/>
      <c r="AX1132" s="215"/>
      <c r="AY1132" s="215"/>
      <c r="AZ1132" s="215"/>
      <c r="BA1132" s="215"/>
      <c r="BB1132" s="215"/>
      <c r="BC1132" s="215"/>
      <c r="BD1132" s="215"/>
      <c r="BE1132" s="215"/>
      <c r="BF1132" s="215"/>
      <c r="BG1132" s="215"/>
      <c r="BH1132" s="215"/>
      <c r="BI1132" s="215"/>
      <c r="BJ1132" s="215"/>
      <c r="BK1132" s="215"/>
      <c r="BL1132" s="215"/>
      <c r="BM1132" s="216">
        <v>70</v>
      </c>
    </row>
    <row r="1133" spans="1:65">
      <c r="A1133" s="29"/>
      <c r="B1133" s="19">
        <v>1</v>
      </c>
      <c r="C1133" s="9">
        <v>6</v>
      </c>
      <c r="D1133" s="217">
        <v>59.1</v>
      </c>
      <c r="E1133" s="217">
        <v>50.8</v>
      </c>
      <c r="F1133" s="221">
        <v>64.25</v>
      </c>
      <c r="G1133" s="217">
        <v>53.990199999999994</v>
      </c>
      <c r="H1133" s="217">
        <v>46.920690178074196</v>
      </c>
      <c r="I1133" s="217">
        <v>43</v>
      </c>
      <c r="J1133" s="217">
        <v>54</v>
      </c>
      <c r="K1133" s="217">
        <v>49.6</v>
      </c>
      <c r="L1133" s="217">
        <v>41.6</v>
      </c>
      <c r="M1133" s="217">
        <v>52</v>
      </c>
      <c r="N1133" s="217">
        <v>53.9</v>
      </c>
      <c r="O1133" s="217">
        <v>46.6</v>
      </c>
      <c r="P1133" s="217">
        <v>44</v>
      </c>
      <c r="Q1133" s="217">
        <v>43.6</v>
      </c>
      <c r="R1133" s="217">
        <v>41.1</v>
      </c>
      <c r="S1133" s="217">
        <v>38</v>
      </c>
      <c r="T1133" s="217">
        <v>38.200000000000003</v>
      </c>
      <c r="U1133" s="217">
        <v>41.8</v>
      </c>
      <c r="V1133" s="217">
        <v>43</v>
      </c>
      <c r="W1133" s="217">
        <v>44.288800000000002</v>
      </c>
      <c r="X1133" s="217">
        <v>45</v>
      </c>
      <c r="Y1133" s="221">
        <v>66.741929999999996</v>
      </c>
      <c r="Z1133" s="217">
        <v>52.1</v>
      </c>
      <c r="AA1133" s="217">
        <v>29.328900000000001</v>
      </c>
      <c r="AB1133" s="217">
        <v>42.9</v>
      </c>
      <c r="AC1133" s="221">
        <v>79.8</v>
      </c>
      <c r="AD1133" s="217">
        <v>53.4</v>
      </c>
      <c r="AE1133" s="217">
        <v>36.299999999999997</v>
      </c>
      <c r="AF1133" s="214"/>
      <c r="AG1133" s="215"/>
      <c r="AH1133" s="215"/>
      <c r="AI1133" s="215"/>
      <c r="AJ1133" s="215"/>
      <c r="AK1133" s="215"/>
      <c r="AL1133" s="215"/>
      <c r="AM1133" s="215"/>
      <c r="AN1133" s="215"/>
      <c r="AO1133" s="215"/>
      <c r="AP1133" s="215"/>
      <c r="AQ1133" s="215"/>
      <c r="AR1133" s="215"/>
      <c r="AS1133" s="215"/>
      <c r="AT1133" s="215"/>
      <c r="AU1133" s="215"/>
      <c r="AV1133" s="215"/>
      <c r="AW1133" s="215"/>
      <c r="AX1133" s="215"/>
      <c r="AY1133" s="215"/>
      <c r="AZ1133" s="215"/>
      <c r="BA1133" s="215"/>
      <c r="BB1133" s="215"/>
      <c r="BC1133" s="215"/>
      <c r="BD1133" s="215"/>
      <c r="BE1133" s="215"/>
      <c r="BF1133" s="215"/>
      <c r="BG1133" s="215"/>
      <c r="BH1133" s="215"/>
      <c r="BI1133" s="215"/>
      <c r="BJ1133" s="215"/>
      <c r="BK1133" s="215"/>
      <c r="BL1133" s="215"/>
      <c r="BM1133" s="218"/>
    </row>
    <row r="1134" spans="1:65">
      <c r="A1134" s="29"/>
      <c r="B1134" s="20" t="s">
        <v>271</v>
      </c>
      <c r="C1134" s="12"/>
      <c r="D1134" s="219">
        <v>55.050000000000004</v>
      </c>
      <c r="E1134" s="219">
        <v>46.300000000000004</v>
      </c>
      <c r="F1134" s="219">
        <v>67.201666666666668</v>
      </c>
      <c r="G1134" s="219">
        <v>53.415833333333332</v>
      </c>
      <c r="H1134" s="219">
        <v>46.253571055951888</v>
      </c>
      <c r="I1134" s="219">
        <v>33.666666666666664</v>
      </c>
      <c r="J1134" s="219">
        <v>54.5</v>
      </c>
      <c r="K1134" s="219">
        <v>47.216666666666669</v>
      </c>
      <c r="L1134" s="219">
        <v>42.266666666666666</v>
      </c>
      <c r="M1134" s="219">
        <v>51.5</v>
      </c>
      <c r="N1134" s="219">
        <v>54.800000000000004</v>
      </c>
      <c r="O1134" s="219">
        <v>47.449999999999996</v>
      </c>
      <c r="P1134" s="219">
        <v>45</v>
      </c>
      <c r="Q1134" s="219">
        <v>45.483333333333341</v>
      </c>
      <c r="R1134" s="219">
        <v>46.65</v>
      </c>
      <c r="S1134" s="219">
        <v>38</v>
      </c>
      <c r="T1134" s="219">
        <v>39.883333333333333</v>
      </c>
      <c r="U1134" s="219">
        <v>51.083333333333336</v>
      </c>
      <c r="V1134" s="219">
        <v>43.25</v>
      </c>
      <c r="W1134" s="219">
        <v>45.267066666666665</v>
      </c>
      <c r="X1134" s="219">
        <v>45</v>
      </c>
      <c r="Y1134" s="219">
        <v>67.074288333333342</v>
      </c>
      <c r="Z1134" s="219">
        <v>52.516666666666673</v>
      </c>
      <c r="AA1134" s="219">
        <v>30.164400000000001</v>
      </c>
      <c r="AB1134" s="219">
        <v>43.583333333333321</v>
      </c>
      <c r="AC1134" s="219">
        <v>78.88333333333334</v>
      </c>
      <c r="AD1134" s="219">
        <v>52.533333333333331</v>
      </c>
      <c r="AE1134" s="219">
        <v>36.433333333333337</v>
      </c>
      <c r="AF1134" s="214"/>
      <c r="AG1134" s="215"/>
      <c r="AH1134" s="215"/>
      <c r="AI1134" s="215"/>
      <c r="AJ1134" s="215"/>
      <c r="AK1134" s="215"/>
      <c r="AL1134" s="215"/>
      <c r="AM1134" s="215"/>
      <c r="AN1134" s="215"/>
      <c r="AO1134" s="215"/>
      <c r="AP1134" s="215"/>
      <c r="AQ1134" s="215"/>
      <c r="AR1134" s="215"/>
      <c r="AS1134" s="215"/>
      <c r="AT1134" s="215"/>
      <c r="AU1134" s="215"/>
      <c r="AV1134" s="215"/>
      <c r="AW1134" s="215"/>
      <c r="AX1134" s="215"/>
      <c r="AY1134" s="215"/>
      <c r="AZ1134" s="215"/>
      <c r="BA1134" s="215"/>
      <c r="BB1134" s="215"/>
      <c r="BC1134" s="215"/>
      <c r="BD1134" s="215"/>
      <c r="BE1134" s="215"/>
      <c r="BF1134" s="215"/>
      <c r="BG1134" s="215"/>
      <c r="BH1134" s="215"/>
      <c r="BI1134" s="215"/>
      <c r="BJ1134" s="215"/>
      <c r="BK1134" s="215"/>
      <c r="BL1134" s="215"/>
      <c r="BM1134" s="218"/>
    </row>
    <row r="1135" spans="1:65">
      <c r="A1135" s="29"/>
      <c r="B1135" s="3" t="s">
        <v>272</v>
      </c>
      <c r="C1135" s="28"/>
      <c r="D1135" s="217">
        <v>53.5</v>
      </c>
      <c r="E1135" s="217">
        <v>45.55</v>
      </c>
      <c r="F1135" s="217">
        <v>66.414999999999992</v>
      </c>
      <c r="G1135" s="217">
        <v>53.461550000000003</v>
      </c>
      <c r="H1135" s="217">
        <v>46.350546533147053</v>
      </c>
      <c r="I1135" s="217">
        <v>35</v>
      </c>
      <c r="J1135" s="217">
        <v>54.5</v>
      </c>
      <c r="K1135" s="217">
        <v>47.45</v>
      </c>
      <c r="L1135" s="217">
        <v>41.7</v>
      </c>
      <c r="M1135" s="217">
        <v>52</v>
      </c>
      <c r="N1135" s="217">
        <v>54.650000000000006</v>
      </c>
      <c r="O1135" s="217">
        <v>46.7</v>
      </c>
      <c r="P1135" s="217">
        <v>44.85</v>
      </c>
      <c r="Q1135" s="217">
        <v>45.85</v>
      </c>
      <c r="R1135" s="217">
        <v>47</v>
      </c>
      <c r="S1135" s="217">
        <v>38</v>
      </c>
      <c r="T1135" s="217">
        <v>39.599999999999994</v>
      </c>
      <c r="U1135" s="217">
        <v>42.4</v>
      </c>
      <c r="V1135" s="217">
        <v>42.8</v>
      </c>
      <c r="W1135" s="217">
        <v>45.139800000000008</v>
      </c>
      <c r="X1135" s="217">
        <v>45</v>
      </c>
      <c r="Y1135" s="217">
        <v>67.039429999999996</v>
      </c>
      <c r="Z1135" s="217">
        <v>52.05</v>
      </c>
      <c r="AA1135" s="217">
        <v>29.99465</v>
      </c>
      <c r="AB1135" s="217">
        <v>43.45</v>
      </c>
      <c r="AC1135" s="217">
        <v>79.05</v>
      </c>
      <c r="AD1135" s="217">
        <v>53.65</v>
      </c>
      <c r="AE1135" s="217">
        <v>36.200000000000003</v>
      </c>
      <c r="AF1135" s="214"/>
      <c r="AG1135" s="215"/>
      <c r="AH1135" s="215"/>
      <c r="AI1135" s="215"/>
      <c r="AJ1135" s="215"/>
      <c r="AK1135" s="215"/>
      <c r="AL1135" s="215"/>
      <c r="AM1135" s="215"/>
      <c r="AN1135" s="215"/>
      <c r="AO1135" s="215"/>
      <c r="AP1135" s="215"/>
      <c r="AQ1135" s="215"/>
      <c r="AR1135" s="215"/>
      <c r="AS1135" s="215"/>
      <c r="AT1135" s="215"/>
      <c r="AU1135" s="215"/>
      <c r="AV1135" s="215"/>
      <c r="AW1135" s="215"/>
      <c r="AX1135" s="215"/>
      <c r="AY1135" s="215"/>
      <c r="AZ1135" s="215"/>
      <c r="BA1135" s="215"/>
      <c r="BB1135" s="215"/>
      <c r="BC1135" s="215"/>
      <c r="BD1135" s="215"/>
      <c r="BE1135" s="215"/>
      <c r="BF1135" s="215"/>
      <c r="BG1135" s="215"/>
      <c r="BH1135" s="215"/>
      <c r="BI1135" s="215"/>
      <c r="BJ1135" s="215"/>
      <c r="BK1135" s="215"/>
      <c r="BL1135" s="215"/>
      <c r="BM1135" s="218"/>
    </row>
    <row r="1136" spans="1:65">
      <c r="A1136" s="29"/>
      <c r="B1136" s="3" t="s">
        <v>273</v>
      </c>
      <c r="C1136" s="28"/>
      <c r="D1136" s="217">
        <v>7.4312179351704426</v>
      </c>
      <c r="E1136" s="217">
        <v>2.9284808348356988</v>
      </c>
      <c r="F1136" s="217">
        <v>3.3804521393841198</v>
      </c>
      <c r="G1136" s="217">
        <v>0.50083873119664513</v>
      </c>
      <c r="H1136" s="217">
        <v>0.6772618734400101</v>
      </c>
      <c r="I1136" s="217">
        <v>13.589211407093003</v>
      </c>
      <c r="J1136" s="217">
        <v>0.54772255750516607</v>
      </c>
      <c r="K1136" s="217">
        <v>2.1084749623049048</v>
      </c>
      <c r="L1136" s="217">
        <v>1.5095253117012215</v>
      </c>
      <c r="M1136" s="217">
        <v>0.83666002653407556</v>
      </c>
      <c r="N1136" s="217">
        <v>1.1419281938896166</v>
      </c>
      <c r="O1136" s="217">
        <v>2.3227139298673873</v>
      </c>
      <c r="P1136" s="217">
        <v>2.3706539182259401</v>
      </c>
      <c r="Q1136" s="217">
        <v>3.6504337641801774</v>
      </c>
      <c r="R1136" s="217">
        <v>4.2169894474613034</v>
      </c>
      <c r="S1136" s="217">
        <v>1.4142135623730951</v>
      </c>
      <c r="T1136" s="217">
        <v>2.1903576572483927</v>
      </c>
      <c r="U1136" s="217">
        <v>22.487011065650041</v>
      </c>
      <c r="V1136" s="217">
        <v>1.3982131454109576</v>
      </c>
      <c r="W1136" s="217">
        <v>0.85106050235377995</v>
      </c>
      <c r="X1136" s="217">
        <v>0</v>
      </c>
      <c r="Y1136" s="217">
        <v>1.1097210718269106</v>
      </c>
      <c r="Z1136" s="217">
        <v>7.0072581418602677</v>
      </c>
      <c r="AA1136" s="217">
        <v>0.81781930522579216</v>
      </c>
      <c r="AB1136" s="217">
        <v>0.6882344561751228</v>
      </c>
      <c r="AC1136" s="217">
        <v>3.7242001378372089</v>
      </c>
      <c r="AD1136" s="217">
        <v>2.3855118248851035</v>
      </c>
      <c r="AE1136" s="217">
        <v>1.0708252269472662</v>
      </c>
      <c r="AF1136" s="214"/>
      <c r="AG1136" s="215"/>
      <c r="AH1136" s="215"/>
      <c r="AI1136" s="215"/>
      <c r="AJ1136" s="215"/>
      <c r="AK1136" s="215"/>
      <c r="AL1136" s="215"/>
      <c r="AM1136" s="215"/>
      <c r="AN1136" s="215"/>
      <c r="AO1136" s="215"/>
      <c r="AP1136" s="215"/>
      <c r="AQ1136" s="215"/>
      <c r="AR1136" s="215"/>
      <c r="AS1136" s="215"/>
      <c r="AT1136" s="215"/>
      <c r="AU1136" s="215"/>
      <c r="AV1136" s="215"/>
      <c r="AW1136" s="215"/>
      <c r="AX1136" s="215"/>
      <c r="AY1136" s="215"/>
      <c r="AZ1136" s="215"/>
      <c r="BA1136" s="215"/>
      <c r="BB1136" s="215"/>
      <c r="BC1136" s="215"/>
      <c r="BD1136" s="215"/>
      <c r="BE1136" s="215"/>
      <c r="BF1136" s="215"/>
      <c r="BG1136" s="215"/>
      <c r="BH1136" s="215"/>
      <c r="BI1136" s="215"/>
      <c r="BJ1136" s="215"/>
      <c r="BK1136" s="215"/>
      <c r="BL1136" s="215"/>
      <c r="BM1136" s="218"/>
    </row>
    <row r="1137" spans="1:65">
      <c r="A1137" s="29"/>
      <c r="B1137" s="3" t="s">
        <v>87</v>
      </c>
      <c r="C1137" s="28"/>
      <c r="D1137" s="13">
        <v>0.13499033488048032</v>
      </c>
      <c r="E1137" s="13">
        <v>6.3250126022369305E-2</v>
      </c>
      <c r="F1137" s="13">
        <v>5.0303099715544551E-2</v>
      </c>
      <c r="G1137" s="13">
        <v>9.3762223659647446E-3</v>
      </c>
      <c r="H1137" s="13">
        <v>1.4642369399343066E-2</v>
      </c>
      <c r="I1137" s="13">
        <v>0.40363994278494075</v>
      </c>
      <c r="J1137" s="13">
        <v>1.0049955183581028E-2</v>
      </c>
      <c r="K1137" s="13">
        <v>4.465531159134991E-2</v>
      </c>
      <c r="L1137" s="13">
        <v>3.5714321254760761E-2</v>
      </c>
      <c r="M1137" s="13">
        <v>1.6245825757943214E-2</v>
      </c>
      <c r="N1137" s="13">
        <v>2.0838105727912712E-2</v>
      </c>
      <c r="O1137" s="13">
        <v>4.8950767752737358E-2</v>
      </c>
      <c r="P1137" s="13">
        <v>5.2681198182798671E-2</v>
      </c>
      <c r="Q1137" s="13">
        <v>8.0258712294177581E-2</v>
      </c>
      <c r="R1137" s="13">
        <v>9.0396343997026868E-2</v>
      </c>
      <c r="S1137" s="13">
        <v>3.7216146378239348E-2</v>
      </c>
      <c r="T1137" s="13">
        <v>5.4919122204305712E-2</v>
      </c>
      <c r="U1137" s="13">
        <v>0.44020250046949505</v>
      </c>
      <c r="V1137" s="13">
        <v>3.2328627639559716E-2</v>
      </c>
      <c r="W1137" s="13">
        <v>1.880087589109183E-2</v>
      </c>
      <c r="X1137" s="13">
        <v>0</v>
      </c>
      <c r="Y1137" s="13">
        <v>1.6544656669512839E-2</v>
      </c>
      <c r="Z1137" s="13">
        <v>0.13342922517030023</v>
      </c>
      <c r="AA1137" s="13">
        <v>2.7112069367393091E-2</v>
      </c>
      <c r="AB1137" s="13">
        <v>1.5791230352010469E-2</v>
      </c>
      <c r="AC1137" s="13">
        <v>4.721149551452198E-2</v>
      </c>
      <c r="AD1137" s="13">
        <v>4.5409489052381416E-2</v>
      </c>
      <c r="AE1137" s="13">
        <v>2.9391360300473911E-2</v>
      </c>
      <c r="AF1137" s="15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5"/>
    </row>
    <row r="1138" spans="1:65">
      <c r="A1138" s="29"/>
      <c r="B1138" s="3" t="s">
        <v>274</v>
      </c>
      <c r="C1138" s="28"/>
      <c r="D1138" s="13">
        <v>0.21164099657907043</v>
      </c>
      <c r="E1138" s="13">
        <v>1.9055007113732314E-2</v>
      </c>
      <c r="F1138" s="13">
        <v>0.47909708213940938</v>
      </c>
      <c r="G1138" s="13">
        <v>0.1756732703560675</v>
      </c>
      <c r="H1138" s="13">
        <v>1.803311407037933E-2</v>
      </c>
      <c r="I1138" s="13">
        <v>-0.25900247862860382</v>
      </c>
      <c r="J1138" s="13">
        <v>0.19953559152696321</v>
      </c>
      <c r="K1138" s="13">
        <v>3.9230682200577016E-2</v>
      </c>
      <c r="L1138" s="13">
        <v>-6.9717963268385641E-2</v>
      </c>
      <c r="M1138" s="13">
        <v>0.13350610942456176</v>
      </c>
      <c r="N1138" s="13">
        <v>0.20613853973720353</v>
      </c>
      <c r="O1138" s="13">
        <v>4.4366308586319292E-2</v>
      </c>
      <c r="P1138" s="13">
        <v>-9.5577684639752691E-3</v>
      </c>
      <c r="Q1138" s="13">
        <v>1.080314763634016E-3</v>
      </c>
      <c r="R1138" s="13">
        <v>2.6758446692345617E-2</v>
      </c>
      <c r="S1138" s="13">
        <v>-0.16362656003624576</v>
      </c>
      <c r="T1138" s="13">
        <v>-0.12217471849418249</v>
      </c>
      <c r="U1138" s="13">
        <v>0.12433534802145041</v>
      </c>
      <c r="V1138" s="13">
        <v>-4.8074966357042892E-2</v>
      </c>
      <c r="W1138" s="13">
        <v>-3.6796772350370377E-3</v>
      </c>
      <c r="X1138" s="13">
        <v>-9.5577684639752691E-3</v>
      </c>
      <c r="Y1138" s="13">
        <v>0.47629350701238726</v>
      </c>
      <c r="Z1138" s="13">
        <v>0.15588276724815353</v>
      </c>
      <c r="AA1138" s="13">
        <v>-0.3360867633567719</v>
      </c>
      <c r="AB1138" s="13">
        <v>-4.0738357234554101E-2</v>
      </c>
      <c r="AC1138" s="13">
        <v>0.73620854883703912</v>
      </c>
      <c r="AD1138" s="13">
        <v>0.15624959770427771</v>
      </c>
      <c r="AE1138" s="13">
        <v>-0.19810862291194431</v>
      </c>
      <c r="AF1138" s="15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5"/>
    </row>
    <row r="1139" spans="1:65">
      <c r="A1139" s="29"/>
      <c r="B1139" s="45" t="s">
        <v>275</v>
      </c>
      <c r="C1139" s="46"/>
      <c r="D1139" s="44">
        <v>1.04</v>
      </c>
      <c r="E1139" s="44">
        <v>0.02</v>
      </c>
      <c r="F1139" s="44">
        <v>2.5299999999999998</v>
      </c>
      <c r="G1139" s="44">
        <v>0.85</v>
      </c>
      <c r="H1139" s="44">
        <v>0.03</v>
      </c>
      <c r="I1139" s="44">
        <v>1.56</v>
      </c>
      <c r="J1139" s="44">
        <v>0.98</v>
      </c>
      <c r="K1139" s="44">
        <v>0.09</v>
      </c>
      <c r="L1139" s="44">
        <v>0.51</v>
      </c>
      <c r="M1139" s="44">
        <v>0.61</v>
      </c>
      <c r="N1139" s="44">
        <v>1.01</v>
      </c>
      <c r="O1139" s="44">
        <v>0.12</v>
      </c>
      <c r="P1139" s="44">
        <v>0.18</v>
      </c>
      <c r="Q1139" s="44">
        <v>0.12</v>
      </c>
      <c r="R1139" s="44">
        <v>0.02</v>
      </c>
      <c r="S1139" s="44">
        <v>1.03</v>
      </c>
      <c r="T1139" s="44">
        <v>0.8</v>
      </c>
      <c r="U1139" s="44">
        <v>0.56000000000000005</v>
      </c>
      <c r="V1139" s="44">
        <v>0.39</v>
      </c>
      <c r="W1139" s="44">
        <v>0.15</v>
      </c>
      <c r="X1139" s="44">
        <v>0.18</v>
      </c>
      <c r="Y1139" s="44">
        <v>2.5099999999999998</v>
      </c>
      <c r="Z1139" s="44">
        <v>0.74</v>
      </c>
      <c r="AA1139" s="44">
        <v>1.99</v>
      </c>
      <c r="AB1139" s="44">
        <v>0.35</v>
      </c>
      <c r="AC1139" s="44">
        <v>3.95</v>
      </c>
      <c r="AD1139" s="44">
        <v>0.74</v>
      </c>
      <c r="AE1139" s="44">
        <v>1.22</v>
      </c>
      <c r="AF1139" s="15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5"/>
    </row>
    <row r="1140" spans="1:65">
      <c r="B1140" s="3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BM1140" s="55"/>
    </row>
    <row r="1141" spans="1:65">
      <c r="BM1141" s="55"/>
    </row>
    <row r="1142" spans="1:65">
      <c r="BM1142" s="55"/>
    </row>
    <row r="1143" spans="1:65">
      <c r="BM1143" s="55"/>
    </row>
    <row r="1144" spans="1:65">
      <c r="BM1144" s="55"/>
    </row>
    <row r="1145" spans="1:65">
      <c r="BM1145" s="55"/>
    </row>
    <row r="1146" spans="1:65">
      <c r="BM1146" s="55"/>
    </row>
    <row r="1147" spans="1:65">
      <c r="BM1147" s="55"/>
    </row>
    <row r="1148" spans="1:65">
      <c r="BM1148" s="55"/>
    </row>
    <row r="1149" spans="1:65">
      <c r="BM1149" s="55"/>
    </row>
    <row r="1150" spans="1:65">
      <c r="BM1150" s="55"/>
    </row>
    <row r="1151" spans="1:65">
      <c r="BM1151" s="55"/>
    </row>
    <row r="1152" spans="1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6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</sheetData>
  <dataConsolidate/>
  <conditionalFormatting sqref="B6:AB11 B25:AD30 B43:AA48 B61:F66 B79:AE84 B97:AD102 B116:AB121 B135:AD140 B153:AD158 B172:AA177 B191:AE196 B209:AD214 B227:Y232 B246:AF251 B264:K269 B282:K287 B301:K306 B320:AD325 B338:AC343 B357:K362 B375:X380 B393:Z398 B411:F416 B429:K434 B448:AA453 B466:AD471 B484:AB489 B503:AD508 B522:L527 B541:AD546 B559:AD564 B577:AE582 B596:AE601 B614:AD619 B633:K638 B651:AF656 B669:AB674 B687:AF692 B706:K711 B724:AA729 B742:V747 B760:AC765 B779:AB784 B798:AD803 B816:Z821 B834:K839 B852:AD857 B871:AF876 B889:AA894 B908:M913 B926:AA931 B945:AB950 B964:AE969 B982:AA987 B1000:J1005 B1019:AC1024 B1037:AF1042 B1055:AD1060 B1074:AD1079 B1092:M1097 B1110:AF1115 B1128:AE1133">
    <cfRule type="expression" dxfId="25" priority="186">
      <formula>AND($B6&lt;&gt;$B5,NOT(ISBLANK(INDIRECT(Anlyt_LabRefThisCol))))</formula>
    </cfRule>
  </conditionalFormatting>
  <conditionalFormatting sqref="C2:AB17 C21:AD36 C39:AA54 C57:F72 C75:AE90 C93:AD108 C112:AB127 C131:AD146 C149:AD164 C168:AA183 C187:AE202 C205:AD220 C223:Y238 C242:AF257 C260:K275 C278:K293 C297:K312 C316:AD331 C334:AC349 C353:K368 C371:X386 C389:Z404 C407:F422 C425:K440 C444:AA459 C462:AD477 C480:AB495 C499:AD514 C518:L533 C537:AD552 C555:AD570 C573:AE588 C592:AE607 C610:AD625 C629:K644 C647:AF662 C665:AB680 C683:AF698 C702:K717 C720:AA735 C738:V753 C756:AC771 C775:AB790 C794:AD809 C812:Z827 C830:K845 C848:AD863 C867:AF882 C885:AA900 C904:M919 C922:AA937 C941:AB956 C960:AE975 C978:AA993 C996:J1011 C1015:AC1030 C1033:AF1048 C1051:AD1066 C1070:AD1085 C1088:M1103 C1106:AF1121 C1124:AE1139">
    <cfRule type="expression" dxfId="24" priority="184" stopIfTrue="1">
      <formula>AND(ISBLANK(INDIRECT(Anlyt_LabRefLastCol)),ISBLANK(INDIRECT(Anlyt_LabRefThisCol)))</formula>
    </cfRule>
    <cfRule type="expression" dxfId="2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C57E-07B0-498B-9791-A76AFB846AD2}">
  <sheetPr codeName="Sheet15"/>
  <dimension ref="A1:BN1288"/>
  <sheetViews>
    <sheetView zoomScale="68" zoomScaleNormal="68" workbookViewId="0"/>
  </sheetViews>
  <sheetFormatPr defaultColWidth="9.140625"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491</v>
      </c>
      <c r="BM1" s="27" t="s">
        <v>67</v>
      </c>
    </row>
    <row r="2" spans="1:66" ht="15">
      <c r="A2" s="24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5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51" t="s">
        <v>233</v>
      </c>
      <c r="E3" s="152" t="s">
        <v>234</v>
      </c>
      <c r="F3" s="152" t="s">
        <v>235</v>
      </c>
      <c r="G3" s="152" t="s">
        <v>237</v>
      </c>
      <c r="H3" s="152" t="s">
        <v>239</v>
      </c>
      <c r="I3" s="152" t="s">
        <v>240</v>
      </c>
      <c r="J3" s="152" t="s">
        <v>242</v>
      </c>
      <c r="K3" s="152" t="s">
        <v>243</v>
      </c>
      <c r="L3" s="152" t="s">
        <v>244</v>
      </c>
      <c r="M3" s="152" t="s">
        <v>245</v>
      </c>
      <c r="N3" s="152" t="s">
        <v>246</v>
      </c>
      <c r="O3" s="152" t="s">
        <v>247</v>
      </c>
      <c r="P3" s="152" t="s">
        <v>248</v>
      </c>
      <c r="Q3" s="152" t="s">
        <v>249</v>
      </c>
      <c r="R3" s="152" t="s">
        <v>250</v>
      </c>
      <c r="S3" s="152" t="s">
        <v>251</v>
      </c>
      <c r="T3" s="152" t="s">
        <v>285</v>
      </c>
      <c r="U3" s="152" t="s">
        <v>252</v>
      </c>
      <c r="V3" s="152" t="s">
        <v>253</v>
      </c>
      <c r="W3" s="152" t="s">
        <v>254</v>
      </c>
      <c r="X3" s="152" t="s">
        <v>255</v>
      </c>
      <c r="Y3" s="152" t="s">
        <v>257</v>
      </c>
      <c r="Z3" s="152" t="s">
        <v>258</v>
      </c>
      <c r="AA3" s="152" t="s">
        <v>278</v>
      </c>
      <c r="AB3" s="152" t="s">
        <v>259</v>
      </c>
      <c r="AC3" s="152" t="s">
        <v>260</v>
      </c>
      <c r="AD3" s="152" t="s">
        <v>261</v>
      </c>
      <c r="AE3" s="152" t="s">
        <v>262</v>
      </c>
      <c r="AF3" s="152" t="s">
        <v>263</v>
      </c>
      <c r="AG3" s="15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281</v>
      </c>
      <c r="E4" s="11" t="s">
        <v>280</v>
      </c>
      <c r="F4" s="11" t="s">
        <v>281</v>
      </c>
      <c r="G4" s="11" t="s">
        <v>280</v>
      </c>
      <c r="H4" s="11" t="s">
        <v>281</v>
      </c>
      <c r="I4" s="11" t="s">
        <v>280</v>
      </c>
      <c r="J4" s="11" t="s">
        <v>281</v>
      </c>
      <c r="K4" s="11" t="s">
        <v>280</v>
      </c>
      <c r="L4" s="11" t="s">
        <v>327</v>
      </c>
      <c r="M4" s="11" t="s">
        <v>281</v>
      </c>
      <c r="N4" s="11" t="s">
        <v>280</v>
      </c>
      <c r="O4" s="11" t="s">
        <v>280</v>
      </c>
      <c r="P4" s="11" t="s">
        <v>280</v>
      </c>
      <c r="Q4" s="11" t="s">
        <v>327</v>
      </c>
      <c r="R4" s="11" t="s">
        <v>280</v>
      </c>
      <c r="S4" s="11" t="s">
        <v>327</v>
      </c>
      <c r="T4" s="11" t="s">
        <v>281</v>
      </c>
      <c r="U4" s="11" t="s">
        <v>281</v>
      </c>
      <c r="V4" s="11" t="s">
        <v>280</v>
      </c>
      <c r="W4" s="11" t="s">
        <v>280</v>
      </c>
      <c r="X4" s="11" t="s">
        <v>281</v>
      </c>
      <c r="Y4" s="11" t="s">
        <v>280</v>
      </c>
      <c r="Z4" s="11" t="s">
        <v>280</v>
      </c>
      <c r="AA4" s="11" t="s">
        <v>280</v>
      </c>
      <c r="AB4" s="11" t="s">
        <v>281</v>
      </c>
      <c r="AC4" s="11" t="s">
        <v>281</v>
      </c>
      <c r="AD4" s="11" t="s">
        <v>281</v>
      </c>
      <c r="AE4" s="11" t="s">
        <v>281</v>
      </c>
      <c r="AF4" s="11" t="s">
        <v>280</v>
      </c>
      <c r="AG4" s="15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 t="s">
        <v>328</v>
      </c>
      <c r="E5" s="25" t="s">
        <v>329</v>
      </c>
      <c r="F5" s="25" t="s">
        <v>329</v>
      </c>
      <c r="G5" s="25" t="s">
        <v>330</v>
      </c>
      <c r="H5" s="25" t="s">
        <v>329</v>
      </c>
      <c r="I5" s="25" t="s">
        <v>329</v>
      </c>
      <c r="J5" s="25" t="s">
        <v>331</v>
      </c>
      <c r="K5" s="25" t="s">
        <v>331</v>
      </c>
      <c r="L5" s="25" t="s">
        <v>329</v>
      </c>
      <c r="M5" s="25" t="s">
        <v>328</v>
      </c>
      <c r="N5" s="25" t="s">
        <v>329</v>
      </c>
      <c r="O5" s="25" t="s">
        <v>118</v>
      </c>
      <c r="P5" s="25" t="s">
        <v>329</v>
      </c>
      <c r="Q5" s="25" t="s">
        <v>330</v>
      </c>
      <c r="R5" s="25" t="s">
        <v>329</v>
      </c>
      <c r="S5" s="25" t="s">
        <v>332</v>
      </c>
      <c r="T5" s="25" t="s">
        <v>328</v>
      </c>
      <c r="U5" s="25" t="s">
        <v>331</v>
      </c>
      <c r="V5" s="25" t="s">
        <v>270</v>
      </c>
      <c r="W5" s="25" t="s">
        <v>328</v>
      </c>
      <c r="X5" s="25" t="s">
        <v>329</v>
      </c>
      <c r="Y5" s="25" t="s">
        <v>118</v>
      </c>
      <c r="Z5" s="25" t="s">
        <v>329</v>
      </c>
      <c r="AA5" s="25" t="s">
        <v>329</v>
      </c>
      <c r="AB5" s="25" t="s">
        <v>329</v>
      </c>
      <c r="AC5" s="25" t="s">
        <v>329</v>
      </c>
      <c r="AD5" s="25" t="s">
        <v>328</v>
      </c>
      <c r="AE5" s="25" t="s">
        <v>329</v>
      </c>
      <c r="AF5" s="25" t="s">
        <v>329</v>
      </c>
      <c r="AG5" s="15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4">
        <v>0.22</v>
      </c>
      <c r="E6" s="203">
        <v>0.2</v>
      </c>
      <c r="F6" s="204">
        <v>0.41</v>
      </c>
      <c r="G6" s="203">
        <v>0.20646182051642534</v>
      </c>
      <c r="H6" s="203">
        <v>0.18</v>
      </c>
      <c r="I6" s="203">
        <v>0.21</v>
      </c>
      <c r="J6" s="203">
        <v>0.15</v>
      </c>
      <c r="K6" s="203">
        <v>0.16</v>
      </c>
      <c r="L6" s="204" t="s">
        <v>296</v>
      </c>
      <c r="M6" s="204">
        <v>0.3</v>
      </c>
      <c r="N6" s="203">
        <v>0.18</v>
      </c>
      <c r="O6" s="203">
        <v>0.19</v>
      </c>
      <c r="P6" s="203">
        <v>0.17</v>
      </c>
      <c r="Q6" s="204" t="s">
        <v>97</v>
      </c>
      <c r="R6" s="203">
        <v>0.18</v>
      </c>
      <c r="S6" s="204" t="s">
        <v>98</v>
      </c>
      <c r="T6" s="204" t="s">
        <v>104</v>
      </c>
      <c r="U6" s="204">
        <v>0.16</v>
      </c>
      <c r="V6" s="203">
        <v>0.16799999999999998</v>
      </c>
      <c r="W6" s="203">
        <v>0.17</v>
      </c>
      <c r="X6" s="204" t="s">
        <v>98</v>
      </c>
      <c r="Y6" s="204">
        <v>0.2</v>
      </c>
      <c r="Z6" s="204" t="s">
        <v>98</v>
      </c>
      <c r="AA6" s="203">
        <v>0.18</v>
      </c>
      <c r="AB6" s="203">
        <v>0.1452</v>
      </c>
      <c r="AC6" s="203">
        <v>0.16</v>
      </c>
      <c r="AD6" s="203">
        <v>0.2</v>
      </c>
      <c r="AE6" s="203">
        <v>0.17</v>
      </c>
      <c r="AF6" s="203">
        <v>0.17</v>
      </c>
      <c r="AG6" s="206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10">
        <v>0.23</v>
      </c>
      <c r="E7" s="23">
        <v>0.19</v>
      </c>
      <c r="F7" s="210">
        <v>0.35</v>
      </c>
      <c r="G7" s="23">
        <v>0.19409555582206903</v>
      </c>
      <c r="H7" s="23">
        <v>0.17599999999999999</v>
      </c>
      <c r="I7" s="23">
        <v>0.22</v>
      </c>
      <c r="J7" s="23">
        <v>0.18</v>
      </c>
      <c r="K7" s="23">
        <v>0.17</v>
      </c>
      <c r="L7" s="210" t="s">
        <v>296</v>
      </c>
      <c r="M7" s="210">
        <v>0.2</v>
      </c>
      <c r="N7" s="23">
        <v>0.18</v>
      </c>
      <c r="O7" s="23">
        <v>0.19</v>
      </c>
      <c r="P7" s="23">
        <v>0.17</v>
      </c>
      <c r="Q7" s="210" t="s">
        <v>97</v>
      </c>
      <c r="R7" s="23">
        <v>0.17</v>
      </c>
      <c r="S7" s="210" t="s">
        <v>98</v>
      </c>
      <c r="T7" s="210" t="s">
        <v>104</v>
      </c>
      <c r="U7" s="210">
        <v>0.15</v>
      </c>
      <c r="V7" s="23">
        <v>0.16799999999999998</v>
      </c>
      <c r="W7" s="23">
        <v>0.19</v>
      </c>
      <c r="X7" s="210" t="s">
        <v>98</v>
      </c>
      <c r="Y7" s="210">
        <v>0.2</v>
      </c>
      <c r="Z7" s="210" t="s">
        <v>98</v>
      </c>
      <c r="AA7" s="23">
        <v>0.18</v>
      </c>
      <c r="AB7" s="23">
        <v>0.17499999999999999</v>
      </c>
      <c r="AC7" s="23">
        <v>0.16</v>
      </c>
      <c r="AD7" s="23">
        <v>0.19</v>
      </c>
      <c r="AE7" s="23">
        <v>0.18</v>
      </c>
      <c r="AF7" s="23">
        <v>0.19</v>
      </c>
      <c r="AG7" s="206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>
        <v>19</v>
      </c>
    </row>
    <row r="8" spans="1:66">
      <c r="A8" s="29"/>
      <c r="B8" s="19">
        <v>1</v>
      </c>
      <c r="C8" s="9">
        <v>3</v>
      </c>
      <c r="D8" s="211">
        <v>0.26</v>
      </c>
      <c r="E8" s="23">
        <v>0.19</v>
      </c>
      <c r="F8" s="210">
        <v>0.24</v>
      </c>
      <c r="G8" s="23">
        <v>0.19182839475494198</v>
      </c>
      <c r="H8" s="23">
        <v>0.18</v>
      </c>
      <c r="I8" s="23">
        <v>0.2</v>
      </c>
      <c r="J8" s="23">
        <v>0.18</v>
      </c>
      <c r="K8" s="23">
        <v>0.17</v>
      </c>
      <c r="L8" s="210" t="s">
        <v>296</v>
      </c>
      <c r="M8" s="210">
        <v>0.2</v>
      </c>
      <c r="N8" s="23">
        <v>0.18</v>
      </c>
      <c r="O8" s="23">
        <v>0.18</v>
      </c>
      <c r="P8" s="23">
        <v>0.18</v>
      </c>
      <c r="Q8" s="210" t="s">
        <v>97</v>
      </c>
      <c r="R8" s="23">
        <v>0.18</v>
      </c>
      <c r="S8" s="210" t="s">
        <v>98</v>
      </c>
      <c r="T8" s="210" t="s">
        <v>104</v>
      </c>
      <c r="U8" s="210">
        <v>0.16</v>
      </c>
      <c r="V8" s="23">
        <v>0.16200000000000001</v>
      </c>
      <c r="W8" s="23">
        <v>0.19</v>
      </c>
      <c r="X8" s="210" t="s">
        <v>98</v>
      </c>
      <c r="Y8" s="210">
        <v>0.2</v>
      </c>
      <c r="Z8" s="210" t="s">
        <v>98</v>
      </c>
      <c r="AA8" s="23">
        <v>0.18</v>
      </c>
      <c r="AB8" s="23">
        <v>0.17599999999999999</v>
      </c>
      <c r="AC8" s="23">
        <v>0.17</v>
      </c>
      <c r="AD8" s="23">
        <v>0.19</v>
      </c>
      <c r="AE8" s="23">
        <v>0.18</v>
      </c>
      <c r="AF8" s="23">
        <v>0.19</v>
      </c>
      <c r="AG8" s="206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19">
        <v>1</v>
      </c>
      <c r="C9" s="9">
        <v>4</v>
      </c>
      <c r="D9" s="210">
        <v>0.24</v>
      </c>
      <c r="E9" s="23">
        <v>0.18</v>
      </c>
      <c r="F9" s="210">
        <v>0.28999999999999998</v>
      </c>
      <c r="G9" s="23">
        <v>0.19911448927813868</v>
      </c>
      <c r="H9" s="211">
        <v>0.17100000000000001</v>
      </c>
      <c r="I9" s="23">
        <v>0.21</v>
      </c>
      <c r="J9" s="23">
        <v>0.17</v>
      </c>
      <c r="K9" s="23">
        <v>0.17</v>
      </c>
      <c r="L9" s="210" t="s">
        <v>296</v>
      </c>
      <c r="M9" s="210">
        <v>0.2</v>
      </c>
      <c r="N9" s="23">
        <v>0.18</v>
      </c>
      <c r="O9" s="23">
        <v>0.18</v>
      </c>
      <c r="P9" s="23">
        <v>0.18</v>
      </c>
      <c r="Q9" s="210" t="s">
        <v>97</v>
      </c>
      <c r="R9" s="23">
        <v>0.17</v>
      </c>
      <c r="S9" s="210" t="s">
        <v>98</v>
      </c>
      <c r="T9" s="210" t="s">
        <v>104</v>
      </c>
      <c r="U9" s="210">
        <v>0.14000000000000001</v>
      </c>
      <c r="V9" s="23">
        <v>0.16</v>
      </c>
      <c r="W9" s="23">
        <v>0.19</v>
      </c>
      <c r="X9" s="210" t="s">
        <v>98</v>
      </c>
      <c r="Y9" s="210">
        <v>0.2</v>
      </c>
      <c r="Z9" s="210" t="s">
        <v>98</v>
      </c>
      <c r="AA9" s="23">
        <v>0.19</v>
      </c>
      <c r="AB9" s="211">
        <v>0.23300000000000001</v>
      </c>
      <c r="AC9" s="23">
        <v>0.15</v>
      </c>
      <c r="AD9" s="23">
        <v>0.19</v>
      </c>
      <c r="AE9" s="23">
        <v>0.17</v>
      </c>
      <c r="AF9" s="23">
        <v>0.18</v>
      </c>
      <c r="AG9" s="206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0.18225536713856696</v>
      </c>
      <c r="BN9" s="27"/>
    </row>
    <row r="10" spans="1:66">
      <c r="A10" s="29"/>
      <c r="B10" s="19">
        <v>1</v>
      </c>
      <c r="C10" s="9">
        <v>5</v>
      </c>
      <c r="D10" s="210">
        <v>0.23</v>
      </c>
      <c r="E10" s="23">
        <v>0.18</v>
      </c>
      <c r="F10" s="210">
        <v>0.4</v>
      </c>
      <c r="G10" s="23">
        <v>0.21062752764926965</v>
      </c>
      <c r="H10" s="23">
        <v>0.18099999999999999</v>
      </c>
      <c r="I10" s="23">
        <v>0.22</v>
      </c>
      <c r="J10" s="23">
        <v>0.17</v>
      </c>
      <c r="K10" s="23">
        <v>0.16</v>
      </c>
      <c r="L10" s="210" t="s">
        <v>296</v>
      </c>
      <c r="M10" s="210">
        <v>0.2</v>
      </c>
      <c r="N10" s="23">
        <v>0.17</v>
      </c>
      <c r="O10" s="23">
        <v>0.18</v>
      </c>
      <c r="P10" s="23">
        <v>0.18</v>
      </c>
      <c r="Q10" s="210" t="s">
        <v>97</v>
      </c>
      <c r="R10" s="23">
        <v>0.18</v>
      </c>
      <c r="S10" s="210" t="s">
        <v>98</v>
      </c>
      <c r="T10" s="210" t="s">
        <v>104</v>
      </c>
      <c r="U10" s="210">
        <v>0.14000000000000001</v>
      </c>
      <c r="V10" s="23">
        <v>0.16799999999999998</v>
      </c>
      <c r="W10" s="23">
        <v>0.18</v>
      </c>
      <c r="X10" s="23">
        <v>0.21</v>
      </c>
      <c r="Y10" s="210">
        <v>0.2</v>
      </c>
      <c r="Z10" s="210" t="s">
        <v>98</v>
      </c>
      <c r="AA10" s="23">
        <v>0.18</v>
      </c>
      <c r="AB10" s="23">
        <v>0.193</v>
      </c>
      <c r="AC10" s="23">
        <v>0.16</v>
      </c>
      <c r="AD10" s="23">
        <v>0.19</v>
      </c>
      <c r="AE10" s="23">
        <v>0.18</v>
      </c>
      <c r="AF10" s="23">
        <v>0.19</v>
      </c>
      <c r="AG10" s="206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72</v>
      </c>
    </row>
    <row r="11" spans="1:66">
      <c r="A11" s="29"/>
      <c r="B11" s="19">
        <v>1</v>
      </c>
      <c r="C11" s="9">
        <v>6</v>
      </c>
      <c r="D11" s="210">
        <v>0.23</v>
      </c>
      <c r="E11" s="23">
        <v>0.18</v>
      </c>
      <c r="F11" s="210">
        <v>0.37</v>
      </c>
      <c r="G11" s="23">
        <v>0.19794406577578635</v>
      </c>
      <c r="H11" s="23">
        <v>0.182</v>
      </c>
      <c r="I11" s="23">
        <v>0.2</v>
      </c>
      <c r="J11" s="23">
        <v>0.19</v>
      </c>
      <c r="K11" s="23">
        <v>0.16</v>
      </c>
      <c r="L11" s="210" t="s">
        <v>296</v>
      </c>
      <c r="M11" s="210">
        <v>0.2</v>
      </c>
      <c r="N11" s="23">
        <v>0.17</v>
      </c>
      <c r="O11" s="23">
        <v>0.19</v>
      </c>
      <c r="P11" s="23">
        <v>0.18</v>
      </c>
      <c r="Q11" s="210" t="s">
        <v>97</v>
      </c>
      <c r="R11" s="23">
        <v>0.17</v>
      </c>
      <c r="S11" s="210" t="s">
        <v>98</v>
      </c>
      <c r="T11" s="210" t="s">
        <v>104</v>
      </c>
      <c r="U11" s="210">
        <v>0.16</v>
      </c>
      <c r="V11" s="23">
        <v>0.16</v>
      </c>
      <c r="W11" s="23">
        <v>0.19</v>
      </c>
      <c r="X11" s="210" t="s">
        <v>98</v>
      </c>
      <c r="Y11" s="210">
        <v>0.2</v>
      </c>
      <c r="Z11" s="210" t="s">
        <v>98</v>
      </c>
      <c r="AA11" s="23">
        <v>0.18</v>
      </c>
      <c r="AB11" s="23">
        <v>0.221</v>
      </c>
      <c r="AC11" s="23">
        <v>0.16</v>
      </c>
      <c r="AD11" s="23">
        <v>0.18</v>
      </c>
      <c r="AE11" s="23">
        <v>0.18</v>
      </c>
      <c r="AF11" s="23">
        <v>0.19</v>
      </c>
      <c r="AG11" s="206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29"/>
      <c r="B12" s="20" t="s">
        <v>271</v>
      </c>
      <c r="C12" s="12"/>
      <c r="D12" s="212">
        <v>0.23499999999999999</v>
      </c>
      <c r="E12" s="212">
        <v>0.18666666666666665</v>
      </c>
      <c r="F12" s="212">
        <v>0.34333333333333332</v>
      </c>
      <c r="G12" s="212">
        <v>0.20001197563277184</v>
      </c>
      <c r="H12" s="212">
        <v>0.17833333333333334</v>
      </c>
      <c r="I12" s="212">
        <v>0.21</v>
      </c>
      <c r="J12" s="212">
        <v>0.17333333333333334</v>
      </c>
      <c r="K12" s="212">
        <v>0.16500000000000001</v>
      </c>
      <c r="L12" s="212" t="s">
        <v>683</v>
      </c>
      <c r="M12" s="212">
        <v>0.21666666666666665</v>
      </c>
      <c r="N12" s="212">
        <v>0.17666666666666667</v>
      </c>
      <c r="O12" s="212">
        <v>0.18499999999999997</v>
      </c>
      <c r="P12" s="212">
        <v>0.17666666666666664</v>
      </c>
      <c r="Q12" s="212" t="s">
        <v>683</v>
      </c>
      <c r="R12" s="212">
        <v>0.17500000000000002</v>
      </c>
      <c r="S12" s="212" t="s">
        <v>683</v>
      </c>
      <c r="T12" s="212" t="s">
        <v>683</v>
      </c>
      <c r="U12" s="212">
        <v>0.15166666666666667</v>
      </c>
      <c r="V12" s="212">
        <v>0.16433333333333336</v>
      </c>
      <c r="W12" s="212">
        <v>0.18499999999999997</v>
      </c>
      <c r="X12" s="212">
        <v>0.21</v>
      </c>
      <c r="Y12" s="212">
        <v>0.19999999999999998</v>
      </c>
      <c r="Z12" s="212" t="s">
        <v>683</v>
      </c>
      <c r="AA12" s="212">
        <v>0.18166666666666664</v>
      </c>
      <c r="AB12" s="212">
        <v>0.19053333333333333</v>
      </c>
      <c r="AC12" s="212">
        <v>0.16</v>
      </c>
      <c r="AD12" s="212">
        <v>0.18999999999999997</v>
      </c>
      <c r="AE12" s="212">
        <v>0.17666666666666667</v>
      </c>
      <c r="AF12" s="212">
        <v>0.18499999999999997</v>
      </c>
      <c r="AG12" s="206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29"/>
      <c r="B13" s="3" t="s">
        <v>272</v>
      </c>
      <c r="C13" s="28"/>
      <c r="D13" s="23">
        <v>0.23</v>
      </c>
      <c r="E13" s="23">
        <v>0.185</v>
      </c>
      <c r="F13" s="23">
        <v>0.36</v>
      </c>
      <c r="G13" s="23">
        <v>0.19852927752696253</v>
      </c>
      <c r="H13" s="23">
        <v>0.18</v>
      </c>
      <c r="I13" s="23">
        <v>0.21</v>
      </c>
      <c r="J13" s="23">
        <v>0.17499999999999999</v>
      </c>
      <c r="K13" s="23">
        <v>0.16500000000000001</v>
      </c>
      <c r="L13" s="23" t="s">
        <v>683</v>
      </c>
      <c r="M13" s="23">
        <v>0.2</v>
      </c>
      <c r="N13" s="23">
        <v>0.18</v>
      </c>
      <c r="O13" s="23">
        <v>0.185</v>
      </c>
      <c r="P13" s="23">
        <v>0.18</v>
      </c>
      <c r="Q13" s="23" t="s">
        <v>683</v>
      </c>
      <c r="R13" s="23">
        <v>0.17499999999999999</v>
      </c>
      <c r="S13" s="23" t="s">
        <v>683</v>
      </c>
      <c r="T13" s="23" t="s">
        <v>683</v>
      </c>
      <c r="U13" s="23">
        <v>0.155</v>
      </c>
      <c r="V13" s="23">
        <v>0.16499999999999998</v>
      </c>
      <c r="W13" s="23">
        <v>0.19</v>
      </c>
      <c r="X13" s="23">
        <v>0.21</v>
      </c>
      <c r="Y13" s="23">
        <v>0.2</v>
      </c>
      <c r="Z13" s="23" t="s">
        <v>683</v>
      </c>
      <c r="AA13" s="23">
        <v>0.18</v>
      </c>
      <c r="AB13" s="23">
        <v>0.1845</v>
      </c>
      <c r="AC13" s="23">
        <v>0.16</v>
      </c>
      <c r="AD13" s="23">
        <v>0.19</v>
      </c>
      <c r="AE13" s="23">
        <v>0.18</v>
      </c>
      <c r="AF13" s="23">
        <v>0.19</v>
      </c>
      <c r="AG13" s="206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29"/>
      <c r="B14" s="3" t="s">
        <v>273</v>
      </c>
      <c r="C14" s="28"/>
      <c r="D14" s="23">
        <v>1.3784048752090222E-2</v>
      </c>
      <c r="E14" s="23">
        <v>8.1649658092772682E-3</v>
      </c>
      <c r="F14" s="23">
        <v>6.6231915770772434E-2</v>
      </c>
      <c r="G14" s="23">
        <v>7.2297606589982154E-3</v>
      </c>
      <c r="H14" s="23">
        <v>4.1311822359545716E-3</v>
      </c>
      <c r="I14" s="23">
        <v>8.9442719099991543E-3</v>
      </c>
      <c r="J14" s="23">
        <v>1.3662601021279464E-2</v>
      </c>
      <c r="K14" s="23">
        <v>5.4772255750516656E-3</v>
      </c>
      <c r="L14" s="23" t="s">
        <v>683</v>
      </c>
      <c r="M14" s="23">
        <v>4.0824829046386638E-2</v>
      </c>
      <c r="N14" s="23">
        <v>5.163977794943213E-3</v>
      </c>
      <c r="O14" s="23">
        <v>5.4772255750516665E-3</v>
      </c>
      <c r="P14" s="23">
        <v>5.163977794943213E-3</v>
      </c>
      <c r="Q14" s="23" t="s">
        <v>683</v>
      </c>
      <c r="R14" s="23">
        <v>5.47722557505165E-3</v>
      </c>
      <c r="S14" s="23" t="s">
        <v>683</v>
      </c>
      <c r="T14" s="23" t="s">
        <v>683</v>
      </c>
      <c r="U14" s="23">
        <v>9.8319208025017465E-3</v>
      </c>
      <c r="V14" s="23">
        <v>4.0824829046386185E-3</v>
      </c>
      <c r="W14" s="23">
        <v>8.3666002653407547E-3</v>
      </c>
      <c r="X14" s="23" t="s">
        <v>683</v>
      </c>
      <c r="Y14" s="23">
        <v>3.0404709722440586E-17</v>
      </c>
      <c r="Z14" s="23" t="s">
        <v>683</v>
      </c>
      <c r="AA14" s="23">
        <v>4.0824829046386332E-3</v>
      </c>
      <c r="AB14" s="23">
        <v>3.2389298644253856E-2</v>
      </c>
      <c r="AC14" s="23">
        <v>6.324555320336764E-3</v>
      </c>
      <c r="AD14" s="23">
        <v>6.324555320336764E-3</v>
      </c>
      <c r="AE14" s="23">
        <v>5.163977794943213E-3</v>
      </c>
      <c r="AF14" s="23">
        <v>8.3666002653407529E-3</v>
      </c>
      <c r="AG14" s="206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29"/>
      <c r="B15" s="3" t="s">
        <v>87</v>
      </c>
      <c r="C15" s="28"/>
      <c r="D15" s="13">
        <v>5.8655526604639248E-2</v>
      </c>
      <c r="E15" s="13">
        <v>4.3740888263985367E-2</v>
      </c>
      <c r="F15" s="13">
        <v>0.19290849253623041</v>
      </c>
      <c r="G15" s="13">
        <v>3.6146638900624029E-2</v>
      </c>
      <c r="H15" s="13">
        <v>2.3165507865165819E-2</v>
      </c>
      <c r="I15" s="13">
        <v>4.2591770999995976E-2</v>
      </c>
      <c r="J15" s="13">
        <v>7.882269819968922E-2</v>
      </c>
      <c r="K15" s="13">
        <v>3.3195306515464637E-2</v>
      </c>
      <c r="L15" s="13" t="s">
        <v>683</v>
      </c>
      <c r="M15" s="13">
        <v>0.18842228790639989</v>
      </c>
      <c r="N15" s="13">
        <v>2.9230062990244603E-2</v>
      </c>
      <c r="O15" s="13">
        <v>2.9606624730009013E-2</v>
      </c>
      <c r="P15" s="13">
        <v>2.9230062990244606E-2</v>
      </c>
      <c r="Q15" s="13" t="s">
        <v>683</v>
      </c>
      <c r="R15" s="13">
        <v>3.1298431857437997E-2</v>
      </c>
      <c r="S15" s="13" t="s">
        <v>683</v>
      </c>
      <c r="T15" s="13" t="s">
        <v>683</v>
      </c>
      <c r="U15" s="13">
        <v>6.482585144506646E-2</v>
      </c>
      <c r="V15" s="13">
        <v>2.4842695160072724E-2</v>
      </c>
      <c r="W15" s="13">
        <v>4.5224866299139223E-2</v>
      </c>
      <c r="X15" s="13" t="s">
        <v>683</v>
      </c>
      <c r="Y15" s="13">
        <v>1.5202354861220294E-16</v>
      </c>
      <c r="Z15" s="13" t="s">
        <v>683</v>
      </c>
      <c r="AA15" s="13">
        <v>2.247238296131358E-2</v>
      </c>
      <c r="AB15" s="13">
        <v>0.16999282003632185</v>
      </c>
      <c r="AC15" s="13">
        <v>3.9528470752104777E-2</v>
      </c>
      <c r="AD15" s="13">
        <v>3.3287133264930338E-2</v>
      </c>
      <c r="AE15" s="13">
        <v>2.9230062990244603E-2</v>
      </c>
      <c r="AF15" s="13">
        <v>4.5224866299139209E-2</v>
      </c>
      <c r="AG15" s="15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274</v>
      </c>
      <c r="C16" s="28"/>
      <c r="D16" s="13">
        <v>0.28939961379206891</v>
      </c>
      <c r="E16" s="13">
        <v>2.4203948544054832E-2</v>
      </c>
      <c r="F16" s="13">
        <v>0.88380369107210077</v>
      </c>
      <c r="G16" s="13">
        <v>9.7427081424190431E-2</v>
      </c>
      <c r="H16" s="13">
        <v>-2.1519442015947576E-2</v>
      </c>
      <c r="I16" s="13">
        <v>0.15222944211206157</v>
      </c>
      <c r="J16" s="13">
        <v>-4.8953476351949021E-2</v>
      </c>
      <c r="K16" s="13">
        <v>-9.4676866911951429E-2</v>
      </c>
      <c r="L16" s="13" t="s">
        <v>683</v>
      </c>
      <c r="M16" s="13">
        <v>0.1888081545600635</v>
      </c>
      <c r="N16" s="13">
        <v>-3.0664120127948058E-2</v>
      </c>
      <c r="O16" s="13">
        <v>1.5059270432054239E-2</v>
      </c>
      <c r="P16" s="13">
        <v>-3.066412012794828E-2</v>
      </c>
      <c r="Q16" s="13" t="s">
        <v>683</v>
      </c>
      <c r="R16" s="13">
        <v>-3.9808798239948429E-2</v>
      </c>
      <c r="S16" s="13" t="s">
        <v>683</v>
      </c>
      <c r="T16" s="13" t="s">
        <v>683</v>
      </c>
      <c r="U16" s="13">
        <v>-0.16783429180795539</v>
      </c>
      <c r="V16" s="13">
        <v>-9.8334738156751533E-2</v>
      </c>
      <c r="W16" s="13">
        <v>1.5059270432054239E-2</v>
      </c>
      <c r="X16" s="13">
        <v>0.15222944211206157</v>
      </c>
      <c r="Y16" s="13">
        <v>9.7361373440058685E-2</v>
      </c>
      <c r="Z16" s="13" t="s">
        <v>683</v>
      </c>
      <c r="AA16" s="13">
        <v>-3.2300857919467241E-3</v>
      </c>
      <c r="AB16" s="13">
        <v>4.5419601763895923E-2</v>
      </c>
      <c r="AC16" s="13">
        <v>-0.12211090124795299</v>
      </c>
      <c r="AD16" s="13">
        <v>4.2493304768055795E-2</v>
      </c>
      <c r="AE16" s="13">
        <v>-3.0664120127948058E-2</v>
      </c>
      <c r="AF16" s="13">
        <v>1.5059270432054239E-2</v>
      </c>
      <c r="AG16" s="15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275</v>
      </c>
      <c r="C17" s="46"/>
      <c r="D17" s="44">
        <v>2.16</v>
      </c>
      <c r="E17" s="44">
        <v>0.2</v>
      </c>
      <c r="F17" s="44">
        <v>6.54</v>
      </c>
      <c r="G17" s="44">
        <v>0.74</v>
      </c>
      <c r="H17" s="44">
        <v>0.13</v>
      </c>
      <c r="I17" s="44">
        <v>1.1499999999999999</v>
      </c>
      <c r="J17" s="44">
        <v>0.34</v>
      </c>
      <c r="K17" s="44">
        <v>0.67</v>
      </c>
      <c r="L17" s="44">
        <v>2.76</v>
      </c>
      <c r="M17" s="44" t="s">
        <v>276</v>
      </c>
      <c r="N17" s="44">
        <v>0.2</v>
      </c>
      <c r="O17" s="44">
        <v>0.13</v>
      </c>
      <c r="P17" s="44">
        <v>0.2</v>
      </c>
      <c r="Q17" s="44">
        <v>194.94</v>
      </c>
      <c r="R17" s="44">
        <v>0.27</v>
      </c>
      <c r="S17" s="44">
        <v>3.3</v>
      </c>
      <c r="T17" s="44">
        <v>12.88</v>
      </c>
      <c r="U17" s="44">
        <v>1.21</v>
      </c>
      <c r="V17" s="44">
        <v>0.7</v>
      </c>
      <c r="W17" s="44">
        <v>0.13</v>
      </c>
      <c r="X17" s="44">
        <v>2.56</v>
      </c>
      <c r="Y17" s="44" t="s">
        <v>276</v>
      </c>
      <c r="Z17" s="44">
        <v>3.3</v>
      </c>
      <c r="AA17" s="44">
        <v>0</v>
      </c>
      <c r="AB17" s="44">
        <v>0.36</v>
      </c>
      <c r="AC17" s="44">
        <v>0.88</v>
      </c>
      <c r="AD17" s="44">
        <v>0.34</v>
      </c>
      <c r="AE17" s="44">
        <v>0.2</v>
      </c>
      <c r="AF17" s="44">
        <v>0.13</v>
      </c>
      <c r="AG17" s="15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333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>
      <c r="BM19" s="55"/>
    </row>
    <row r="20" spans="1:65" ht="15">
      <c r="B20" s="8" t="s">
        <v>553</v>
      </c>
      <c r="BM20" s="27" t="s">
        <v>67</v>
      </c>
    </row>
    <row r="21" spans="1:65" ht="15">
      <c r="A21" s="24" t="s">
        <v>48</v>
      </c>
      <c r="B21" s="18" t="s">
        <v>112</v>
      </c>
      <c r="C21" s="15" t="s">
        <v>113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7" t="s">
        <v>230</v>
      </c>
      <c r="AD21" s="17" t="s">
        <v>230</v>
      </c>
      <c r="AE21" s="17" t="s">
        <v>230</v>
      </c>
      <c r="AF21" s="15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231</v>
      </c>
      <c r="C22" s="9" t="s">
        <v>231</v>
      </c>
      <c r="D22" s="151" t="s">
        <v>233</v>
      </c>
      <c r="E22" s="152" t="s">
        <v>234</v>
      </c>
      <c r="F22" s="152" t="s">
        <v>235</v>
      </c>
      <c r="G22" s="152" t="s">
        <v>236</v>
      </c>
      <c r="H22" s="152" t="s">
        <v>237</v>
      </c>
      <c r="I22" s="152" t="s">
        <v>239</v>
      </c>
      <c r="J22" s="152" t="s">
        <v>240</v>
      </c>
      <c r="K22" s="152" t="s">
        <v>242</v>
      </c>
      <c r="L22" s="152" t="s">
        <v>243</v>
      </c>
      <c r="M22" s="152" t="s">
        <v>244</v>
      </c>
      <c r="N22" s="152" t="s">
        <v>245</v>
      </c>
      <c r="O22" s="152" t="s">
        <v>246</v>
      </c>
      <c r="P22" s="152" t="s">
        <v>247</v>
      </c>
      <c r="Q22" s="152" t="s">
        <v>248</v>
      </c>
      <c r="R22" s="152" t="s">
        <v>250</v>
      </c>
      <c r="S22" s="152" t="s">
        <v>251</v>
      </c>
      <c r="T22" s="152" t="s">
        <v>285</v>
      </c>
      <c r="U22" s="152" t="s">
        <v>252</v>
      </c>
      <c r="V22" s="152" t="s">
        <v>253</v>
      </c>
      <c r="W22" s="152" t="s">
        <v>254</v>
      </c>
      <c r="X22" s="152" t="s">
        <v>255</v>
      </c>
      <c r="Y22" s="152" t="s">
        <v>256</v>
      </c>
      <c r="Z22" s="152" t="s">
        <v>257</v>
      </c>
      <c r="AA22" s="152" t="s">
        <v>278</v>
      </c>
      <c r="AB22" s="152" t="s">
        <v>260</v>
      </c>
      <c r="AC22" s="152" t="s">
        <v>261</v>
      </c>
      <c r="AD22" s="152" t="s">
        <v>262</v>
      </c>
      <c r="AE22" s="152" t="s">
        <v>263</v>
      </c>
      <c r="AF22" s="15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281</v>
      </c>
      <c r="E23" s="11" t="s">
        <v>280</v>
      </c>
      <c r="F23" s="11" t="s">
        <v>281</v>
      </c>
      <c r="G23" s="11" t="s">
        <v>327</v>
      </c>
      <c r="H23" s="11" t="s">
        <v>280</v>
      </c>
      <c r="I23" s="11" t="s">
        <v>281</v>
      </c>
      <c r="J23" s="11" t="s">
        <v>327</v>
      </c>
      <c r="K23" s="11" t="s">
        <v>281</v>
      </c>
      <c r="L23" s="11" t="s">
        <v>280</v>
      </c>
      <c r="M23" s="11" t="s">
        <v>327</v>
      </c>
      <c r="N23" s="11" t="s">
        <v>281</v>
      </c>
      <c r="O23" s="11" t="s">
        <v>280</v>
      </c>
      <c r="P23" s="11" t="s">
        <v>280</v>
      </c>
      <c r="Q23" s="11" t="s">
        <v>280</v>
      </c>
      <c r="R23" s="11" t="s">
        <v>280</v>
      </c>
      <c r="S23" s="11" t="s">
        <v>327</v>
      </c>
      <c r="T23" s="11" t="s">
        <v>281</v>
      </c>
      <c r="U23" s="11" t="s">
        <v>281</v>
      </c>
      <c r="V23" s="11" t="s">
        <v>280</v>
      </c>
      <c r="W23" s="11" t="s">
        <v>327</v>
      </c>
      <c r="X23" s="11" t="s">
        <v>281</v>
      </c>
      <c r="Y23" s="11" t="s">
        <v>281</v>
      </c>
      <c r="Z23" s="11" t="s">
        <v>280</v>
      </c>
      <c r="AA23" s="11" t="s">
        <v>280</v>
      </c>
      <c r="AB23" s="11" t="s">
        <v>281</v>
      </c>
      <c r="AC23" s="11" t="s">
        <v>281</v>
      </c>
      <c r="AD23" s="11" t="s">
        <v>281</v>
      </c>
      <c r="AE23" s="11" t="s">
        <v>280</v>
      </c>
      <c r="AF23" s="15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 t="s">
        <v>328</v>
      </c>
      <c r="E24" s="25" t="s">
        <v>329</v>
      </c>
      <c r="F24" s="25" t="s">
        <v>329</v>
      </c>
      <c r="G24" s="25" t="s">
        <v>329</v>
      </c>
      <c r="H24" s="25" t="s">
        <v>330</v>
      </c>
      <c r="I24" s="25" t="s">
        <v>329</v>
      </c>
      <c r="J24" s="25" t="s">
        <v>329</v>
      </c>
      <c r="K24" s="25" t="s">
        <v>331</v>
      </c>
      <c r="L24" s="25" t="s">
        <v>331</v>
      </c>
      <c r="M24" s="25" t="s">
        <v>329</v>
      </c>
      <c r="N24" s="25" t="s">
        <v>328</v>
      </c>
      <c r="O24" s="25" t="s">
        <v>329</v>
      </c>
      <c r="P24" s="25" t="s">
        <v>329</v>
      </c>
      <c r="Q24" s="25" t="s">
        <v>329</v>
      </c>
      <c r="R24" s="25" t="s">
        <v>329</v>
      </c>
      <c r="S24" s="25" t="s">
        <v>332</v>
      </c>
      <c r="T24" s="25" t="s">
        <v>328</v>
      </c>
      <c r="U24" s="25" t="s">
        <v>331</v>
      </c>
      <c r="V24" s="25" t="s">
        <v>270</v>
      </c>
      <c r="W24" s="25" t="s">
        <v>328</v>
      </c>
      <c r="X24" s="25" t="s">
        <v>329</v>
      </c>
      <c r="Y24" s="25" t="s">
        <v>329</v>
      </c>
      <c r="Z24" s="25" t="s">
        <v>118</v>
      </c>
      <c r="AA24" s="25" t="s">
        <v>329</v>
      </c>
      <c r="AB24" s="25" t="s">
        <v>329</v>
      </c>
      <c r="AC24" s="25" t="s">
        <v>328</v>
      </c>
      <c r="AD24" s="25" t="s">
        <v>329</v>
      </c>
      <c r="AE24" s="25" t="s">
        <v>329</v>
      </c>
      <c r="AF24" s="15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1">
        <v>3.25</v>
      </c>
      <c r="E25" s="21">
        <v>2.9489999999999998</v>
      </c>
      <c r="F25" s="21">
        <v>2.8448479999999998</v>
      </c>
      <c r="G25" s="21">
        <v>3.528</v>
      </c>
      <c r="H25" s="21">
        <v>3.2171068749940739</v>
      </c>
      <c r="I25" s="21">
        <v>3.02</v>
      </c>
      <c r="J25" s="21">
        <v>3.371</v>
      </c>
      <c r="K25" s="21">
        <v>3.58</v>
      </c>
      <c r="L25" s="21">
        <v>2.9819</v>
      </c>
      <c r="M25" s="21">
        <v>2.93</v>
      </c>
      <c r="N25" s="21">
        <v>3.25</v>
      </c>
      <c r="O25" s="21">
        <v>3.2099999999999995</v>
      </c>
      <c r="P25" s="21">
        <v>3.2199999999999998</v>
      </c>
      <c r="Q25" s="21">
        <v>3.19</v>
      </c>
      <c r="R25" s="21">
        <v>3.2</v>
      </c>
      <c r="S25" s="21">
        <v>3.2400000000000007</v>
      </c>
      <c r="T25" s="21">
        <v>3.3108156960000001</v>
      </c>
      <c r="U25" s="21">
        <v>3.3709999999999996</v>
      </c>
      <c r="V25" s="21">
        <v>3</v>
      </c>
      <c r="W25" s="21">
        <v>3.47</v>
      </c>
      <c r="X25" s="21">
        <v>3.4203910000000004</v>
      </c>
      <c r="Y25" s="147">
        <v>2.903648</v>
      </c>
      <c r="Z25" s="21">
        <v>2.7989999999999999</v>
      </c>
      <c r="AA25" s="21">
        <v>3.04</v>
      </c>
      <c r="AB25" s="21">
        <v>2.9</v>
      </c>
      <c r="AC25" s="21">
        <v>3.45</v>
      </c>
      <c r="AD25" s="21">
        <v>2.99</v>
      </c>
      <c r="AE25" s="21">
        <v>2.85</v>
      </c>
      <c r="AF25" s="15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3.16</v>
      </c>
      <c r="E26" s="11">
        <v>3.0059999999999998</v>
      </c>
      <c r="F26" s="11">
        <v>2.6157240000000002</v>
      </c>
      <c r="G26" s="11">
        <v>3.5180999999999996</v>
      </c>
      <c r="H26" s="11">
        <v>3.2347795204137095</v>
      </c>
      <c r="I26" s="11">
        <v>2.9</v>
      </c>
      <c r="J26" s="11">
        <v>3.4609999999999999</v>
      </c>
      <c r="K26" s="11">
        <v>3.47</v>
      </c>
      <c r="L26" s="11">
        <v>2.9812000000000003</v>
      </c>
      <c r="M26" s="11">
        <v>2.93</v>
      </c>
      <c r="N26" s="11">
        <v>3.3000000000000003</v>
      </c>
      <c r="O26" s="11">
        <v>3.2</v>
      </c>
      <c r="P26" s="11">
        <v>3.2199999999999998</v>
      </c>
      <c r="Q26" s="11">
        <v>3.1400000000000006</v>
      </c>
      <c r="R26" s="11">
        <v>3.2099999999999995</v>
      </c>
      <c r="S26" s="11">
        <v>3.15</v>
      </c>
      <c r="T26" s="11">
        <v>3.2039827880000002</v>
      </c>
      <c r="U26" s="11">
        <v>3.5510000000000002</v>
      </c>
      <c r="V26" s="11">
        <v>3.1</v>
      </c>
      <c r="W26" s="11">
        <v>3.39</v>
      </c>
      <c r="X26" s="11">
        <v>3.1788720000000001</v>
      </c>
      <c r="Y26" s="11">
        <v>2.709784</v>
      </c>
      <c r="Z26" s="11">
        <v>2.802</v>
      </c>
      <c r="AA26" s="11">
        <v>3.04</v>
      </c>
      <c r="AB26" s="11">
        <v>2.85</v>
      </c>
      <c r="AC26" s="11">
        <v>3.36</v>
      </c>
      <c r="AD26" s="11">
        <v>3.09</v>
      </c>
      <c r="AE26" s="11">
        <v>2.86</v>
      </c>
      <c r="AF26" s="15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3.12</v>
      </c>
      <c r="E27" s="11">
        <v>2.9380000000000002</v>
      </c>
      <c r="F27" s="11">
        <v>2.64689</v>
      </c>
      <c r="G27" s="11">
        <v>3.5676999999999999</v>
      </c>
      <c r="H27" s="11">
        <v>3.2154254999256988</v>
      </c>
      <c r="I27" s="11">
        <v>3.09</v>
      </c>
      <c r="J27" s="11">
        <v>3.4769999999999999</v>
      </c>
      <c r="K27" s="11">
        <v>3.4799999999999995</v>
      </c>
      <c r="L27" s="11">
        <v>2.9716</v>
      </c>
      <c r="M27" s="11">
        <v>2.95</v>
      </c>
      <c r="N27" s="11">
        <v>3.3300000000000005</v>
      </c>
      <c r="O27" s="11">
        <v>3.17</v>
      </c>
      <c r="P27" s="11">
        <v>3.2099999999999995</v>
      </c>
      <c r="Q27" s="11">
        <v>3.17</v>
      </c>
      <c r="R27" s="11">
        <v>3.26</v>
      </c>
      <c r="S27" s="11">
        <v>3.05</v>
      </c>
      <c r="T27" s="11">
        <v>3.3395260750000002</v>
      </c>
      <c r="U27" s="11">
        <v>3.4000000000000004</v>
      </c>
      <c r="V27" s="11">
        <v>3.01</v>
      </c>
      <c r="W27" s="11">
        <v>3.4099999999999997</v>
      </c>
      <c r="X27" s="11">
        <v>3.5485510000000007</v>
      </c>
      <c r="Y27" s="11">
        <v>2.7341599999999997</v>
      </c>
      <c r="Z27" s="11">
        <v>2.7775000000000003</v>
      </c>
      <c r="AA27" s="11">
        <v>3.02</v>
      </c>
      <c r="AB27" s="11">
        <v>2.86</v>
      </c>
      <c r="AC27" s="11">
        <v>3.35</v>
      </c>
      <c r="AD27" s="11">
        <v>3.04</v>
      </c>
      <c r="AE27" s="11">
        <v>2.83</v>
      </c>
      <c r="AF27" s="15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3.1</v>
      </c>
      <c r="E28" s="11">
        <v>2.9140000000000001</v>
      </c>
      <c r="F28" s="11">
        <v>2.8234659999999998</v>
      </c>
      <c r="G28" s="11">
        <v>3.5642</v>
      </c>
      <c r="H28" s="11">
        <v>3.0737068439120336</v>
      </c>
      <c r="I28" s="11">
        <v>2.85</v>
      </c>
      <c r="J28" s="11">
        <v>3.4140000000000001</v>
      </c>
      <c r="K28" s="11">
        <v>3.51</v>
      </c>
      <c r="L28" s="11">
        <v>2.8361999999999998</v>
      </c>
      <c r="M28" s="11">
        <v>2.93</v>
      </c>
      <c r="N28" s="11">
        <v>3.37</v>
      </c>
      <c r="O28" s="11">
        <v>3.2</v>
      </c>
      <c r="P28" s="11">
        <v>3.25</v>
      </c>
      <c r="Q28" s="11">
        <v>3.18</v>
      </c>
      <c r="R28" s="11">
        <v>3.2099999999999995</v>
      </c>
      <c r="S28" s="11">
        <v>3.06</v>
      </c>
      <c r="T28" s="11">
        <v>3.2791498580000003</v>
      </c>
      <c r="U28" s="11">
        <v>3.5459999999999998</v>
      </c>
      <c r="V28" s="11">
        <v>2.88</v>
      </c>
      <c r="W28" s="11">
        <v>3.4000000000000004</v>
      </c>
      <c r="X28" s="11">
        <v>2.9954740000000002</v>
      </c>
      <c r="Y28" s="11">
        <v>2.7526400000000004</v>
      </c>
      <c r="Z28" s="11">
        <v>2.8420000000000001</v>
      </c>
      <c r="AA28" s="11">
        <v>3.03</v>
      </c>
      <c r="AB28" s="11">
        <v>2.77</v>
      </c>
      <c r="AC28" s="11">
        <v>3.37</v>
      </c>
      <c r="AD28" s="11">
        <v>2.97</v>
      </c>
      <c r="AE28" s="11">
        <v>2.8</v>
      </c>
      <c r="AF28" s="15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3.1317762202058681</v>
      </c>
    </row>
    <row r="29" spans="1:65">
      <c r="A29" s="29"/>
      <c r="B29" s="19">
        <v>1</v>
      </c>
      <c r="C29" s="9">
        <v>5</v>
      </c>
      <c r="D29" s="11">
        <v>3.06</v>
      </c>
      <c r="E29" s="11">
        <v>2.9849999999999999</v>
      </c>
      <c r="F29" s="11">
        <v>2.6272029999999997</v>
      </c>
      <c r="G29" s="11">
        <v>3.5085999999999999</v>
      </c>
      <c r="H29" s="11">
        <v>3.3637167929407683</v>
      </c>
      <c r="I29" s="11">
        <v>2.92</v>
      </c>
      <c r="J29" s="11">
        <v>3.4820000000000002</v>
      </c>
      <c r="K29" s="11">
        <v>3.49</v>
      </c>
      <c r="L29" s="11">
        <v>2.8549000000000002</v>
      </c>
      <c r="M29" s="11">
        <v>2.92</v>
      </c>
      <c r="N29" s="11">
        <v>3.36</v>
      </c>
      <c r="O29" s="11">
        <v>3.18</v>
      </c>
      <c r="P29" s="11">
        <v>3.2199999999999998</v>
      </c>
      <c r="Q29" s="11">
        <v>3.2</v>
      </c>
      <c r="R29" s="11">
        <v>3.2199999999999998</v>
      </c>
      <c r="S29" s="11">
        <v>3.2300000000000004</v>
      </c>
      <c r="T29" s="11">
        <v>3.4216186619999998</v>
      </c>
      <c r="U29" s="11">
        <v>3.504</v>
      </c>
      <c r="V29" s="11">
        <v>2.88</v>
      </c>
      <c r="W29" s="11">
        <v>3.49</v>
      </c>
      <c r="X29" s="11">
        <v>3.509868</v>
      </c>
      <c r="Y29" s="11">
        <v>2.7126000000000001</v>
      </c>
      <c r="Z29" s="11">
        <v>2.7449999999999997</v>
      </c>
      <c r="AA29" s="11">
        <v>3.05</v>
      </c>
      <c r="AB29" s="11">
        <v>2.77</v>
      </c>
      <c r="AC29" s="11">
        <v>3.35</v>
      </c>
      <c r="AD29" s="11">
        <v>2.98</v>
      </c>
      <c r="AE29" s="11">
        <v>2.84</v>
      </c>
      <c r="AF29" s="15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73</v>
      </c>
    </row>
    <row r="30" spans="1:65">
      <c r="A30" s="29"/>
      <c r="B30" s="19">
        <v>1</v>
      </c>
      <c r="C30" s="9">
        <v>6</v>
      </c>
      <c r="D30" s="11">
        <v>3.05</v>
      </c>
      <c r="E30" s="11">
        <v>2.964</v>
      </c>
      <c r="F30" s="11">
        <v>2.8945220000000003</v>
      </c>
      <c r="G30" s="11">
        <v>3.5545</v>
      </c>
      <c r="H30" s="11">
        <v>3.035514805016275</v>
      </c>
      <c r="I30" s="11">
        <v>2.94</v>
      </c>
      <c r="J30" s="11">
        <v>3.4510000000000001</v>
      </c>
      <c r="K30" s="11">
        <v>3.46</v>
      </c>
      <c r="L30" s="11">
        <v>2.9904000000000002</v>
      </c>
      <c r="M30" s="11">
        <v>2.94</v>
      </c>
      <c r="N30" s="11">
        <v>3.34</v>
      </c>
      <c r="O30" s="11">
        <v>3.17</v>
      </c>
      <c r="P30" s="11">
        <v>3.2099999999999995</v>
      </c>
      <c r="Q30" s="11">
        <v>3.19</v>
      </c>
      <c r="R30" s="11">
        <v>3.2300000000000004</v>
      </c>
      <c r="S30" s="11">
        <v>3.2099999999999995</v>
      </c>
      <c r="T30" s="11">
        <v>3.465178109</v>
      </c>
      <c r="U30" s="11">
        <v>3.4350000000000001</v>
      </c>
      <c r="V30" s="11">
        <v>2.9</v>
      </c>
      <c r="W30" s="11">
        <v>3.4099999999999997</v>
      </c>
      <c r="X30" s="11">
        <v>2.9768570000000003</v>
      </c>
      <c r="Y30" s="11">
        <v>2.6830320000000003</v>
      </c>
      <c r="Z30" s="11">
        <v>2.7324999999999999</v>
      </c>
      <c r="AA30" s="11">
        <v>3.05</v>
      </c>
      <c r="AB30" s="11">
        <v>2.85</v>
      </c>
      <c r="AC30" s="11">
        <v>3.39</v>
      </c>
      <c r="AD30" s="11">
        <v>3.01</v>
      </c>
      <c r="AE30" s="11">
        <v>2.91</v>
      </c>
      <c r="AF30" s="15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271</v>
      </c>
      <c r="C31" s="12"/>
      <c r="D31" s="22">
        <v>3.1233333333333335</v>
      </c>
      <c r="E31" s="22">
        <v>2.9593333333333334</v>
      </c>
      <c r="F31" s="22">
        <v>2.742108833333333</v>
      </c>
      <c r="G31" s="22">
        <v>3.5401833333333332</v>
      </c>
      <c r="H31" s="22">
        <v>3.1900417228670932</v>
      </c>
      <c r="I31" s="22">
        <v>2.9533333333333331</v>
      </c>
      <c r="J31" s="22">
        <v>3.4426666666666663</v>
      </c>
      <c r="K31" s="22">
        <v>3.4983333333333335</v>
      </c>
      <c r="L31" s="22">
        <v>2.9360333333333339</v>
      </c>
      <c r="M31" s="22">
        <v>2.9333333333333336</v>
      </c>
      <c r="N31" s="22">
        <v>3.3249999999999997</v>
      </c>
      <c r="O31" s="22">
        <v>3.1883333333333339</v>
      </c>
      <c r="P31" s="22">
        <v>3.2216666666666662</v>
      </c>
      <c r="Q31" s="22">
        <v>3.1783333333333332</v>
      </c>
      <c r="R31" s="22">
        <v>3.2216666666666662</v>
      </c>
      <c r="S31" s="22">
        <v>3.1566666666666667</v>
      </c>
      <c r="T31" s="22">
        <v>3.3367118646666665</v>
      </c>
      <c r="U31" s="22">
        <v>3.4678333333333331</v>
      </c>
      <c r="V31" s="22">
        <v>2.961666666666666</v>
      </c>
      <c r="W31" s="22">
        <v>3.4283333333333332</v>
      </c>
      <c r="X31" s="22">
        <v>3.271668833333333</v>
      </c>
      <c r="Y31" s="22">
        <v>2.7493106666666662</v>
      </c>
      <c r="Z31" s="22">
        <v>2.7829999999999999</v>
      </c>
      <c r="AA31" s="22">
        <v>3.0383333333333336</v>
      </c>
      <c r="AB31" s="22">
        <v>2.8333333333333335</v>
      </c>
      <c r="AC31" s="22">
        <v>3.3783333333333339</v>
      </c>
      <c r="AD31" s="22">
        <v>3.0133333333333336</v>
      </c>
      <c r="AE31" s="22">
        <v>2.8483333333333332</v>
      </c>
      <c r="AF31" s="15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272</v>
      </c>
      <c r="C32" s="28"/>
      <c r="D32" s="11">
        <v>3.1100000000000003</v>
      </c>
      <c r="E32" s="11">
        <v>2.9565000000000001</v>
      </c>
      <c r="F32" s="11">
        <v>2.7351779999999999</v>
      </c>
      <c r="G32" s="11">
        <v>3.5412499999999998</v>
      </c>
      <c r="H32" s="11">
        <v>3.2162661874598863</v>
      </c>
      <c r="I32" s="11">
        <v>2.9299999999999997</v>
      </c>
      <c r="J32" s="11">
        <v>3.456</v>
      </c>
      <c r="K32" s="11">
        <v>3.4849999999999999</v>
      </c>
      <c r="L32" s="11">
        <v>2.9763999999999999</v>
      </c>
      <c r="M32" s="11">
        <v>2.93</v>
      </c>
      <c r="N32" s="11">
        <v>3.335</v>
      </c>
      <c r="O32" s="11">
        <v>3.1900000000000004</v>
      </c>
      <c r="P32" s="11">
        <v>3.2199999999999998</v>
      </c>
      <c r="Q32" s="11">
        <v>3.1850000000000001</v>
      </c>
      <c r="R32" s="11">
        <v>3.2149999999999999</v>
      </c>
      <c r="S32" s="11">
        <v>3.1799999999999997</v>
      </c>
      <c r="T32" s="11">
        <v>3.3251708855000004</v>
      </c>
      <c r="U32" s="11">
        <v>3.4695</v>
      </c>
      <c r="V32" s="11">
        <v>2.95</v>
      </c>
      <c r="W32" s="11">
        <v>3.4099999999999997</v>
      </c>
      <c r="X32" s="11">
        <v>3.2996315000000003</v>
      </c>
      <c r="Y32" s="11">
        <v>2.7233799999999997</v>
      </c>
      <c r="Z32" s="11">
        <v>2.7882500000000001</v>
      </c>
      <c r="AA32" s="11">
        <v>3.04</v>
      </c>
      <c r="AB32" s="11">
        <v>2.85</v>
      </c>
      <c r="AC32" s="11">
        <v>3.3650000000000002</v>
      </c>
      <c r="AD32" s="11">
        <v>3</v>
      </c>
      <c r="AE32" s="11">
        <v>2.8449999999999998</v>
      </c>
      <c r="AF32" s="15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273</v>
      </c>
      <c r="C33" s="28"/>
      <c r="D33" s="23">
        <v>7.3936910042729481E-2</v>
      </c>
      <c r="E33" s="23">
        <v>3.3091791530025352E-2</v>
      </c>
      <c r="F33" s="23">
        <v>0.12541706515529166</v>
      </c>
      <c r="G33" s="23">
        <v>2.5189475315430254E-2</v>
      </c>
      <c r="H33" s="23">
        <v>0.11912491888248862</v>
      </c>
      <c r="I33" s="23">
        <v>8.7101473389757642E-2</v>
      </c>
      <c r="J33" s="23">
        <v>4.2636447631887273E-2</v>
      </c>
      <c r="K33" s="23">
        <v>4.3550736694878869E-2</v>
      </c>
      <c r="L33" s="23">
        <v>7.0588686534505479E-2</v>
      </c>
      <c r="M33" s="23">
        <v>1.0327955589886483E-2</v>
      </c>
      <c r="N33" s="23">
        <v>4.4158804331639205E-2</v>
      </c>
      <c r="O33" s="23">
        <v>1.7224014243685026E-2</v>
      </c>
      <c r="P33" s="23">
        <v>1.4719601443879914E-2</v>
      </c>
      <c r="Q33" s="23">
        <v>2.1369760566432635E-2</v>
      </c>
      <c r="R33" s="23">
        <v>2.1369760566432836E-2</v>
      </c>
      <c r="S33" s="23">
        <v>8.4774209914729948E-2</v>
      </c>
      <c r="T33" s="23">
        <v>9.5206789571130115E-2</v>
      </c>
      <c r="U33" s="23">
        <v>7.6669202856601254E-2</v>
      </c>
      <c r="V33" s="23">
        <v>8.9535840123755345E-2</v>
      </c>
      <c r="W33" s="23">
        <v>4.1190613817551611E-2</v>
      </c>
      <c r="X33" s="23">
        <v>0.25586313348617989</v>
      </c>
      <c r="Y33" s="23">
        <v>7.9200418813707416E-2</v>
      </c>
      <c r="Z33" s="23">
        <v>4.0305086527633309E-2</v>
      </c>
      <c r="AA33" s="23">
        <v>1.1690451944500075E-2</v>
      </c>
      <c r="AB33" s="23">
        <v>5.2408650685422761E-2</v>
      </c>
      <c r="AC33" s="23">
        <v>3.8166302763912967E-2</v>
      </c>
      <c r="AD33" s="23">
        <v>4.501851470969092E-2</v>
      </c>
      <c r="AE33" s="23">
        <v>3.656045222185679E-2</v>
      </c>
      <c r="AF33" s="206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56"/>
    </row>
    <row r="34" spans="1:65">
      <c r="A34" s="29"/>
      <c r="B34" s="3" t="s">
        <v>87</v>
      </c>
      <c r="C34" s="28"/>
      <c r="D34" s="13">
        <v>2.367243651314711E-2</v>
      </c>
      <c r="E34" s="13">
        <v>1.1182177809199827E-2</v>
      </c>
      <c r="F34" s="13">
        <v>4.5737449816254563E-2</v>
      </c>
      <c r="G34" s="13">
        <v>7.1153024981089269E-3</v>
      </c>
      <c r="H34" s="13">
        <v>3.7342746343588099E-2</v>
      </c>
      <c r="I34" s="13">
        <v>2.9492598213236222E-2</v>
      </c>
      <c r="J34" s="13">
        <v>1.2384715617318147E-2</v>
      </c>
      <c r="K34" s="13">
        <v>1.2448995720308395E-2</v>
      </c>
      <c r="L34" s="13">
        <v>2.4042195207083977E-2</v>
      </c>
      <c r="M34" s="13">
        <v>3.5208939510976644E-3</v>
      </c>
      <c r="N34" s="13">
        <v>1.3280843408011792E-2</v>
      </c>
      <c r="O34" s="13">
        <v>5.4021999718823913E-3</v>
      </c>
      <c r="P34" s="13">
        <v>4.5689399205007504E-3</v>
      </c>
      <c r="Q34" s="13">
        <v>6.723574378531506E-3</v>
      </c>
      <c r="R34" s="13">
        <v>6.6331383030831369E-3</v>
      </c>
      <c r="S34" s="13">
        <v>2.6855610321456159E-2</v>
      </c>
      <c r="T34" s="13">
        <v>2.853311686253172E-2</v>
      </c>
      <c r="U34" s="13">
        <v>2.210867578889833E-2</v>
      </c>
      <c r="V34" s="13">
        <v>3.0231572354672605E-2</v>
      </c>
      <c r="W34" s="13">
        <v>1.2014763388687878E-2</v>
      </c>
      <c r="X34" s="13">
        <v>7.8205694561541014E-2</v>
      </c>
      <c r="Y34" s="13">
        <v>2.880737334414521E-2</v>
      </c>
      <c r="Z34" s="13">
        <v>1.4482603854701154E-2</v>
      </c>
      <c r="AA34" s="13">
        <v>3.8476528616017795E-3</v>
      </c>
      <c r="AB34" s="13">
        <v>1.849717083014921E-2</v>
      </c>
      <c r="AC34" s="13">
        <v>1.1297376249801568E-2</v>
      </c>
      <c r="AD34" s="13">
        <v>1.493977258064964E-2</v>
      </c>
      <c r="AE34" s="13">
        <v>1.2835735127626726E-2</v>
      </c>
      <c r="AF34" s="15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274</v>
      </c>
      <c r="C35" s="28"/>
      <c r="D35" s="13">
        <v>-2.6958780828789664E-3</v>
      </c>
      <c r="E35" s="13">
        <v>-5.5062327173938108E-2</v>
      </c>
      <c r="F35" s="13">
        <v>-0.12442376449455261</v>
      </c>
      <c r="G35" s="13">
        <v>0.13040750181716954</v>
      </c>
      <c r="H35" s="13">
        <v>1.8604618773621961E-2</v>
      </c>
      <c r="I35" s="13">
        <v>-5.6978172872391597E-2</v>
      </c>
      <c r="J35" s="13">
        <v>9.926968742369513E-2</v>
      </c>
      <c r="K35" s="13">
        <v>0.11704447807045737</v>
      </c>
      <c r="L35" s="13">
        <v>-6.2502194636265163E-2</v>
      </c>
      <c r="M35" s="13">
        <v>-6.3364325200569338E-2</v>
      </c>
      <c r="N35" s="13">
        <v>6.1697824559581615E-2</v>
      </c>
      <c r="O35" s="13">
        <v>1.8059116983699441E-2</v>
      </c>
      <c r="P35" s="13">
        <v>2.8702704197328899E-2</v>
      </c>
      <c r="Q35" s="13">
        <v>1.4866040819610182E-2</v>
      </c>
      <c r="R35" s="13">
        <v>2.8702704197328899E-2</v>
      </c>
      <c r="S35" s="13">
        <v>7.9477091307509351E-3</v>
      </c>
      <c r="T35" s="13">
        <v>6.54375121499986E-2</v>
      </c>
      <c r="U35" s="13">
        <v>0.10730559576998577</v>
      </c>
      <c r="V35" s="13">
        <v>-5.4317276068984288E-2</v>
      </c>
      <c r="W35" s="13">
        <v>9.4692944921834554E-2</v>
      </c>
      <c r="X35" s="13">
        <v>4.4668776850942837E-2</v>
      </c>
      <c r="Y35" s="13">
        <v>-0.12212416425911188</v>
      </c>
      <c r="Z35" s="13">
        <v>-0.11136690353404022</v>
      </c>
      <c r="AA35" s="13">
        <v>-2.9837025477635226E-2</v>
      </c>
      <c r="AB35" s="13">
        <v>-9.5295086841459042E-2</v>
      </c>
      <c r="AC35" s="13">
        <v>7.8727564101389813E-2</v>
      </c>
      <c r="AD35" s="13">
        <v>-3.7819715887857597E-2</v>
      </c>
      <c r="AE35" s="13">
        <v>-9.0505472595325709E-2</v>
      </c>
      <c r="AF35" s="15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275</v>
      </c>
      <c r="C36" s="46"/>
      <c r="D36" s="44">
        <v>0.14000000000000001</v>
      </c>
      <c r="E36" s="44">
        <v>0.67</v>
      </c>
      <c r="F36" s="44">
        <v>1.37</v>
      </c>
      <c r="G36" s="44">
        <v>1.2</v>
      </c>
      <c r="H36" s="44">
        <v>7.0000000000000007E-2</v>
      </c>
      <c r="I36" s="44">
        <v>0.69</v>
      </c>
      <c r="J36" s="44">
        <v>0.89</v>
      </c>
      <c r="K36" s="44">
        <v>1.06</v>
      </c>
      <c r="L36" s="44">
        <v>0.75</v>
      </c>
      <c r="M36" s="44">
        <v>0.75</v>
      </c>
      <c r="N36" s="44">
        <v>0.51</v>
      </c>
      <c r="O36" s="44">
        <v>7.0000000000000007E-2</v>
      </c>
      <c r="P36" s="44">
        <v>0.17</v>
      </c>
      <c r="Q36" s="44">
        <v>0.03</v>
      </c>
      <c r="R36" s="44">
        <v>0.17</v>
      </c>
      <c r="S36" s="44">
        <v>0.03</v>
      </c>
      <c r="T36" s="44">
        <v>0.54</v>
      </c>
      <c r="U36" s="44">
        <v>0.97</v>
      </c>
      <c r="V36" s="44">
        <v>0.66</v>
      </c>
      <c r="W36" s="44">
        <v>0.84</v>
      </c>
      <c r="X36" s="44">
        <v>0.34</v>
      </c>
      <c r="Y36" s="44">
        <v>1.35</v>
      </c>
      <c r="Z36" s="44">
        <v>1.24</v>
      </c>
      <c r="AA36" s="44">
        <v>0.42</v>
      </c>
      <c r="AB36" s="44">
        <v>1.08</v>
      </c>
      <c r="AC36" s="44">
        <v>0.68</v>
      </c>
      <c r="AD36" s="44">
        <v>0.5</v>
      </c>
      <c r="AE36" s="44">
        <v>1.03</v>
      </c>
      <c r="AF36" s="15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BM37" s="55"/>
    </row>
    <row r="38" spans="1:65" ht="15">
      <c r="B38" s="8" t="s">
        <v>554</v>
      </c>
      <c r="BM38" s="27" t="s">
        <v>67</v>
      </c>
    </row>
    <row r="39" spans="1:65" ht="15">
      <c r="A39" s="24" t="s">
        <v>7</v>
      </c>
      <c r="B39" s="18" t="s">
        <v>112</v>
      </c>
      <c r="C39" s="15" t="s">
        <v>113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7" t="s">
        <v>230</v>
      </c>
      <c r="AC39" s="17" t="s">
        <v>230</v>
      </c>
      <c r="AD39" s="17" t="s">
        <v>230</v>
      </c>
      <c r="AE39" s="17" t="s">
        <v>230</v>
      </c>
      <c r="AF39" s="17" t="s">
        <v>230</v>
      </c>
      <c r="AG39" s="17" t="s">
        <v>230</v>
      </c>
      <c r="AH39" s="17" t="s">
        <v>230</v>
      </c>
      <c r="AI39" s="15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231</v>
      </c>
      <c r="C40" s="9" t="s">
        <v>231</v>
      </c>
      <c r="D40" s="151" t="s">
        <v>233</v>
      </c>
      <c r="E40" s="152" t="s">
        <v>234</v>
      </c>
      <c r="F40" s="152" t="s">
        <v>235</v>
      </c>
      <c r="G40" s="152" t="s">
        <v>236</v>
      </c>
      <c r="H40" s="152" t="s">
        <v>237</v>
      </c>
      <c r="I40" s="152" t="s">
        <v>239</v>
      </c>
      <c r="J40" s="152" t="s">
        <v>240</v>
      </c>
      <c r="K40" s="152" t="s">
        <v>242</v>
      </c>
      <c r="L40" s="152" t="s">
        <v>243</v>
      </c>
      <c r="M40" s="152" t="s">
        <v>244</v>
      </c>
      <c r="N40" s="152" t="s">
        <v>245</v>
      </c>
      <c r="O40" s="152" t="s">
        <v>246</v>
      </c>
      <c r="P40" s="152" t="s">
        <v>247</v>
      </c>
      <c r="Q40" s="152" t="s">
        <v>248</v>
      </c>
      <c r="R40" s="152" t="s">
        <v>249</v>
      </c>
      <c r="S40" s="152" t="s">
        <v>250</v>
      </c>
      <c r="T40" s="152" t="s">
        <v>251</v>
      </c>
      <c r="U40" s="152" t="s">
        <v>285</v>
      </c>
      <c r="V40" s="152" t="s">
        <v>252</v>
      </c>
      <c r="W40" s="152" t="s">
        <v>253</v>
      </c>
      <c r="X40" s="152" t="s">
        <v>254</v>
      </c>
      <c r="Y40" s="152" t="s">
        <v>255</v>
      </c>
      <c r="Z40" s="152" t="s">
        <v>256</v>
      </c>
      <c r="AA40" s="152" t="s">
        <v>257</v>
      </c>
      <c r="AB40" s="152" t="s">
        <v>258</v>
      </c>
      <c r="AC40" s="152" t="s">
        <v>278</v>
      </c>
      <c r="AD40" s="152" t="s">
        <v>259</v>
      </c>
      <c r="AE40" s="152" t="s">
        <v>260</v>
      </c>
      <c r="AF40" s="152" t="s">
        <v>261</v>
      </c>
      <c r="AG40" s="152" t="s">
        <v>262</v>
      </c>
      <c r="AH40" s="152" t="s">
        <v>263</v>
      </c>
      <c r="AI40" s="1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281</v>
      </c>
      <c r="E41" s="11" t="s">
        <v>280</v>
      </c>
      <c r="F41" s="11" t="s">
        <v>281</v>
      </c>
      <c r="G41" s="11" t="s">
        <v>280</v>
      </c>
      <c r="H41" s="11" t="s">
        <v>280</v>
      </c>
      <c r="I41" s="11" t="s">
        <v>281</v>
      </c>
      <c r="J41" s="11" t="s">
        <v>280</v>
      </c>
      <c r="K41" s="11" t="s">
        <v>281</v>
      </c>
      <c r="L41" s="11" t="s">
        <v>280</v>
      </c>
      <c r="M41" s="11" t="s">
        <v>327</v>
      </c>
      <c r="N41" s="11" t="s">
        <v>281</v>
      </c>
      <c r="O41" s="11" t="s">
        <v>280</v>
      </c>
      <c r="P41" s="11" t="s">
        <v>280</v>
      </c>
      <c r="Q41" s="11" t="s">
        <v>280</v>
      </c>
      <c r="R41" s="11" t="s">
        <v>327</v>
      </c>
      <c r="S41" s="11" t="s">
        <v>280</v>
      </c>
      <c r="T41" s="11" t="s">
        <v>327</v>
      </c>
      <c r="U41" s="11" t="s">
        <v>281</v>
      </c>
      <c r="V41" s="11" t="s">
        <v>281</v>
      </c>
      <c r="W41" s="11" t="s">
        <v>280</v>
      </c>
      <c r="X41" s="11" t="s">
        <v>327</v>
      </c>
      <c r="Y41" s="11" t="s">
        <v>281</v>
      </c>
      <c r="Z41" s="11" t="s">
        <v>281</v>
      </c>
      <c r="AA41" s="11" t="s">
        <v>280</v>
      </c>
      <c r="AB41" s="11" t="s">
        <v>280</v>
      </c>
      <c r="AC41" s="11" t="s">
        <v>280</v>
      </c>
      <c r="AD41" s="11" t="s">
        <v>281</v>
      </c>
      <c r="AE41" s="11" t="s">
        <v>281</v>
      </c>
      <c r="AF41" s="11" t="s">
        <v>281</v>
      </c>
      <c r="AG41" s="11" t="s">
        <v>281</v>
      </c>
      <c r="AH41" s="11" t="s">
        <v>280</v>
      </c>
      <c r="AI41" s="15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1</v>
      </c>
    </row>
    <row r="42" spans="1:65">
      <c r="A42" s="29"/>
      <c r="B42" s="19"/>
      <c r="C42" s="9"/>
      <c r="D42" s="25" t="s">
        <v>328</v>
      </c>
      <c r="E42" s="25" t="s">
        <v>329</v>
      </c>
      <c r="F42" s="25" t="s">
        <v>329</v>
      </c>
      <c r="G42" s="25" t="s">
        <v>329</v>
      </c>
      <c r="H42" s="25" t="s">
        <v>330</v>
      </c>
      <c r="I42" s="25" t="s">
        <v>329</v>
      </c>
      <c r="J42" s="25" t="s">
        <v>329</v>
      </c>
      <c r="K42" s="25" t="s">
        <v>331</v>
      </c>
      <c r="L42" s="25" t="s">
        <v>331</v>
      </c>
      <c r="M42" s="25" t="s">
        <v>329</v>
      </c>
      <c r="N42" s="25" t="s">
        <v>328</v>
      </c>
      <c r="O42" s="25" t="s">
        <v>329</v>
      </c>
      <c r="P42" s="25" t="s">
        <v>329</v>
      </c>
      <c r="Q42" s="25" t="s">
        <v>329</v>
      </c>
      <c r="R42" s="25" t="s">
        <v>330</v>
      </c>
      <c r="S42" s="25" t="s">
        <v>329</v>
      </c>
      <c r="T42" s="25" t="s">
        <v>332</v>
      </c>
      <c r="U42" s="25" t="s">
        <v>328</v>
      </c>
      <c r="V42" s="25" t="s">
        <v>331</v>
      </c>
      <c r="W42" s="25" t="s">
        <v>270</v>
      </c>
      <c r="X42" s="25" t="s">
        <v>328</v>
      </c>
      <c r="Y42" s="25" t="s">
        <v>329</v>
      </c>
      <c r="Z42" s="25" t="s">
        <v>329</v>
      </c>
      <c r="AA42" s="25" t="s">
        <v>118</v>
      </c>
      <c r="AB42" s="25" t="s">
        <v>329</v>
      </c>
      <c r="AC42" s="25" t="s">
        <v>329</v>
      </c>
      <c r="AD42" s="25" t="s">
        <v>329</v>
      </c>
      <c r="AE42" s="25" t="s">
        <v>329</v>
      </c>
      <c r="AF42" s="25" t="s">
        <v>328</v>
      </c>
      <c r="AG42" s="25" t="s">
        <v>329</v>
      </c>
      <c r="AH42" s="25" t="s">
        <v>329</v>
      </c>
      <c r="AI42" s="15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2</v>
      </c>
    </row>
    <row r="43" spans="1:65">
      <c r="A43" s="29"/>
      <c r="B43" s="18">
        <v>1</v>
      </c>
      <c r="C43" s="14">
        <v>1</v>
      </c>
      <c r="D43" s="213">
        <v>35</v>
      </c>
      <c r="E43" s="213">
        <v>33.54</v>
      </c>
      <c r="F43" s="213">
        <v>31.090000000000003</v>
      </c>
      <c r="G43" s="213">
        <v>32.672442159279782</v>
      </c>
      <c r="H43" s="213">
        <v>34.077987609009575</v>
      </c>
      <c r="I43" s="213">
        <v>35.1</v>
      </c>
      <c r="J43" s="234">
        <v>39.200000000000003</v>
      </c>
      <c r="K43" s="213">
        <v>36</v>
      </c>
      <c r="L43" s="213">
        <v>34</v>
      </c>
      <c r="M43" s="213">
        <v>31</v>
      </c>
      <c r="N43" s="213">
        <v>33</v>
      </c>
      <c r="O43" s="213">
        <v>34.799999999999997</v>
      </c>
      <c r="P43" s="213">
        <v>32.4</v>
      </c>
      <c r="Q43" s="213">
        <v>31.8</v>
      </c>
      <c r="R43" s="220" t="s">
        <v>96</v>
      </c>
      <c r="S43" s="213">
        <v>34.5</v>
      </c>
      <c r="T43" s="213">
        <v>32</v>
      </c>
      <c r="U43" s="220">
        <v>22.802662940000001</v>
      </c>
      <c r="V43" s="213">
        <v>30</v>
      </c>
      <c r="W43" s="213">
        <v>32</v>
      </c>
      <c r="X43" s="213">
        <v>34</v>
      </c>
      <c r="Y43" s="234">
        <v>24.85</v>
      </c>
      <c r="Z43" s="234">
        <v>35.42</v>
      </c>
      <c r="AA43" s="213">
        <v>35</v>
      </c>
      <c r="AB43" s="213">
        <v>35.45185</v>
      </c>
      <c r="AC43" s="213">
        <v>35.700000000000003</v>
      </c>
      <c r="AD43" s="213">
        <v>31.312000000000001</v>
      </c>
      <c r="AE43" s="213">
        <v>34.200000000000003</v>
      </c>
      <c r="AF43" s="213">
        <v>34</v>
      </c>
      <c r="AG43" s="213">
        <v>34.4</v>
      </c>
      <c r="AH43" s="213">
        <v>33.200000000000003</v>
      </c>
      <c r="AI43" s="214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</v>
      </c>
    </row>
    <row r="44" spans="1:65">
      <c r="A44" s="29"/>
      <c r="B44" s="19">
        <v>1</v>
      </c>
      <c r="C44" s="9">
        <v>2</v>
      </c>
      <c r="D44" s="217">
        <v>35</v>
      </c>
      <c r="E44" s="217">
        <v>34.200000000000003</v>
      </c>
      <c r="F44" s="217">
        <v>28.09</v>
      </c>
      <c r="G44" s="217">
        <v>32.036050034247715</v>
      </c>
      <c r="H44" s="217">
        <v>33.807992732928369</v>
      </c>
      <c r="I44" s="217">
        <v>33.700000000000003</v>
      </c>
      <c r="J44" s="217">
        <v>36.1</v>
      </c>
      <c r="K44" s="217">
        <v>35</v>
      </c>
      <c r="L44" s="217">
        <v>34</v>
      </c>
      <c r="M44" s="217">
        <v>31</v>
      </c>
      <c r="N44" s="217">
        <v>33.1</v>
      </c>
      <c r="O44" s="217">
        <v>34.1</v>
      </c>
      <c r="P44" s="217">
        <v>32.4</v>
      </c>
      <c r="Q44" s="217">
        <v>32.1</v>
      </c>
      <c r="R44" s="221" t="s">
        <v>96</v>
      </c>
      <c r="S44" s="217">
        <v>33.4</v>
      </c>
      <c r="T44" s="217">
        <v>32</v>
      </c>
      <c r="U44" s="221">
        <v>21.94783773</v>
      </c>
      <c r="V44" s="217">
        <v>31</v>
      </c>
      <c r="W44" s="217">
        <v>31.899999999999995</v>
      </c>
      <c r="X44" s="217">
        <v>33</v>
      </c>
      <c r="Y44" s="221">
        <v>28.21</v>
      </c>
      <c r="Z44" s="217">
        <v>31.850400000000004</v>
      </c>
      <c r="AA44" s="217">
        <v>35</v>
      </c>
      <c r="AB44" s="217">
        <v>35.697029999999998</v>
      </c>
      <c r="AC44" s="217">
        <v>34.799999999999997</v>
      </c>
      <c r="AD44" s="217">
        <v>31.377000000000002</v>
      </c>
      <c r="AE44" s="217">
        <v>33.700000000000003</v>
      </c>
      <c r="AF44" s="217">
        <v>32</v>
      </c>
      <c r="AG44" s="217">
        <v>34.4</v>
      </c>
      <c r="AH44" s="217">
        <v>33.299999999999997</v>
      </c>
      <c r="AI44" s="214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20</v>
      </c>
    </row>
    <row r="45" spans="1:65">
      <c r="A45" s="29"/>
      <c r="B45" s="19">
        <v>1</v>
      </c>
      <c r="C45" s="9">
        <v>3</v>
      </c>
      <c r="D45" s="217">
        <v>35</v>
      </c>
      <c r="E45" s="217">
        <v>33.9</v>
      </c>
      <c r="F45" s="232">
        <v>27.94</v>
      </c>
      <c r="G45" s="217">
        <v>31.795515388512044</v>
      </c>
      <c r="H45" s="217">
        <v>34.227804813069795</v>
      </c>
      <c r="I45" s="217">
        <v>34.6</v>
      </c>
      <c r="J45" s="217">
        <v>35</v>
      </c>
      <c r="K45" s="217">
        <v>35</v>
      </c>
      <c r="L45" s="217">
        <v>33</v>
      </c>
      <c r="M45" s="217">
        <v>31</v>
      </c>
      <c r="N45" s="217">
        <v>32.200000000000003</v>
      </c>
      <c r="O45" s="217">
        <v>34.5</v>
      </c>
      <c r="P45" s="217">
        <v>34.5</v>
      </c>
      <c r="Q45" s="217">
        <v>34.5</v>
      </c>
      <c r="R45" s="221" t="s">
        <v>96</v>
      </c>
      <c r="S45" s="217">
        <v>35.799999999999997</v>
      </c>
      <c r="T45" s="217">
        <v>30</v>
      </c>
      <c r="U45" s="221">
        <v>19.839743179999999</v>
      </c>
      <c r="V45" s="217">
        <v>30</v>
      </c>
      <c r="W45" s="217">
        <v>30.800000000000004</v>
      </c>
      <c r="X45" s="217">
        <v>33</v>
      </c>
      <c r="Y45" s="221">
        <v>27.25</v>
      </c>
      <c r="Z45" s="217">
        <v>31.583600000000001</v>
      </c>
      <c r="AA45" s="217">
        <v>35</v>
      </c>
      <c r="AB45" s="217">
        <v>35.588180000000001</v>
      </c>
      <c r="AC45" s="217">
        <v>35.4</v>
      </c>
      <c r="AD45" s="232">
        <v>29.898</v>
      </c>
      <c r="AE45" s="217">
        <v>34</v>
      </c>
      <c r="AF45" s="217">
        <v>33</v>
      </c>
      <c r="AG45" s="217">
        <v>34.5</v>
      </c>
      <c r="AH45" s="217">
        <v>33.200000000000003</v>
      </c>
      <c r="AI45" s="214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16</v>
      </c>
    </row>
    <row r="46" spans="1:65">
      <c r="A46" s="29"/>
      <c r="B46" s="19">
        <v>1</v>
      </c>
      <c r="C46" s="9">
        <v>4</v>
      </c>
      <c r="D46" s="217">
        <v>35</v>
      </c>
      <c r="E46" s="217">
        <v>33.65</v>
      </c>
      <c r="F46" s="217">
        <v>30.679999999999996</v>
      </c>
      <c r="G46" s="217">
        <v>32.509334411835937</v>
      </c>
      <c r="H46" s="217">
        <v>33.457013878797014</v>
      </c>
      <c r="I46" s="217">
        <v>34</v>
      </c>
      <c r="J46" s="217">
        <v>35.4</v>
      </c>
      <c r="K46" s="217">
        <v>35</v>
      </c>
      <c r="L46" s="217">
        <v>32</v>
      </c>
      <c r="M46" s="217">
        <v>30</v>
      </c>
      <c r="N46" s="217">
        <v>33.6</v>
      </c>
      <c r="O46" s="217">
        <v>33.700000000000003</v>
      </c>
      <c r="P46" s="217">
        <v>33.5</v>
      </c>
      <c r="Q46" s="217">
        <v>35</v>
      </c>
      <c r="R46" s="221" t="s">
        <v>96</v>
      </c>
      <c r="S46" s="217">
        <v>35.1</v>
      </c>
      <c r="T46" s="217">
        <v>31</v>
      </c>
      <c r="U46" s="221">
        <v>21.80817133</v>
      </c>
      <c r="V46" s="217">
        <v>31</v>
      </c>
      <c r="W46" s="217">
        <v>31.5</v>
      </c>
      <c r="X46" s="217">
        <v>33</v>
      </c>
      <c r="Y46" s="221">
        <v>27.22</v>
      </c>
      <c r="Z46" s="217">
        <v>31.749199999999998</v>
      </c>
      <c r="AA46" s="232">
        <v>30</v>
      </c>
      <c r="AB46" s="217">
        <v>34.453690000000002</v>
      </c>
      <c r="AC46" s="217">
        <v>35.200000000000003</v>
      </c>
      <c r="AD46" s="217">
        <v>31.170999999999996</v>
      </c>
      <c r="AE46" s="217">
        <v>35</v>
      </c>
      <c r="AF46" s="217">
        <v>34</v>
      </c>
      <c r="AG46" s="217">
        <v>33.799999999999997</v>
      </c>
      <c r="AH46" s="217">
        <v>33.299999999999997</v>
      </c>
      <c r="AI46" s="214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33.323434539233951</v>
      </c>
    </row>
    <row r="47" spans="1:65">
      <c r="A47" s="29"/>
      <c r="B47" s="19">
        <v>1</v>
      </c>
      <c r="C47" s="9">
        <v>5</v>
      </c>
      <c r="D47" s="217">
        <v>35</v>
      </c>
      <c r="E47" s="217">
        <v>33.79</v>
      </c>
      <c r="F47" s="232">
        <v>27.45</v>
      </c>
      <c r="G47" s="217">
        <v>32.900143301600856</v>
      </c>
      <c r="H47" s="232">
        <v>36.831590107809404</v>
      </c>
      <c r="I47" s="217">
        <v>33.299999999999997</v>
      </c>
      <c r="J47" s="217">
        <v>35.9</v>
      </c>
      <c r="K47" s="217">
        <v>35</v>
      </c>
      <c r="L47" s="217">
        <v>33</v>
      </c>
      <c r="M47" s="217">
        <v>30</v>
      </c>
      <c r="N47" s="217">
        <v>32.799999999999997</v>
      </c>
      <c r="O47" s="217">
        <v>33.700000000000003</v>
      </c>
      <c r="P47" s="217">
        <v>33.5</v>
      </c>
      <c r="Q47" s="217">
        <v>35.299999999999997</v>
      </c>
      <c r="R47" s="221" t="s">
        <v>96</v>
      </c>
      <c r="S47" s="217">
        <v>33.6</v>
      </c>
      <c r="T47" s="217">
        <v>32</v>
      </c>
      <c r="U47" s="221">
        <v>20.105341540000001</v>
      </c>
      <c r="V47" s="217">
        <v>31</v>
      </c>
      <c r="W47" s="217">
        <v>31.3</v>
      </c>
      <c r="X47" s="217">
        <v>33</v>
      </c>
      <c r="Y47" s="221">
        <v>27.22</v>
      </c>
      <c r="Z47" s="217">
        <v>33.027999999999999</v>
      </c>
      <c r="AA47" s="217">
        <v>35</v>
      </c>
      <c r="AB47" s="217">
        <v>37.221789999999999</v>
      </c>
      <c r="AC47" s="217">
        <v>35.6</v>
      </c>
      <c r="AD47" s="217">
        <v>31.193999999999999</v>
      </c>
      <c r="AE47" s="217">
        <v>35</v>
      </c>
      <c r="AF47" s="217">
        <v>32</v>
      </c>
      <c r="AG47" s="217">
        <v>34.299999999999997</v>
      </c>
      <c r="AH47" s="217">
        <v>32.799999999999997</v>
      </c>
      <c r="AI47" s="214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6">
        <v>74</v>
      </c>
    </row>
    <row r="48" spans="1:65">
      <c r="A48" s="29"/>
      <c r="B48" s="19">
        <v>1</v>
      </c>
      <c r="C48" s="9">
        <v>6</v>
      </c>
      <c r="D48" s="217">
        <v>35</v>
      </c>
      <c r="E48" s="217">
        <v>33.630000000000003</v>
      </c>
      <c r="F48" s="217">
        <v>31.37</v>
      </c>
      <c r="G48" s="217">
        <v>32.252148892807803</v>
      </c>
      <c r="H48" s="217">
        <v>32.952099635377166</v>
      </c>
      <c r="I48" s="217">
        <v>33.200000000000003</v>
      </c>
      <c r="J48" s="217">
        <v>35</v>
      </c>
      <c r="K48" s="217">
        <v>35</v>
      </c>
      <c r="L48" s="217">
        <v>34</v>
      </c>
      <c r="M48" s="217">
        <v>30</v>
      </c>
      <c r="N48" s="217">
        <v>33.200000000000003</v>
      </c>
      <c r="O48" s="217">
        <v>33.700000000000003</v>
      </c>
      <c r="P48" s="217">
        <v>33.799999999999997</v>
      </c>
      <c r="Q48" s="217">
        <v>33.799999999999997</v>
      </c>
      <c r="R48" s="221" t="s">
        <v>96</v>
      </c>
      <c r="S48" s="217">
        <v>35.299999999999997</v>
      </c>
      <c r="T48" s="217">
        <v>32</v>
      </c>
      <c r="U48" s="221">
        <v>21.733022429999998</v>
      </c>
      <c r="V48" s="217">
        <v>31</v>
      </c>
      <c r="W48" s="217">
        <v>30.7</v>
      </c>
      <c r="X48" s="217">
        <v>33</v>
      </c>
      <c r="Y48" s="221">
        <v>27.84</v>
      </c>
      <c r="Z48" s="217">
        <v>32.209200000000003</v>
      </c>
      <c r="AA48" s="217">
        <v>35</v>
      </c>
      <c r="AB48" s="217">
        <v>34.435070000000003</v>
      </c>
      <c r="AC48" s="217">
        <v>35.4</v>
      </c>
      <c r="AD48" s="217">
        <v>30.41</v>
      </c>
      <c r="AE48" s="217">
        <v>34.299999999999997</v>
      </c>
      <c r="AF48" s="217">
        <v>33</v>
      </c>
      <c r="AG48" s="217">
        <v>34.700000000000003</v>
      </c>
      <c r="AH48" s="217">
        <v>33.6</v>
      </c>
      <c r="AI48" s="214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8"/>
    </row>
    <row r="49" spans="1:65">
      <c r="A49" s="29"/>
      <c r="B49" s="20" t="s">
        <v>271</v>
      </c>
      <c r="C49" s="12"/>
      <c r="D49" s="219">
        <v>35</v>
      </c>
      <c r="E49" s="219">
        <v>33.785000000000004</v>
      </c>
      <c r="F49" s="219">
        <v>29.436666666666667</v>
      </c>
      <c r="G49" s="219">
        <v>32.360939031380688</v>
      </c>
      <c r="H49" s="219">
        <v>34.225748129498555</v>
      </c>
      <c r="I49" s="219">
        <v>33.983333333333327</v>
      </c>
      <c r="J49" s="219">
        <v>36.1</v>
      </c>
      <c r="K49" s="219">
        <v>35.166666666666664</v>
      </c>
      <c r="L49" s="219">
        <v>33.333333333333336</v>
      </c>
      <c r="M49" s="219">
        <v>30.5</v>
      </c>
      <c r="N49" s="219">
        <v>32.983333333333327</v>
      </c>
      <c r="O49" s="219">
        <v>34.083333333333336</v>
      </c>
      <c r="P49" s="219">
        <v>33.35</v>
      </c>
      <c r="Q49" s="219">
        <v>33.75</v>
      </c>
      <c r="R49" s="219" t="s">
        <v>683</v>
      </c>
      <c r="S49" s="219">
        <v>34.616666666666667</v>
      </c>
      <c r="T49" s="219">
        <v>31.5</v>
      </c>
      <c r="U49" s="219">
        <v>21.372796524999998</v>
      </c>
      <c r="V49" s="219">
        <v>30.666666666666668</v>
      </c>
      <c r="W49" s="219">
        <v>31.366666666666664</v>
      </c>
      <c r="X49" s="219">
        <v>33.166666666666664</v>
      </c>
      <c r="Y49" s="219">
        <v>27.098333333333333</v>
      </c>
      <c r="Z49" s="219">
        <v>32.640066666666669</v>
      </c>
      <c r="AA49" s="219">
        <v>34.166666666666664</v>
      </c>
      <c r="AB49" s="219">
        <v>35.474601666666665</v>
      </c>
      <c r="AC49" s="219">
        <v>35.35</v>
      </c>
      <c r="AD49" s="219">
        <v>30.893666666666665</v>
      </c>
      <c r="AE49" s="219">
        <v>34.366666666666667</v>
      </c>
      <c r="AF49" s="219">
        <v>33</v>
      </c>
      <c r="AG49" s="219">
        <v>34.349999999999994</v>
      </c>
      <c r="AH49" s="219">
        <v>33.233333333333334</v>
      </c>
      <c r="AI49" s="214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8"/>
    </row>
    <row r="50" spans="1:65">
      <c r="A50" s="29"/>
      <c r="B50" s="3" t="s">
        <v>272</v>
      </c>
      <c r="C50" s="28"/>
      <c r="D50" s="217">
        <v>35</v>
      </c>
      <c r="E50" s="217">
        <v>33.72</v>
      </c>
      <c r="F50" s="217">
        <v>29.384999999999998</v>
      </c>
      <c r="G50" s="217">
        <v>32.380741652321873</v>
      </c>
      <c r="H50" s="217">
        <v>33.942990170968969</v>
      </c>
      <c r="I50" s="217">
        <v>33.85</v>
      </c>
      <c r="J50" s="217">
        <v>35.65</v>
      </c>
      <c r="K50" s="217">
        <v>35</v>
      </c>
      <c r="L50" s="217">
        <v>33.5</v>
      </c>
      <c r="M50" s="217">
        <v>30.5</v>
      </c>
      <c r="N50" s="217">
        <v>33.049999999999997</v>
      </c>
      <c r="O50" s="217">
        <v>33.900000000000006</v>
      </c>
      <c r="P50" s="217">
        <v>33.5</v>
      </c>
      <c r="Q50" s="217">
        <v>34.15</v>
      </c>
      <c r="R50" s="217" t="s">
        <v>683</v>
      </c>
      <c r="S50" s="217">
        <v>34.799999999999997</v>
      </c>
      <c r="T50" s="217">
        <v>32</v>
      </c>
      <c r="U50" s="217">
        <v>21.770596879999999</v>
      </c>
      <c r="V50" s="217">
        <v>31</v>
      </c>
      <c r="W50" s="217">
        <v>31.4</v>
      </c>
      <c r="X50" s="217">
        <v>33</v>
      </c>
      <c r="Y50" s="217">
        <v>27.234999999999999</v>
      </c>
      <c r="Z50" s="217">
        <v>32.029800000000002</v>
      </c>
      <c r="AA50" s="217">
        <v>35</v>
      </c>
      <c r="AB50" s="217">
        <v>35.520015000000001</v>
      </c>
      <c r="AC50" s="217">
        <v>35.4</v>
      </c>
      <c r="AD50" s="217">
        <v>31.182499999999997</v>
      </c>
      <c r="AE50" s="217">
        <v>34.25</v>
      </c>
      <c r="AF50" s="217">
        <v>33</v>
      </c>
      <c r="AG50" s="217">
        <v>34.4</v>
      </c>
      <c r="AH50" s="217">
        <v>33.25</v>
      </c>
      <c r="AI50" s="214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8"/>
    </row>
    <row r="51" spans="1:65">
      <c r="A51" s="29"/>
      <c r="B51" s="3" t="s">
        <v>273</v>
      </c>
      <c r="C51" s="28"/>
      <c r="D51" s="23">
        <v>0</v>
      </c>
      <c r="E51" s="23">
        <v>0.23989581071790395</v>
      </c>
      <c r="F51" s="23">
        <v>1.7898342567586158</v>
      </c>
      <c r="G51" s="23">
        <v>0.41155526561536454</v>
      </c>
      <c r="H51" s="23">
        <v>1.3564587884217008</v>
      </c>
      <c r="I51" s="23">
        <v>0.74677082606825718</v>
      </c>
      <c r="J51" s="23">
        <v>1.5849290204927171</v>
      </c>
      <c r="K51" s="23">
        <v>0.40824829046386302</v>
      </c>
      <c r="L51" s="23">
        <v>0.81649658092772603</v>
      </c>
      <c r="M51" s="23">
        <v>0.54772255750516607</v>
      </c>
      <c r="N51" s="23">
        <v>0.46654760385909888</v>
      </c>
      <c r="O51" s="23">
        <v>0.475043857624393</v>
      </c>
      <c r="P51" s="23">
        <v>0.82158383625774944</v>
      </c>
      <c r="Q51" s="23">
        <v>1.4869431730903493</v>
      </c>
      <c r="R51" s="23" t="s">
        <v>683</v>
      </c>
      <c r="S51" s="23">
        <v>0.96211572415518964</v>
      </c>
      <c r="T51" s="23">
        <v>0.83666002653407556</v>
      </c>
      <c r="U51" s="23">
        <v>1.1533602189491106</v>
      </c>
      <c r="V51" s="23">
        <v>0.5163977794943222</v>
      </c>
      <c r="W51" s="23">
        <v>0.54283207962192581</v>
      </c>
      <c r="X51" s="23">
        <v>0.40824829046386302</v>
      </c>
      <c r="Y51" s="23">
        <v>1.1741791459000903</v>
      </c>
      <c r="Z51" s="23">
        <v>1.4558507048000036</v>
      </c>
      <c r="AA51" s="23">
        <v>2.0412414523193152</v>
      </c>
      <c r="AB51" s="23">
        <v>1.0235668838804153</v>
      </c>
      <c r="AC51" s="23">
        <v>0.32093613071762572</v>
      </c>
      <c r="AD51" s="23">
        <v>0.60016886512603007</v>
      </c>
      <c r="AE51" s="23">
        <v>0.53166405433004948</v>
      </c>
      <c r="AF51" s="23">
        <v>0.89442719099991586</v>
      </c>
      <c r="AG51" s="23">
        <v>0.30166206257996886</v>
      </c>
      <c r="AH51" s="23">
        <v>0.25819888974716204</v>
      </c>
      <c r="AI51" s="15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87</v>
      </c>
      <c r="C52" s="28"/>
      <c r="D52" s="13">
        <v>0</v>
      </c>
      <c r="E52" s="13">
        <v>7.100660373476511E-3</v>
      </c>
      <c r="F52" s="13">
        <v>6.0802884953865328E-2</v>
      </c>
      <c r="G52" s="13">
        <v>1.2717655232942276E-2</v>
      </c>
      <c r="H52" s="13">
        <v>3.9632699431121958E-2</v>
      </c>
      <c r="I52" s="13">
        <v>2.197461969793793E-2</v>
      </c>
      <c r="J52" s="13">
        <v>4.3903850983177756E-2</v>
      </c>
      <c r="K52" s="13">
        <v>1.1608956126934494E-2</v>
      </c>
      <c r="L52" s="13">
        <v>2.4494897427831779E-2</v>
      </c>
      <c r="M52" s="13">
        <v>1.7958116639513643E-2</v>
      </c>
      <c r="N52" s="13">
        <v>1.4144950091736198E-2</v>
      </c>
      <c r="O52" s="13">
        <v>1.3937717094114219E-2</v>
      </c>
      <c r="P52" s="13">
        <v>2.463519748898799E-2</v>
      </c>
      <c r="Q52" s="13">
        <v>4.4057575498973316E-2</v>
      </c>
      <c r="R52" s="13" t="s">
        <v>683</v>
      </c>
      <c r="S52" s="13">
        <v>2.7793424867265951E-2</v>
      </c>
      <c r="T52" s="13">
        <v>2.6560635762986527E-2</v>
      </c>
      <c r="U52" s="13">
        <v>5.3963935772280071E-2</v>
      </c>
      <c r="V52" s="13">
        <v>1.6839058026988766E-2</v>
      </c>
      <c r="W52" s="13">
        <v>1.7306017416214427E-2</v>
      </c>
      <c r="X52" s="13">
        <v>1.2308993682327529E-2</v>
      </c>
      <c r="Y52" s="13">
        <v>4.3330308600778286E-2</v>
      </c>
      <c r="Z52" s="13">
        <v>4.4603178040894628E-2</v>
      </c>
      <c r="AA52" s="13">
        <v>5.9743652263004349E-2</v>
      </c>
      <c r="AB52" s="13">
        <v>2.8853513099266145E-2</v>
      </c>
      <c r="AC52" s="13">
        <v>9.0788155789993125E-3</v>
      </c>
      <c r="AD52" s="13">
        <v>1.942692240457149E-2</v>
      </c>
      <c r="AE52" s="13">
        <v>1.5470341057130441E-2</v>
      </c>
      <c r="AF52" s="13">
        <v>2.7103854272724721E-2</v>
      </c>
      <c r="AG52" s="13">
        <v>8.7820105554576103E-3</v>
      </c>
      <c r="AH52" s="13">
        <v>7.7692745159627496E-3</v>
      </c>
      <c r="AI52" s="15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274</v>
      </c>
      <c r="C53" s="28"/>
      <c r="D53" s="13">
        <v>5.0311904638524307E-2</v>
      </c>
      <c r="E53" s="13">
        <v>1.3851077091787234E-2</v>
      </c>
      <c r="F53" s="13">
        <v>-0.11663767334639907</v>
      </c>
      <c r="G53" s="13">
        <v>-2.8883442573125251E-2</v>
      </c>
      <c r="H53" s="13">
        <v>2.7077448730629783E-2</v>
      </c>
      <c r="I53" s="13">
        <v>1.980284455140513E-2</v>
      </c>
      <c r="J53" s="13">
        <v>8.3321707355735297E-2</v>
      </c>
      <c r="K53" s="13">
        <v>5.531338989870771E-2</v>
      </c>
      <c r="L53" s="13">
        <v>2.9705203669005975E-4</v>
      </c>
      <c r="M53" s="13">
        <v>-8.4728197386428672E-2</v>
      </c>
      <c r="N53" s="13">
        <v>-1.0206067009695508E-2</v>
      </c>
      <c r="O53" s="13">
        <v>2.2803735707515482E-2</v>
      </c>
      <c r="P53" s="13">
        <v>7.972005627083778E-4</v>
      </c>
      <c r="Q53" s="13">
        <v>1.2800765187148455E-2</v>
      </c>
      <c r="R53" s="13" t="s">
        <v>683</v>
      </c>
      <c r="S53" s="13">
        <v>3.8808488540102548E-2</v>
      </c>
      <c r="T53" s="13">
        <v>-5.4719285825328035E-2</v>
      </c>
      <c r="U53" s="13">
        <v>-0.35862563926787472</v>
      </c>
      <c r="V53" s="13">
        <v>-7.9726712126245269E-2</v>
      </c>
      <c r="W53" s="13">
        <v>-5.8720474033474912E-2</v>
      </c>
      <c r="X53" s="13">
        <v>-4.7044332234935649E-3</v>
      </c>
      <c r="Y53" s="13">
        <v>-0.18680851154677292</v>
      </c>
      <c r="Z53" s="13">
        <v>-2.0507126051569124E-2</v>
      </c>
      <c r="AA53" s="13">
        <v>2.5304478337607073E-2</v>
      </c>
      <c r="AB53" s="13">
        <v>6.4554184080275245E-2</v>
      </c>
      <c r="AC53" s="13">
        <v>6.0815023684909653E-2</v>
      </c>
      <c r="AD53" s="13">
        <v>-7.2914689201875493E-2</v>
      </c>
      <c r="AE53" s="13">
        <v>3.1306260649827333E-2</v>
      </c>
      <c r="AF53" s="13">
        <v>-9.7059184836769674E-3</v>
      </c>
      <c r="AG53" s="13">
        <v>3.0806112123808793E-2</v>
      </c>
      <c r="AH53" s="13">
        <v>-2.7038391194200706E-3</v>
      </c>
      <c r="AI53" s="15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275</v>
      </c>
      <c r="C54" s="46"/>
      <c r="D54" s="44">
        <v>1.0900000000000001</v>
      </c>
      <c r="E54" s="44">
        <v>0.28999999999999998</v>
      </c>
      <c r="F54" s="44">
        <v>2.6</v>
      </c>
      <c r="G54" s="44">
        <v>0.66</v>
      </c>
      <c r="H54" s="44">
        <v>0.57999999999999996</v>
      </c>
      <c r="I54" s="44">
        <v>0.42</v>
      </c>
      <c r="J54" s="44">
        <v>1.82</v>
      </c>
      <c r="K54" s="44">
        <v>1.2</v>
      </c>
      <c r="L54" s="44">
        <v>0.01</v>
      </c>
      <c r="M54" s="44">
        <v>1.89</v>
      </c>
      <c r="N54" s="44">
        <v>0.24</v>
      </c>
      <c r="O54" s="44">
        <v>0.49</v>
      </c>
      <c r="P54" s="44">
        <v>0</v>
      </c>
      <c r="Q54" s="44">
        <v>0.27</v>
      </c>
      <c r="R54" s="44">
        <v>11.04</v>
      </c>
      <c r="S54" s="44">
        <v>0.84</v>
      </c>
      <c r="T54" s="44">
        <v>1.23</v>
      </c>
      <c r="U54" s="44">
        <v>7.94</v>
      </c>
      <c r="V54" s="44">
        <v>1.78</v>
      </c>
      <c r="W54" s="44">
        <v>1.32</v>
      </c>
      <c r="X54" s="44">
        <v>0.12</v>
      </c>
      <c r="Y54" s="44">
        <v>4.1500000000000004</v>
      </c>
      <c r="Z54" s="44">
        <v>0.47</v>
      </c>
      <c r="AA54" s="44">
        <v>0.54</v>
      </c>
      <c r="AB54" s="44">
        <v>1.41</v>
      </c>
      <c r="AC54" s="44">
        <v>1.33</v>
      </c>
      <c r="AD54" s="44">
        <v>1.63</v>
      </c>
      <c r="AE54" s="44">
        <v>0.67</v>
      </c>
      <c r="AF54" s="44">
        <v>0.23</v>
      </c>
      <c r="AG54" s="44">
        <v>0.66</v>
      </c>
      <c r="AH54" s="44">
        <v>0.08</v>
      </c>
      <c r="AI54" s="15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BM55" s="55"/>
    </row>
    <row r="56" spans="1:65" ht="15">
      <c r="B56" s="8" t="s">
        <v>555</v>
      </c>
      <c r="BM56" s="27" t="s">
        <v>67</v>
      </c>
    </row>
    <row r="57" spans="1:65" ht="15">
      <c r="A57" s="24" t="s">
        <v>49</v>
      </c>
      <c r="B57" s="18" t="s">
        <v>112</v>
      </c>
      <c r="C57" s="15" t="s">
        <v>113</v>
      </c>
      <c r="D57" s="16" t="s">
        <v>230</v>
      </c>
      <c r="E57" s="17" t="s">
        <v>230</v>
      </c>
      <c r="F57" s="17" t="s">
        <v>230</v>
      </c>
      <c r="G57" s="17" t="s">
        <v>230</v>
      </c>
      <c r="H57" s="17" t="s">
        <v>230</v>
      </c>
      <c r="I57" s="17" t="s">
        <v>230</v>
      </c>
      <c r="J57" s="17" t="s">
        <v>230</v>
      </c>
      <c r="K57" s="17" t="s">
        <v>230</v>
      </c>
      <c r="L57" s="17" t="s">
        <v>230</v>
      </c>
      <c r="M57" s="17" t="s">
        <v>230</v>
      </c>
      <c r="N57" s="17" t="s">
        <v>230</v>
      </c>
      <c r="O57" s="17" t="s">
        <v>230</v>
      </c>
      <c r="P57" s="17" t="s">
        <v>230</v>
      </c>
      <c r="Q57" s="17" t="s">
        <v>230</v>
      </c>
      <c r="R57" s="17" t="s">
        <v>230</v>
      </c>
      <c r="S57" s="17" t="s">
        <v>230</v>
      </c>
      <c r="T57" s="17" t="s">
        <v>230</v>
      </c>
      <c r="U57" s="17" t="s">
        <v>230</v>
      </c>
      <c r="V57" s="17" t="s">
        <v>230</v>
      </c>
      <c r="W57" s="15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231</v>
      </c>
      <c r="C58" s="9" t="s">
        <v>231</v>
      </c>
      <c r="D58" s="151" t="s">
        <v>233</v>
      </c>
      <c r="E58" s="152" t="s">
        <v>234</v>
      </c>
      <c r="F58" s="152" t="s">
        <v>235</v>
      </c>
      <c r="G58" s="152" t="s">
        <v>237</v>
      </c>
      <c r="H58" s="152" t="s">
        <v>239</v>
      </c>
      <c r="I58" s="152" t="s">
        <v>243</v>
      </c>
      <c r="J58" s="152" t="s">
        <v>246</v>
      </c>
      <c r="K58" s="152" t="s">
        <v>247</v>
      </c>
      <c r="L58" s="152" t="s">
        <v>248</v>
      </c>
      <c r="M58" s="152" t="s">
        <v>250</v>
      </c>
      <c r="N58" s="152" t="s">
        <v>252</v>
      </c>
      <c r="O58" s="152" t="s">
        <v>253</v>
      </c>
      <c r="P58" s="152" t="s">
        <v>255</v>
      </c>
      <c r="Q58" s="152" t="s">
        <v>257</v>
      </c>
      <c r="R58" s="152" t="s">
        <v>278</v>
      </c>
      <c r="S58" s="152" t="s">
        <v>260</v>
      </c>
      <c r="T58" s="152" t="s">
        <v>261</v>
      </c>
      <c r="U58" s="152" t="s">
        <v>262</v>
      </c>
      <c r="V58" s="152" t="s">
        <v>263</v>
      </c>
      <c r="W58" s="15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281</v>
      </c>
      <c r="E59" s="11" t="s">
        <v>280</v>
      </c>
      <c r="F59" s="11" t="s">
        <v>281</v>
      </c>
      <c r="G59" s="11" t="s">
        <v>280</v>
      </c>
      <c r="H59" s="11" t="s">
        <v>281</v>
      </c>
      <c r="I59" s="11" t="s">
        <v>280</v>
      </c>
      <c r="J59" s="11" t="s">
        <v>280</v>
      </c>
      <c r="K59" s="11" t="s">
        <v>280</v>
      </c>
      <c r="L59" s="11" t="s">
        <v>280</v>
      </c>
      <c r="M59" s="11" t="s">
        <v>280</v>
      </c>
      <c r="N59" s="11" t="s">
        <v>281</v>
      </c>
      <c r="O59" s="11" t="s">
        <v>280</v>
      </c>
      <c r="P59" s="11" t="s">
        <v>281</v>
      </c>
      <c r="Q59" s="11" t="s">
        <v>280</v>
      </c>
      <c r="R59" s="11" t="s">
        <v>280</v>
      </c>
      <c r="S59" s="11" t="s">
        <v>281</v>
      </c>
      <c r="T59" s="11" t="s">
        <v>281</v>
      </c>
      <c r="U59" s="11" t="s">
        <v>281</v>
      </c>
      <c r="V59" s="11" t="s">
        <v>280</v>
      </c>
      <c r="W59" s="15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9"/>
      <c r="C60" s="9"/>
      <c r="D60" s="25" t="s">
        <v>328</v>
      </c>
      <c r="E60" s="25" t="s">
        <v>329</v>
      </c>
      <c r="F60" s="25" t="s">
        <v>329</v>
      </c>
      <c r="G60" s="25" t="s">
        <v>330</v>
      </c>
      <c r="H60" s="25" t="s">
        <v>329</v>
      </c>
      <c r="I60" s="25" t="s">
        <v>331</v>
      </c>
      <c r="J60" s="25" t="s">
        <v>329</v>
      </c>
      <c r="K60" s="25" t="s">
        <v>329</v>
      </c>
      <c r="L60" s="25" t="s">
        <v>329</v>
      </c>
      <c r="M60" s="25" t="s">
        <v>329</v>
      </c>
      <c r="N60" s="25" t="s">
        <v>331</v>
      </c>
      <c r="O60" s="25" t="s">
        <v>270</v>
      </c>
      <c r="P60" s="25" t="s">
        <v>329</v>
      </c>
      <c r="Q60" s="25" t="s">
        <v>118</v>
      </c>
      <c r="R60" s="25" t="s">
        <v>329</v>
      </c>
      <c r="S60" s="25" t="s">
        <v>329</v>
      </c>
      <c r="T60" s="25" t="s">
        <v>328</v>
      </c>
      <c r="U60" s="25" t="s">
        <v>329</v>
      </c>
      <c r="V60" s="25" t="s">
        <v>329</v>
      </c>
      <c r="W60" s="15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1</v>
      </c>
    </row>
    <row r="61" spans="1:65">
      <c r="A61" s="29"/>
      <c r="B61" s="18">
        <v>1</v>
      </c>
      <c r="C61" s="14">
        <v>1</v>
      </c>
      <c r="D61" s="234">
        <v>28</v>
      </c>
      <c r="E61" s="234">
        <v>28</v>
      </c>
      <c r="F61" s="213">
        <v>44.71</v>
      </c>
      <c r="G61" s="213">
        <v>34.611527764299069</v>
      </c>
      <c r="H61" s="213">
        <v>43</v>
      </c>
      <c r="I61" s="213">
        <v>32</v>
      </c>
      <c r="J61" s="220">
        <v>30</v>
      </c>
      <c r="K61" s="220">
        <v>20</v>
      </c>
      <c r="L61" s="220">
        <v>30</v>
      </c>
      <c r="M61" s="220">
        <v>20</v>
      </c>
      <c r="N61" s="213">
        <v>26</v>
      </c>
      <c r="O61" s="213">
        <v>21</v>
      </c>
      <c r="P61" s="220">
        <v>69.83</v>
      </c>
      <c r="Q61" s="220">
        <v>20</v>
      </c>
      <c r="R61" s="220">
        <v>20</v>
      </c>
      <c r="S61" s="213">
        <v>19</v>
      </c>
      <c r="T61" s="220" t="s">
        <v>97</v>
      </c>
      <c r="U61" s="213">
        <v>32</v>
      </c>
      <c r="V61" s="213">
        <v>18.5</v>
      </c>
      <c r="W61" s="214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>
        <v>1</v>
      </c>
    </row>
    <row r="62" spans="1:65">
      <c r="A62" s="29"/>
      <c r="B62" s="19">
        <v>1</v>
      </c>
      <c r="C62" s="9">
        <v>2</v>
      </c>
      <c r="D62" s="217">
        <v>25</v>
      </c>
      <c r="E62" s="217">
        <v>25</v>
      </c>
      <c r="F62" s="217">
        <v>40.42</v>
      </c>
      <c r="G62" s="217">
        <v>37.324950554134361</v>
      </c>
      <c r="H62" s="217">
        <v>43</v>
      </c>
      <c r="I62" s="217">
        <v>32</v>
      </c>
      <c r="J62" s="221">
        <v>30</v>
      </c>
      <c r="K62" s="221">
        <v>20</v>
      </c>
      <c r="L62" s="221">
        <v>20</v>
      </c>
      <c r="M62" s="221">
        <v>20</v>
      </c>
      <c r="N62" s="217">
        <v>26</v>
      </c>
      <c r="O62" s="217">
        <v>22</v>
      </c>
      <c r="P62" s="221">
        <v>68.05</v>
      </c>
      <c r="Q62" s="221">
        <v>20</v>
      </c>
      <c r="R62" s="221">
        <v>20</v>
      </c>
      <c r="S62" s="217">
        <v>17</v>
      </c>
      <c r="T62" s="221" t="s">
        <v>97</v>
      </c>
      <c r="U62" s="217">
        <v>34</v>
      </c>
      <c r="V62" s="217">
        <v>18.5</v>
      </c>
      <c r="W62" s="214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3</v>
      </c>
    </row>
    <row r="63" spans="1:65">
      <c r="A63" s="29"/>
      <c r="B63" s="19">
        <v>1</v>
      </c>
      <c r="C63" s="9">
        <v>3</v>
      </c>
      <c r="D63" s="217">
        <v>25</v>
      </c>
      <c r="E63" s="217">
        <v>26</v>
      </c>
      <c r="F63" s="217">
        <v>36.79</v>
      </c>
      <c r="G63" s="217">
        <v>36.510771093651769</v>
      </c>
      <c r="H63" s="217">
        <v>42</v>
      </c>
      <c r="I63" s="217">
        <v>32</v>
      </c>
      <c r="J63" s="221">
        <v>30</v>
      </c>
      <c r="K63" s="221">
        <v>20</v>
      </c>
      <c r="L63" s="221">
        <v>30</v>
      </c>
      <c r="M63" s="221">
        <v>30</v>
      </c>
      <c r="N63" s="217">
        <v>26</v>
      </c>
      <c r="O63" s="217">
        <v>22</v>
      </c>
      <c r="P63" s="232">
        <v>87.26</v>
      </c>
      <c r="Q63" s="221">
        <v>20</v>
      </c>
      <c r="R63" s="221">
        <v>20</v>
      </c>
      <c r="S63" s="217">
        <v>17</v>
      </c>
      <c r="T63" s="221" t="s">
        <v>97</v>
      </c>
      <c r="U63" s="217">
        <v>34</v>
      </c>
      <c r="V63" s="217">
        <v>19.3</v>
      </c>
      <c r="W63" s="214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>
        <v>16</v>
      </c>
    </row>
    <row r="64" spans="1:65">
      <c r="A64" s="29"/>
      <c r="B64" s="19">
        <v>1</v>
      </c>
      <c r="C64" s="9">
        <v>4</v>
      </c>
      <c r="D64" s="217">
        <v>25</v>
      </c>
      <c r="E64" s="217">
        <v>24</v>
      </c>
      <c r="F64" s="217">
        <v>38.97</v>
      </c>
      <c r="G64" s="217">
        <v>35.030748268556415</v>
      </c>
      <c r="H64" s="217">
        <v>39</v>
      </c>
      <c r="I64" s="217">
        <v>31</v>
      </c>
      <c r="J64" s="221">
        <v>30</v>
      </c>
      <c r="K64" s="221">
        <v>20</v>
      </c>
      <c r="L64" s="221">
        <v>30</v>
      </c>
      <c r="M64" s="221">
        <v>20</v>
      </c>
      <c r="N64" s="217">
        <v>26</v>
      </c>
      <c r="O64" s="217">
        <v>21</v>
      </c>
      <c r="P64" s="221">
        <v>71.45</v>
      </c>
      <c r="Q64" s="221">
        <v>20</v>
      </c>
      <c r="R64" s="221">
        <v>20</v>
      </c>
      <c r="S64" s="217">
        <v>17</v>
      </c>
      <c r="T64" s="221" t="s">
        <v>97</v>
      </c>
      <c r="U64" s="217">
        <v>32</v>
      </c>
      <c r="V64" s="217">
        <v>18.100000000000001</v>
      </c>
      <c r="W64" s="214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28.58988469956504</v>
      </c>
    </row>
    <row r="65" spans="1:65">
      <c r="A65" s="29"/>
      <c r="B65" s="19">
        <v>1</v>
      </c>
      <c r="C65" s="9">
        <v>5</v>
      </c>
      <c r="D65" s="217">
        <v>24</v>
      </c>
      <c r="E65" s="217">
        <v>25</v>
      </c>
      <c r="F65" s="217">
        <v>34.92</v>
      </c>
      <c r="G65" s="217">
        <v>37.235151820857368</v>
      </c>
      <c r="H65" s="217">
        <v>39</v>
      </c>
      <c r="I65" s="217">
        <v>32</v>
      </c>
      <c r="J65" s="221">
        <v>30</v>
      </c>
      <c r="K65" s="221">
        <v>20</v>
      </c>
      <c r="L65" s="221">
        <v>30</v>
      </c>
      <c r="M65" s="221">
        <v>20</v>
      </c>
      <c r="N65" s="217">
        <v>26</v>
      </c>
      <c r="O65" s="217">
        <v>21</v>
      </c>
      <c r="P65" s="221">
        <v>70</v>
      </c>
      <c r="Q65" s="221">
        <v>20</v>
      </c>
      <c r="R65" s="221">
        <v>20</v>
      </c>
      <c r="S65" s="217">
        <v>16</v>
      </c>
      <c r="T65" s="221" t="s">
        <v>97</v>
      </c>
      <c r="U65" s="217">
        <v>32</v>
      </c>
      <c r="V65" s="217">
        <v>19.2</v>
      </c>
      <c r="W65" s="214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6">
        <v>75</v>
      </c>
    </row>
    <row r="66" spans="1:65">
      <c r="A66" s="29"/>
      <c r="B66" s="19">
        <v>1</v>
      </c>
      <c r="C66" s="9">
        <v>6</v>
      </c>
      <c r="D66" s="217">
        <v>24</v>
      </c>
      <c r="E66" s="217">
        <v>25</v>
      </c>
      <c r="F66" s="217">
        <v>40.28</v>
      </c>
      <c r="G66" s="217">
        <v>33.929240669793494</v>
      </c>
      <c r="H66" s="217">
        <v>41</v>
      </c>
      <c r="I66" s="217">
        <v>34</v>
      </c>
      <c r="J66" s="221">
        <v>30</v>
      </c>
      <c r="K66" s="221">
        <v>20</v>
      </c>
      <c r="L66" s="221">
        <v>20</v>
      </c>
      <c r="M66" s="221">
        <v>20</v>
      </c>
      <c r="N66" s="217">
        <v>27</v>
      </c>
      <c r="O66" s="217">
        <v>22</v>
      </c>
      <c r="P66" s="221">
        <v>70.58</v>
      </c>
      <c r="Q66" s="221">
        <v>20</v>
      </c>
      <c r="R66" s="221">
        <v>20</v>
      </c>
      <c r="S66" s="217">
        <v>16</v>
      </c>
      <c r="T66" s="221" t="s">
        <v>97</v>
      </c>
      <c r="U66" s="217">
        <v>33</v>
      </c>
      <c r="V66" s="217">
        <v>20</v>
      </c>
      <c r="W66" s="214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8"/>
    </row>
    <row r="67" spans="1:65">
      <c r="A67" s="29"/>
      <c r="B67" s="20" t="s">
        <v>271</v>
      </c>
      <c r="C67" s="12"/>
      <c r="D67" s="219">
        <v>25.166666666666668</v>
      </c>
      <c r="E67" s="219">
        <v>25.5</v>
      </c>
      <c r="F67" s="219">
        <v>39.348333333333336</v>
      </c>
      <c r="G67" s="219">
        <v>35.77373169521541</v>
      </c>
      <c r="H67" s="219">
        <v>41.166666666666664</v>
      </c>
      <c r="I67" s="219">
        <v>32.166666666666664</v>
      </c>
      <c r="J67" s="219">
        <v>30</v>
      </c>
      <c r="K67" s="219">
        <v>20</v>
      </c>
      <c r="L67" s="219">
        <v>26.666666666666668</v>
      </c>
      <c r="M67" s="219">
        <v>21.666666666666668</v>
      </c>
      <c r="N67" s="219">
        <v>26.166666666666668</v>
      </c>
      <c r="O67" s="219">
        <v>21.5</v>
      </c>
      <c r="P67" s="219">
        <v>72.861666666666665</v>
      </c>
      <c r="Q67" s="219">
        <v>20</v>
      </c>
      <c r="R67" s="219">
        <v>20</v>
      </c>
      <c r="S67" s="219">
        <v>17</v>
      </c>
      <c r="T67" s="219" t="s">
        <v>683</v>
      </c>
      <c r="U67" s="219">
        <v>32.833333333333336</v>
      </c>
      <c r="V67" s="219">
        <v>18.933333333333334</v>
      </c>
      <c r="W67" s="214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8"/>
    </row>
    <row r="68" spans="1:65">
      <c r="A68" s="29"/>
      <c r="B68" s="3" t="s">
        <v>272</v>
      </c>
      <c r="C68" s="28"/>
      <c r="D68" s="217">
        <v>25</v>
      </c>
      <c r="E68" s="217">
        <v>25</v>
      </c>
      <c r="F68" s="217">
        <v>39.625</v>
      </c>
      <c r="G68" s="217">
        <v>35.770759681104096</v>
      </c>
      <c r="H68" s="217">
        <v>41.5</v>
      </c>
      <c r="I68" s="217">
        <v>32</v>
      </c>
      <c r="J68" s="217">
        <v>30</v>
      </c>
      <c r="K68" s="217">
        <v>20</v>
      </c>
      <c r="L68" s="217">
        <v>30</v>
      </c>
      <c r="M68" s="217">
        <v>20</v>
      </c>
      <c r="N68" s="217">
        <v>26</v>
      </c>
      <c r="O68" s="217">
        <v>21.5</v>
      </c>
      <c r="P68" s="217">
        <v>70.289999999999992</v>
      </c>
      <c r="Q68" s="217">
        <v>20</v>
      </c>
      <c r="R68" s="217">
        <v>20</v>
      </c>
      <c r="S68" s="217">
        <v>17</v>
      </c>
      <c r="T68" s="217" t="s">
        <v>683</v>
      </c>
      <c r="U68" s="217">
        <v>32.5</v>
      </c>
      <c r="V68" s="217">
        <v>18.850000000000001</v>
      </c>
      <c r="W68" s="214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8"/>
    </row>
    <row r="69" spans="1:65">
      <c r="A69" s="29"/>
      <c r="B69" s="3" t="s">
        <v>273</v>
      </c>
      <c r="C69" s="28"/>
      <c r="D69" s="217">
        <v>1.4719601443879746</v>
      </c>
      <c r="E69" s="217">
        <v>1.3784048752090221</v>
      </c>
      <c r="F69" s="217">
        <v>3.3782327727181065</v>
      </c>
      <c r="G69" s="217">
        <v>1.4415370476636336</v>
      </c>
      <c r="H69" s="217">
        <v>1.8348478592697182</v>
      </c>
      <c r="I69" s="217">
        <v>0.98319208025017502</v>
      </c>
      <c r="J69" s="217">
        <v>0</v>
      </c>
      <c r="K69" s="217">
        <v>0</v>
      </c>
      <c r="L69" s="217">
        <v>5.1639777949432171</v>
      </c>
      <c r="M69" s="217">
        <v>4.0824829046386339</v>
      </c>
      <c r="N69" s="217">
        <v>0.40824829046386302</v>
      </c>
      <c r="O69" s="217">
        <v>0.54772255750516607</v>
      </c>
      <c r="P69" s="217">
        <v>7.1420316903992171</v>
      </c>
      <c r="Q69" s="217">
        <v>0</v>
      </c>
      <c r="R69" s="217">
        <v>0</v>
      </c>
      <c r="S69" s="217">
        <v>1.0954451150103321</v>
      </c>
      <c r="T69" s="217" t="s">
        <v>683</v>
      </c>
      <c r="U69" s="217">
        <v>0.98319208025017502</v>
      </c>
      <c r="V69" s="217">
        <v>0.69474215840602782</v>
      </c>
      <c r="W69" s="214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8"/>
    </row>
    <row r="70" spans="1:65">
      <c r="A70" s="29"/>
      <c r="B70" s="3" t="s">
        <v>87</v>
      </c>
      <c r="C70" s="28"/>
      <c r="D70" s="13">
        <v>5.8488482558462562E-2</v>
      </c>
      <c r="E70" s="13">
        <v>5.405509314545185E-2</v>
      </c>
      <c r="F70" s="13">
        <v>8.5854532747293988E-2</v>
      </c>
      <c r="G70" s="13">
        <v>4.0295965205565436E-2</v>
      </c>
      <c r="H70" s="13">
        <v>4.457120305918344E-2</v>
      </c>
      <c r="I70" s="13">
        <v>3.0565556898969174E-2</v>
      </c>
      <c r="J70" s="13">
        <v>0</v>
      </c>
      <c r="K70" s="13">
        <v>0</v>
      </c>
      <c r="L70" s="13">
        <v>0.19364916731037063</v>
      </c>
      <c r="M70" s="13">
        <v>0.18842228790639848</v>
      </c>
      <c r="N70" s="13">
        <v>1.5601845495434254E-2</v>
      </c>
      <c r="O70" s="13">
        <v>2.5475467790937956E-2</v>
      </c>
      <c r="P70" s="13">
        <v>9.8021799625764128E-2</v>
      </c>
      <c r="Q70" s="13">
        <v>0</v>
      </c>
      <c r="R70" s="13">
        <v>0</v>
      </c>
      <c r="S70" s="13">
        <v>6.4437947941784243E-2</v>
      </c>
      <c r="T70" s="13" t="s">
        <v>683</v>
      </c>
      <c r="U70" s="13">
        <v>2.9944936454320049E-2</v>
      </c>
      <c r="V70" s="13">
        <v>3.669412808482541E-2</v>
      </c>
      <c r="W70" s="15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274</v>
      </c>
      <c r="C71" s="28"/>
      <c r="D71" s="13">
        <v>-0.11973528640884834</v>
      </c>
      <c r="E71" s="13">
        <v>-0.10807615112949542</v>
      </c>
      <c r="F71" s="13">
        <v>0.37630262405122505</v>
      </c>
      <c r="G71" s="13">
        <v>0.25127233184538378</v>
      </c>
      <c r="H71" s="13">
        <v>0.43990320700009544</v>
      </c>
      <c r="I71" s="13">
        <v>0.12510655445756447</v>
      </c>
      <c r="J71" s="13">
        <v>4.9322175141770064E-2</v>
      </c>
      <c r="K71" s="13">
        <v>-0.30045188323881999</v>
      </c>
      <c r="L71" s="13">
        <v>-6.7269177651759882E-2</v>
      </c>
      <c r="M71" s="13">
        <v>-0.24215620684205486</v>
      </c>
      <c r="N71" s="13">
        <v>-8.4757880570789368E-2</v>
      </c>
      <c r="O71" s="13">
        <v>-0.24798577448173142</v>
      </c>
      <c r="P71" s="13">
        <v>1.5485120850373755</v>
      </c>
      <c r="Q71" s="13">
        <v>-0.30045188323881999</v>
      </c>
      <c r="R71" s="13">
        <v>-0.30045188323881999</v>
      </c>
      <c r="S71" s="13">
        <v>-0.40538410075299691</v>
      </c>
      <c r="T71" s="13" t="s">
        <v>683</v>
      </c>
      <c r="U71" s="13">
        <v>0.14842482501627074</v>
      </c>
      <c r="V71" s="13">
        <v>-0.33776111613274951</v>
      </c>
      <c r="W71" s="15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275</v>
      </c>
      <c r="C72" s="46"/>
      <c r="D72" s="44">
        <v>0.09</v>
      </c>
      <c r="E72" s="44">
        <v>0.06</v>
      </c>
      <c r="F72" s="44">
        <v>1.23</v>
      </c>
      <c r="G72" s="44">
        <v>0.9</v>
      </c>
      <c r="H72" s="44">
        <v>1.4</v>
      </c>
      <c r="I72" s="44">
        <v>0.56000000000000005</v>
      </c>
      <c r="J72" s="44" t="s">
        <v>276</v>
      </c>
      <c r="K72" s="44" t="s">
        <v>276</v>
      </c>
      <c r="L72" s="44" t="s">
        <v>276</v>
      </c>
      <c r="M72" s="44" t="s">
        <v>276</v>
      </c>
      <c r="N72" s="44">
        <v>0</v>
      </c>
      <c r="O72" s="44">
        <v>0.44</v>
      </c>
      <c r="P72" s="44">
        <v>4.3499999999999996</v>
      </c>
      <c r="Q72" s="44" t="s">
        <v>276</v>
      </c>
      <c r="R72" s="44" t="s">
        <v>276</v>
      </c>
      <c r="S72" s="44">
        <v>0.85</v>
      </c>
      <c r="T72" s="44">
        <v>1.97</v>
      </c>
      <c r="U72" s="44">
        <v>0.62</v>
      </c>
      <c r="V72" s="44">
        <v>0.67</v>
      </c>
      <c r="W72" s="15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 t="s">
        <v>334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BM73" s="55"/>
    </row>
    <row r="74" spans="1:65">
      <c r="BM74" s="55"/>
    </row>
    <row r="75" spans="1:65" ht="15">
      <c r="B75" s="8" t="s">
        <v>556</v>
      </c>
      <c r="BM75" s="27" t="s">
        <v>67</v>
      </c>
    </row>
    <row r="76" spans="1:65" ht="15">
      <c r="A76" s="24" t="s">
        <v>10</v>
      </c>
      <c r="B76" s="18" t="s">
        <v>112</v>
      </c>
      <c r="C76" s="15" t="s">
        <v>113</v>
      </c>
      <c r="D76" s="16" t="s">
        <v>230</v>
      </c>
      <c r="E76" s="17" t="s">
        <v>230</v>
      </c>
      <c r="F76" s="17" t="s">
        <v>230</v>
      </c>
      <c r="G76" s="17" t="s">
        <v>230</v>
      </c>
      <c r="H76" s="17" t="s">
        <v>230</v>
      </c>
      <c r="I76" s="17" t="s">
        <v>230</v>
      </c>
      <c r="J76" s="17" t="s">
        <v>230</v>
      </c>
      <c r="K76" s="17" t="s">
        <v>230</v>
      </c>
      <c r="L76" s="17" t="s">
        <v>230</v>
      </c>
      <c r="M76" s="17" t="s">
        <v>230</v>
      </c>
      <c r="N76" s="17" t="s">
        <v>230</v>
      </c>
      <c r="O76" s="17" t="s">
        <v>230</v>
      </c>
      <c r="P76" s="17" t="s">
        <v>230</v>
      </c>
      <c r="Q76" s="17" t="s">
        <v>230</v>
      </c>
      <c r="R76" s="17" t="s">
        <v>230</v>
      </c>
      <c r="S76" s="17" t="s">
        <v>230</v>
      </c>
      <c r="T76" s="17" t="s">
        <v>230</v>
      </c>
      <c r="U76" s="17" t="s">
        <v>230</v>
      </c>
      <c r="V76" s="17" t="s">
        <v>230</v>
      </c>
      <c r="W76" s="17" t="s">
        <v>230</v>
      </c>
      <c r="X76" s="17" t="s">
        <v>230</v>
      </c>
      <c r="Y76" s="17" t="s">
        <v>230</v>
      </c>
      <c r="Z76" s="17" t="s">
        <v>230</v>
      </c>
      <c r="AA76" s="17" t="s">
        <v>230</v>
      </c>
      <c r="AB76" s="17" t="s">
        <v>230</v>
      </c>
      <c r="AC76" s="17" t="s">
        <v>230</v>
      </c>
      <c r="AD76" s="17" t="s">
        <v>230</v>
      </c>
      <c r="AE76" s="17" t="s">
        <v>230</v>
      </c>
      <c r="AF76" s="17" t="s">
        <v>230</v>
      </c>
      <c r="AG76" s="15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 t="s">
        <v>231</v>
      </c>
      <c r="C77" s="9" t="s">
        <v>231</v>
      </c>
      <c r="D77" s="151" t="s">
        <v>233</v>
      </c>
      <c r="E77" s="152" t="s">
        <v>234</v>
      </c>
      <c r="F77" s="152" t="s">
        <v>235</v>
      </c>
      <c r="G77" s="152" t="s">
        <v>236</v>
      </c>
      <c r="H77" s="152" t="s">
        <v>237</v>
      </c>
      <c r="I77" s="152" t="s">
        <v>239</v>
      </c>
      <c r="J77" s="152" t="s">
        <v>240</v>
      </c>
      <c r="K77" s="152" t="s">
        <v>242</v>
      </c>
      <c r="L77" s="152" t="s">
        <v>243</v>
      </c>
      <c r="M77" s="152" t="s">
        <v>244</v>
      </c>
      <c r="N77" s="152" t="s">
        <v>245</v>
      </c>
      <c r="O77" s="152" t="s">
        <v>246</v>
      </c>
      <c r="P77" s="152" t="s">
        <v>247</v>
      </c>
      <c r="Q77" s="152" t="s">
        <v>248</v>
      </c>
      <c r="R77" s="152" t="s">
        <v>249</v>
      </c>
      <c r="S77" s="152" t="s">
        <v>250</v>
      </c>
      <c r="T77" s="152" t="s">
        <v>251</v>
      </c>
      <c r="U77" s="152" t="s">
        <v>285</v>
      </c>
      <c r="V77" s="152" t="s">
        <v>252</v>
      </c>
      <c r="W77" s="152" t="s">
        <v>253</v>
      </c>
      <c r="X77" s="152" t="s">
        <v>254</v>
      </c>
      <c r="Y77" s="152" t="s">
        <v>255</v>
      </c>
      <c r="Z77" s="152" t="s">
        <v>256</v>
      </c>
      <c r="AA77" s="152" t="s">
        <v>257</v>
      </c>
      <c r="AB77" s="152" t="s">
        <v>278</v>
      </c>
      <c r="AC77" s="152" t="s">
        <v>260</v>
      </c>
      <c r="AD77" s="152" t="s">
        <v>261</v>
      </c>
      <c r="AE77" s="152" t="s">
        <v>262</v>
      </c>
      <c r="AF77" s="152" t="s">
        <v>263</v>
      </c>
      <c r="AG77" s="15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 t="s">
        <v>3</v>
      </c>
    </row>
    <row r="78" spans="1:65">
      <c r="A78" s="29"/>
      <c r="B78" s="19"/>
      <c r="C78" s="9"/>
      <c r="D78" s="10" t="s">
        <v>281</v>
      </c>
      <c r="E78" s="11" t="s">
        <v>280</v>
      </c>
      <c r="F78" s="11" t="s">
        <v>281</v>
      </c>
      <c r="G78" s="11" t="s">
        <v>327</v>
      </c>
      <c r="H78" s="11" t="s">
        <v>280</v>
      </c>
      <c r="I78" s="11" t="s">
        <v>281</v>
      </c>
      <c r="J78" s="11" t="s">
        <v>327</v>
      </c>
      <c r="K78" s="11" t="s">
        <v>281</v>
      </c>
      <c r="L78" s="11" t="s">
        <v>280</v>
      </c>
      <c r="M78" s="11" t="s">
        <v>327</v>
      </c>
      <c r="N78" s="11" t="s">
        <v>281</v>
      </c>
      <c r="O78" s="11" t="s">
        <v>280</v>
      </c>
      <c r="P78" s="11" t="s">
        <v>280</v>
      </c>
      <c r="Q78" s="11" t="s">
        <v>280</v>
      </c>
      <c r="R78" s="11" t="s">
        <v>327</v>
      </c>
      <c r="S78" s="11" t="s">
        <v>280</v>
      </c>
      <c r="T78" s="11" t="s">
        <v>327</v>
      </c>
      <c r="U78" s="11" t="s">
        <v>281</v>
      </c>
      <c r="V78" s="11" t="s">
        <v>281</v>
      </c>
      <c r="W78" s="11" t="s">
        <v>280</v>
      </c>
      <c r="X78" s="11" t="s">
        <v>327</v>
      </c>
      <c r="Y78" s="11" t="s">
        <v>281</v>
      </c>
      <c r="Z78" s="11" t="s">
        <v>281</v>
      </c>
      <c r="AA78" s="11" t="s">
        <v>280</v>
      </c>
      <c r="AB78" s="11" t="s">
        <v>280</v>
      </c>
      <c r="AC78" s="11" t="s">
        <v>281</v>
      </c>
      <c r="AD78" s="11" t="s">
        <v>281</v>
      </c>
      <c r="AE78" s="11" t="s">
        <v>281</v>
      </c>
      <c r="AF78" s="11" t="s">
        <v>280</v>
      </c>
      <c r="AG78" s="15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</v>
      </c>
    </row>
    <row r="79" spans="1:65">
      <c r="A79" s="29"/>
      <c r="B79" s="19"/>
      <c r="C79" s="9"/>
      <c r="D79" s="25" t="s">
        <v>328</v>
      </c>
      <c r="E79" s="25" t="s">
        <v>329</v>
      </c>
      <c r="F79" s="25" t="s">
        <v>329</v>
      </c>
      <c r="G79" s="25" t="s">
        <v>329</v>
      </c>
      <c r="H79" s="25" t="s">
        <v>330</v>
      </c>
      <c r="I79" s="25" t="s">
        <v>329</v>
      </c>
      <c r="J79" s="25" t="s">
        <v>329</v>
      </c>
      <c r="K79" s="25" t="s">
        <v>331</v>
      </c>
      <c r="L79" s="25" t="s">
        <v>331</v>
      </c>
      <c r="M79" s="25" t="s">
        <v>329</v>
      </c>
      <c r="N79" s="25" t="s">
        <v>328</v>
      </c>
      <c r="O79" s="25" t="s">
        <v>329</v>
      </c>
      <c r="P79" s="25" t="s">
        <v>329</v>
      </c>
      <c r="Q79" s="25" t="s">
        <v>329</v>
      </c>
      <c r="R79" s="25" t="s">
        <v>330</v>
      </c>
      <c r="S79" s="25" t="s">
        <v>329</v>
      </c>
      <c r="T79" s="25" t="s">
        <v>332</v>
      </c>
      <c r="U79" s="25" t="s">
        <v>328</v>
      </c>
      <c r="V79" s="25" t="s">
        <v>331</v>
      </c>
      <c r="W79" s="25" t="s">
        <v>270</v>
      </c>
      <c r="X79" s="25" t="s">
        <v>328</v>
      </c>
      <c r="Y79" s="25" t="s">
        <v>329</v>
      </c>
      <c r="Z79" s="25" t="s">
        <v>329</v>
      </c>
      <c r="AA79" s="25" t="s">
        <v>118</v>
      </c>
      <c r="AB79" s="25" t="s">
        <v>329</v>
      </c>
      <c r="AC79" s="25" t="s">
        <v>329</v>
      </c>
      <c r="AD79" s="25" t="s">
        <v>328</v>
      </c>
      <c r="AE79" s="25" t="s">
        <v>329</v>
      </c>
      <c r="AF79" s="25" t="s">
        <v>329</v>
      </c>
      <c r="AG79" s="15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1</v>
      </c>
    </row>
    <row r="80" spans="1:65">
      <c r="A80" s="29"/>
      <c r="B80" s="18">
        <v>1</v>
      </c>
      <c r="C80" s="14">
        <v>1</v>
      </c>
      <c r="D80" s="213">
        <v>37</v>
      </c>
      <c r="E80" s="213">
        <v>35.75</v>
      </c>
      <c r="F80" s="213">
        <v>40.78</v>
      </c>
      <c r="G80" s="213">
        <v>41.58</v>
      </c>
      <c r="H80" s="213">
        <v>38.461003365904546</v>
      </c>
      <c r="I80" s="213">
        <v>36.6</v>
      </c>
      <c r="J80" s="213">
        <v>46</v>
      </c>
      <c r="K80" s="213">
        <v>44</v>
      </c>
      <c r="L80" s="213">
        <v>36</v>
      </c>
      <c r="M80" s="213">
        <v>39</v>
      </c>
      <c r="N80" s="213">
        <v>34</v>
      </c>
      <c r="O80" s="220">
        <v>30</v>
      </c>
      <c r="P80" s="220">
        <v>40</v>
      </c>
      <c r="Q80" s="220">
        <v>40</v>
      </c>
      <c r="R80" s="220">
        <v>48.569000000000003</v>
      </c>
      <c r="S80" s="220">
        <v>40</v>
      </c>
      <c r="T80" s="220">
        <v>25</v>
      </c>
      <c r="U80" s="213">
        <v>36.581052919999998</v>
      </c>
      <c r="V80" s="213">
        <v>35</v>
      </c>
      <c r="W80" s="213">
        <v>27.2</v>
      </c>
      <c r="X80" s="213">
        <v>36</v>
      </c>
      <c r="Y80" s="213">
        <v>31.5</v>
      </c>
      <c r="Z80" s="213">
        <v>36.189</v>
      </c>
      <c r="AA80" s="213">
        <v>29</v>
      </c>
      <c r="AB80" s="220">
        <v>30</v>
      </c>
      <c r="AC80" s="213">
        <v>34</v>
      </c>
      <c r="AD80" s="213">
        <v>40</v>
      </c>
      <c r="AE80" s="213">
        <v>33</v>
      </c>
      <c r="AF80" s="213">
        <v>32</v>
      </c>
      <c r="AG80" s="214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6">
        <v>1</v>
      </c>
    </row>
    <row r="81" spans="1:65">
      <c r="A81" s="29"/>
      <c r="B81" s="19">
        <v>1</v>
      </c>
      <c r="C81" s="9">
        <v>2</v>
      </c>
      <c r="D81" s="217">
        <v>35</v>
      </c>
      <c r="E81" s="217">
        <v>36.81</v>
      </c>
      <c r="F81" s="217">
        <v>37.83</v>
      </c>
      <c r="G81" s="217">
        <v>42.83</v>
      </c>
      <c r="H81" s="217">
        <v>38.619001590846409</v>
      </c>
      <c r="I81" s="217">
        <v>36</v>
      </c>
      <c r="J81" s="217">
        <v>45</v>
      </c>
      <c r="K81" s="217">
        <v>44</v>
      </c>
      <c r="L81" s="217">
        <v>35</v>
      </c>
      <c r="M81" s="217">
        <v>38</v>
      </c>
      <c r="N81" s="217">
        <v>35</v>
      </c>
      <c r="O81" s="221">
        <v>40</v>
      </c>
      <c r="P81" s="221">
        <v>40</v>
      </c>
      <c r="Q81" s="221">
        <v>30</v>
      </c>
      <c r="R81" s="221">
        <v>49.948</v>
      </c>
      <c r="S81" s="221">
        <v>40</v>
      </c>
      <c r="T81" s="221">
        <v>25</v>
      </c>
      <c r="U81" s="217">
        <v>34.953776699999999</v>
      </c>
      <c r="V81" s="217">
        <v>35</v>
      </c>
      <c r="W81" s="232">
        <v>29.3</v>
      </c>
      <c r="X81" s="217">
        <v>36</v>
      </c>
      <c r="Y81" s="217">
        <v>31.040000000000003</v>
      </c>
      <c r="Z81" s="217">
        <v>33.344999999999999</v>
      </c>
      <c r="AA81" s="217">
        <v>29</v>
      </c>
      <c r="AB81" s="221">
        <v>30</v>
      </c>
      <c r="AC81" s="217">
        <v>34</v>
      </c>
      <c r="AD81" s="217">
        <v>38</v>
      </c>
      <c r="AE81" s="217">
        <v>33</v>
      </c>
      <c r="AF81" s="217">
        <v>31</v>
      </c>
      <c r="AG81" s="214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6">
        <v>21</v>
      </c>
    </row>
    <row r="82" spans="1:65">
      <c r="A82" s="29"/>
      <c r="B82" s="19">
        <v>1</v>
      </c>
      <c r="C82" s="9">
        <v>3</v>
      </c>
      <c r="D82" s="217">
        <v>35</v>
      </c>
      <c r="E82" s="217">
        <v>35.6</v>
      </c>
      <c r="F82" s="217">
        <v>36.71</v>
      </c>
      <c r="G82" s="217">
        <v>42.4</v>
      </c>
      <c r="H82" s="217">
        <v>38.968061183097063</v>
      </c>
      <c r="I82" s="217">
        <v>36</v>
      </c>
      <c r="J82" s="217">
        <v>44</v>
      </c>
      <c r="K82" s="217">
        <v>45</v>
      </c>
      <c r="L82" s="217">
        <v>36</v>
      </c>
      <c r="M82" s="217">
        <v>38</v>
      </c>
      <c r="N82" s="217">
        <v>35</v>
      </c>
      <c r="O82" s="221">
        <v>30</v>
      </c>
      <c r="P82" s="221">
        <v>40</v>
      </c>
      <c r="Q82" s="221">
        <v>40</v>
      </c>
      <c r="R82" s="221">
        <v>48.889000000000003</v>
      </c>
      <c r="S82" s="221">
        <v>40</v>
      </c>
      <c r="T82" s="221">
        <v>24</v>
      </c>
      <c r="U82" s="217">
        <v>36.560965299999999</v>
      </c>
      <c r="V82" s="217">
        <v>36</v>
      </c>
      <c r="W82" s="217">
        <v>27.6</v>
      </c>
      <c r="X82" s="217">
        <v>35</v>
      </c>
      <c r="Y82" s="217">
        <v>32.659999999999997</v>
      </c>
      <c r="Z82" s="217">
        <v>34.235999999999997</v>
      </c>
      <c r="AA82" s="217">
        <v>27</v>
      </c>
      <c r="AB82" s="221">
        <v>30</v>
      </c>
      <c r="AC82" s="217">
        <v>34</v>
      </c>
      <c r="AD82" s="217">
        <v>37</v>
      </c>
      <c r="AE82" s="217">
        <v>33</v>
      </c>
      <c r="AF82" s="217">
        <v>32</v>
      </c>
      <c r="AG82" s="214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6">
        <v>16</v>
      </c>
    </row>
    <row r="83" spans="1:65">
      <c r="A83" s="29"/>
      <c r="B83" s="19">
        <v>1</v>
      </c>
      <c r="C83" s="9">
        <v>4</v>
      </c>
      <c r="D83" s="217">
        <v>34</v>
      </c>
      <c r="E83" s="217">
        <v>35.03</v>
      </c>
      <c r="F83" s="217">
        <v>39.92</v>
      </c>
      <c r="G83" s="217">
        <v>41.44</v>
      </c>
      <c r="H83" s="217">
        <v>37.940316018258905</v>
      </c>
      <c r="I83" s="217">
        <v>35.700000000000003</v>
      </c>
      <c r="J83" s="217">
        <v>43</v>
      </c>
      <c r="K83" s="217">
        <v>45</v>
      </c>
      <c r="L83" s="217">
        <v>34</v>
      </c>
      <c r="M83" s="217">
        <v>38</v>
      </c>
      <c r="N83" s="217">
        <v>35</v>
      </c>
      <c r="O83" s="221">
        <v>30</v>
      </c>
      <c r="P83" s="221">
        <v>40</v>
      </c>
      <c r="Q83" s="221">
        <v>40</v>
      </c>
      <c r="R83" s="221">
        <v>52.398000000000003</v>
      </c>
      <c r="S83" s="221">
        <v>40</v>
      </c>
      <c r="T83" s="221">
        <v>24</v>
      </c>
      <c r="U83" s="217">
        <v>36.064971790000001</v>
      </c>
      <c r="V83" s="217">
        <v>36</v>
      </c>
      <c r="W83" s="217">
        <v>27.3</v>
      </c>
      <c r="X83" s="217">
        <v>36</v>
      </c>
      <c r="Y83" s="217">
        <v>31.609999999999996</v>
      </c>
      <c r="Z83" s="217">
        <v>34.362000000000002</v>
      </c>
      <c r="AA83" s="217">
        <v>28</v>
      </c>
      <c r="AB83" s="221">
        <v>30</v>
      </c>
      <c r="AC83" s="217">
        <v>33</v>
      </c>
      <c r="AD83" s="217">
        <v>39</v>
      </c>
      <c r="AE83" s="217">
        <v>32</v>
      </c>
      <c r="AF83" s="217">
        <v>32</v>
      </c>
      <c r="AG83" s="214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6">
        <v>35.833180290518023</v>
      </c>
    </row>
    <row r="84" spans="1:65">
      <c r="A84" s="29"/>
      <c r="B84" s="19">
        <v>1</v>
      </c>
      <c r="C84" s="9">
        <v>5</v>
      </c>
      <c r="D84" s="217">
        <v>34</v>
      </c>
      <c r="E84" s="217">
        <v>36.19</v>
      </c>
      <c r="F84" s="217">
        <v>36.26</v>
      </c>
      <c r="G84" s="217">
        <v>41.06</v>
      </c>
      <c r="H84" s="232">
        <v>41.123342671585803</v>
      </c>
      <c r="I84" s="217">
        <v>35.700000000000003</v>
      </c>
      <c r="J84" s="217">
        <v>46</v>
      </c>
      <c r="K84" s="217">
        <v>43</v>
      </c>
      <c r="L84" s="217">
        <v>35</v>
      </c>
      <c r="M84" s="217">
        <v>39</v>
      </c>
      <c r="N84" s="217">
        <v>35</v>
      </c>
      <c r="O84" s="221">
        <v>30</v>
      </c>
      <c r="P84" s="221">
        <v>40</v>
      </c>
      <c r="Q84" s="221">
        <v>40</v>
      </c>
      <c r="R84" s="221">
        <v>49.024000000000001</v>
      </c>
      <c r="S84" s="221">
        <v>40</v>
      </c>
      <c r="T84" s="221">
        <v>25</v>
      </c>
      <c r="U84" s="217">
        <v>37.642041239999998</v>
      </c>
      <c r="V84" s="217">
        <v>35</v>
      </c>
      <c r="W84" s="217">
        <v>27.3</v>
      </c>
      <c r="X84" s="217">
        <v>37</v>
      </c>
      <c r="Y84" s="217">
        <v>30.589999999999996</v>
      </c>
      <c r="Z84" s="217">
        <v>33.588000000000001</v>
      </c>
      <c r="AA84" s="217">
        <v>26</v>
      </c>
      <c r="AB84" s="221">
        <v>30</v>
      </c>
      <c r="AC84" s="217">
        <v>33</v>
      </c>
      <c r="AD84" s="217">
        <v>39</v>
      </c>
      <c r="AE84" s="217">
        <v>32</v>
      </c>
      <c r="AF84" s="217">
        <v>31</v>
      </c>
      <c r="AG84" s="214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6">
        <v>76</v>
      </c>
    </row>
    <row r="85" spans="1:65">
      <c r="A85" s="29"/>
      <c r="B85" s="19">
        <v>1</v>
      </c>
      <c r="C85" s="9">
        <v>6</v>
      </c>
      <c r="D85" s="217">
        <v>34</v>
      </c>
      <c r="E85" s="217">
        <v>35.5</v>
      </c>
      <c r="F85" s="217">
        <v>40.369999999999997</v>
      </c>
      <c r="G85" s="217">
        <v>42.2</v>
      </c>
      <c r="H85" s="217">
        <v>37.455083673875947</v>
      </c>
      <c r="I85" s="217">
        <v>36.9</v>
      </c>
      <c r="J85" s="217">
        <v>44</v>
      </c>
      <c r="K85" s="217">
        <v>45</v>
      </c>
      <c r="L85" s="217">
        <v>37</v>
      </c>
      <c r="M85" s="217">
        <v>37</v>
      </c>
      <c r="N85" s="217">
        <v>35</v>
      </c>
      <c r="O85" s="221">
        <v>30</v>
      </c>
      <c r="P85" s="221">
        <v>40</v>
      </c>
      <c r="Q85" s="221">
        <v>40</v>
      </c>
      <c r="R85" s="221">
        <v>50.645000000000003</v>
      </c>
      <c r="S85" s="221">
        <v>40</v>
      </c>
      <c r="T85" s="221">
        <v>24</v>
      </c>
      <c r="U85" s="217">
        <v>39.392831399999999</v>
      </c>
      <c r="V85" s="217">
        <v>35</v>
      </c>
      <c r="W85" s="217">
        <v>26.8</v>
      </c>
      <c r="X85" s="217">
        <v>36</v>
      </c>
      <c r="Y85" s="217">
        <v>31.050000000000004</v>
      </c>
      <c r="Z85" s="217">
        <v>33.281999999999996</v>
      </c>
      <c r="AA85" s="217">
        <v>27</v>
      </c>
      <c r="AB85" s="221">
        <v>30</v>
      </c>
      <c r="AC85" s="217">
        <v>34</v>
      </c>
      <c r="AD85" s="217">
        <v>38</v>
      </c>
      <c r="AE85" s="217">
        <v>32</v>
      </c>
      <c r="AF85" s="217">
        <v>33</v>
      </c>
      <c r="AG85" s="214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8"/>
    </row>
    <row r="86" spans="1:65">
      <c r="A86" s="29"/>
      <c r="B86" s="20" t="s">
        <v>271</v>
      </c>
      <c r="C86" s="12"/>
      <c r="D86" s="219">
        <v>34.833333333333336</v>
      </c>
      <c r="E86" s="219">
        <v>35.813333333333333</v>
      </c>
      <c r="F86" s="219">
        <v>38.645000000000003</v>
      </c>
      <c r="G86" s="219">
        <v>41.918333333333329</v>
      </c>
      <c r="H86" s="219">
        <v>38.761134750594778</v>
      </c>
      <c r="I86" s="219">
        <v>36.15</v>
      </c>
      <c r="J86" s="219">
        <v>44.666666666666664</v>
      </c>
      <c r="K86" s="219">
        <v>44.333333333333336</v>
      </c>
      <c r="L86" s="219">
        <v>35.5</v>
      </c>
      <c r="M86" s="219">
        <v>38.166666666666664</v>
      </c>
      <c r="N86" s="219">
        <v>34.833333333333336</v>
      </c>
      <c r="O86" s="219">
        <v>31.666666666666668</v>
      </c>
      <c r="P86" s="219">
        <v>40</v>
      </c>
      <c r="Q86" s="219">
        <v>38.333333333333336</v>
      </c>
      <c r="R86" s="219">
        <v>49.912166666666671</v>
      </c>
      <c r="S86" s="219">
        <v>40</v>
      </c>
      <c r="T86" s="219">
        <v>24.5</v>
      </c>
      <c r="U86" s="219">
        <v>36.86593989166667</v>
      </c>
      <c r="V86" s="219">
        <v>35.333333333333336</v>
      </c>
      <c r="W86" s="219">
        <v>27.583333333333332</v>
      </c>
      <c r="X86" s="219">
        <v>36</v>
      </c>
      <c r="Y86" s="219">
        <v>31.408333333333335</v>
      </c>
      <c r="Z86" s="219">
        <v>34.166999999999994</v>
      </c>
      <c r="AA86" s="219">
        <v>27.666666666666668</v>
      </c>
      <c r="AB86" s="219">
        <v>30</v>
      </c>
      <c r="AC86" s="219">
        <v>33.666666666666664</v>
      </c>
      <c r="AD86" s="219">
        <v>38.5</v>
      </c>
      <c r="AE86" s="219">
        <v>32.5</v>
      </c>
      <c r="AF86" s="219">
        <v>31.833333333333332</v>
      </c>
      <c r="AG86" s="214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8"/>
    </row>
    <row r="87" spans="1:65">
      <c r="A87" s="29"/>
      <c r="B87" s="3" t="s">
        <v>272</v>
      </c>
      <c r="C87" s="28"/>
      <c r="D87" s="217">
        <v>34.5</v>
      </c>
      <c r="E87" s="217">
        <v>35.674999999999997</v>
      </c>
      <c r="F87" s="217">
        <v>38.875</v>
      </c>
      <c r="G87" s="217">
        <v>41.89</v>
      </c>
      <c r="H87" s="217">
        <v>38.540002478375477</v>
      </c>
      <c r="I87" s="217">
        <v>36</v>
      </c>
      <c r="J87" s="217">
        <v>44.5</v>
      </c>
      <c r="K87" s="217">
        <v>44.5</v>
      </c>
      <c r="L87" s="217">
        <v>35.5</v>
      </c>
      <c r="M87" s="217">
        <v>38</v>
      </c>
      <c r="N87" s="217">
        <v>35</v>
      </c>
      <c r="O87" s="217">
        <v>30</v>
      </c>
      <c r="P87" s="217">
        <v>40</v>
      </c>
      <c r="Q87" s="217">
        <v>40</v>
      </c>
      <c r="R87" s="217">
        <v>49.486000000000004</v>
      </c>
      <c r="S87" s="217">
        <v>40</v>
      </c>
      <c r="T87" s="217">
        <v>24.5</v>
      </c>
      <c r="U87" s="217">
        <v>36.571009109999999</v>
      </c>
      <c r="V87" s="217">
        <v>35</v>
      </c>
      <c r="W87" s="217">
        <v>27.3</v>
      </c>
      <c r="X87" s="217">
        <v>36</v>
      </c>
      <c r="Y87" s="217">
        <v>31.275000000000002</v>
      </c>
      <c r="Z87" s="217">
        <v>33.911999999999999</v>
      </c>
      <c r="AA87" s="217">
        <v>27.5</v>
      </c>
      <c r="AB87" s="217">
        <v>30</v>
      </c>
      <c r="AC87" s="217">
        <v>34</v>
      </c>
      <c r="AD87" s="217">
        <v>38.5</v>
      </c>
      <c r="AE87" s="217">
        <v>32.5</v>
      </c>
      <c r="AF87" s="217">
        <v>32</v>
      </c>
      <c r="AG87" s="214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8"/>
    </row>
    <row r="88" spans="1:65">
      <c r="A88" s="29"/>
      <c r="B88" s="3" t="s">
        <v>273</v>
      </c>
      <c r="C88" s="28"/>
      <c r="D88" s="217">
        <v>1.169045194450012</v>
      </c>
      <c r="E88" s="217">
        <v>0.61587877595080898</v>
      </c>
      <c r="F88" s="217">
        <v>1.9624550950276549</v>
      </c>
      <c r="G88" s="217">
        <v>0.6667058321828796</v>
      </c>
      <c r="H88" s="217">
        <v>1.2737847777382867</v>
      </c>
      <c r="I88" s="217">
        <v>0.49295030175464832</v>
      </c>
      <c r="J88" s="217">
        <v>1.2110601416389966</v>
      </c>
      <c r="K88" s="217">
        <v>0.81649658092772603</v>
      </c>
      <c r="L88" s="217">
        <v>1.0488088481701516</v>
      </c>
      <c r="M88" s="217">
        <v>0.752772652709081</v>
      </c>
      <c r="N88" s="217">
        <v>0.40824829046386302</v>
      </c>
      <c r="O88" s="217">
        <v>4.0824829046386233</v>
      </c>
      <c r="P88" s="217">
        <v>0</v>
      </c>
      <c r="Q88" s="217">
        <v>4.0824829046386304</v>
      </c>
      <c r="R88" s="217">
        <v>1.4392708454862373</v>
      </c>
      <c r="S88" s="217">
        <v>0</v>
      </c>
      <c r="T88" s="217">
        <v>0.54772255750516607</v>
      </c>
      <c r="U88" s="217">
        <v>1.5139089838832407</v>
      </c>
      <c r="V88" s="217">
        <v>0.51639777949432231</v>
      </c>
      <c r="W88" s="217">
        <v>0.87958323464392307</v>
      </c>
      <c r="X88" s="217">
        <v>0.63245553203367588</v>
      </c>
      <c r="Y88" s="217">
        <v>0.71407049138489465</v>
      </c>
      <c r="Z88" s="217">
        <v>1.0886156346479696</v>
      </c>
      <c r="AA88" s="217">
        <v>1.2110601416389968</v>
      </c>
      <c r="AB88" s="217">
        <v>0</v>
      </c>
      <c r="AC88" s="217">
        <v>0.5163977794943222</v>
      </c>
      <c r="AD88" s="217">
        <v>1.0488088481701516</v>
      </c>
      <c r="AE88" s="217">
        <v>0.54772255750516607</v>
      </c>
      <c r="AF88" s="217">
        <v>0.752772652709081</v>
      </c>
      <c r="AG88" s="214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8"/>
    </row>
    <row r="89" spans="1:65">
      <c r="A89" s="29"/>
      <c r="B89" s="3" t="s">
        <v>87</v>
      </c>
      <c r="C89" s="28"/>
      <c r="D89" s="13">
        <v>3.3561106060765893E-2</v>
      </c>
      <c r="E89" s="13">
        <v>1.7196912954694964E-2</v>
      </c>
      <c r="F89" s="13">
        <v>5.0781604218596323E-2</v>
      </c>
      <c r="G89" s="13">
        <v>1.5904874530226543E-2</v>
      </c>
      <c r="H89" s="13">
        <v>3.2862422267416744E-2</v>
      </c>
      <c r="I89" s="13">
        <v>1.3636246244941863E-2</v>
      </c>
      <c r="J89" s="13">
        <v>2.7113286753111865E-2</v>
      </c>
      <c r="K89" s="13">
        <v>1.8417216111151713E-2</v>
      </c>
      <c r="L89" s="13">
        <v>2.9543911216060609E-2</v>
      </c>
      <c r="M89" s="13">
        <v>1.9723300944342735E-2</v>
      </c>
      <c r="N89" s="13">
        <v>1.1720046616187455E-2</v>
      </c>
      <c r="O89" s="13">
        <v>0.1289205127780618</v>
      </c>
      <c r="P89" s="13">
        <v>0</v>
      </c>
      <c r="Q89" s="13">
        <v>0.10649955403405122</v>
      </c>
      <c r="R89" s="13">
        <v>2.8836072276690796E-2</v>
      </c>
      <c r="S89" s="13">
        <v>0</v>
      </c>
      <c r="T89" s="13">
        <v>2.2356022755312902E-2</v>
      </c>
      <c r="U89" s="13">
        <v>4.1065248528369978E-2</v>
      </c>
      <c r="V89" s="13">
        <v>1.4615031495122329E-2</v>
      </c>
      <c r="W89" s="13">
        <v>3.1888213944794797E-2</v>
      </c>
      <c r="X89" s="13">
        <v>1.7568209223157664E-2</v>
      </c>
      <c r="Y89" s="13">
        <v>2.2735064729686217E-2</v>
      </c>
      <c r="Z89" s="13">
        <v>3.1861610169109662E-2</v>
      </c>
      <c r="AA89" s="13">
        <v>4.3773258131530005E-2</v>
      </c>
      <c r="AB89" s="13">
        <v>0</v>
      </c>
      <c r="AC89" s="13">
        <v>1.5338547905771948E-2</v>
      </c>
      <c r="AD89" s="13">
        <v>2.7241788264159784E-2</v>
      </c>
      <c r="AE89" s="13">
        <v>1.6853001769389725E-2</v>
      </c>
      <c r="AF89" s="13">
        <v>2.3647308462065374E-2</v>
      </c>
      <c r="AG89" s="15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3" t="s">
        <v>274</v>
      </c>
      <c r="C90" s="28"/>
      <c r="D90" s="13">
        <v>-2.7902824953811356E-2</v>
      </c>
      <c r="E90" s="13">
        <v>-5.5387093815784105E-4</v>
      </c>
      <c r="F90" s="13">
        <v>7.8469722382582541E-2</v>
      </c>
      <c r="G90" s="13">
        <v>0.16981894974098988</v>
      </c>
      <c r="H90" s="13">
        <v>8.171070600874164E-2</v>
      </c>
      <c r="I90" s="13">
        <v>8.8415180264034277E-3</v>
      </c>
      <c r="J90" s="13">
        <v>0.24651695173386856</v>
      </c>
      <c r="K90" s="13">
        <v>0.23721458642242199</v>
      </c>
      <c r="L90" s="13">
        <v>-9.2980943309178832E-3</v>
      </c>
      <c r="M90" s="13">
        <v>6.5120828160656341E-2</v>
      </c>
      <c r="N90" s="13">
        <v>-2.7902824953811356E-2</v>
      </c>
      <c r="O90" s="13">
        <v>-0.11627529541255577</v>
      </c>
      <c r="P90" s="13">
        <v>0.1162838373736137</v>
      </c>
      <c r="Q90" s="13">
        <v>6.9772010816379959E-2</v>
      </c>
      <c r="R90" s="13">
        <v>0.392903623457451</v>
      </c>
      <c r="S90" s="13">
        <v>0.1162838373736137</v>
      </c>
      <c r="T90" s="13">
        <v>-0.31627614960866157</v>
      </c>
      <c r="U90" s="13">
        <v>2.8821321266366384E-2</v>
      </c>
      <c r="V90" s="13">
        <v>-1.3949276986641168E-2</v>
      </c>
      <c r="W90" s="13">
        <v>-0.23022927047777897</v>
      </c>
      <c r="X90" s="13">
        <v>4.6554536362524157E-3</v>
      </c>
      <c r="Y90" s="13">
        <v>-0.12348462852892705</v>
      </c>
      <c r="Z90" s="13">
        <v>-4.649825321139367E-2</v>
      </c>
      <c r="AA90" s="13">
        <v>-0.22790367914991716</v>
      </c>
      <c r="AB90" s="13">
        <v>-0.16278712196978973</v>
      </c>
      <c r="AC90" s="13">
        <v>-6.0461103543875239E-2</v>
      </c>
      <c r="AD90" s="13">
        <v>7.4423193472103133E-2</v>
      </c>
      <c r="AE90" s="13">
        <v>-9.3019382133938899E-2</v>
      </c>
      <c r="AF90" s="13">
        <v>-0.11162411275683248</v>
      </c>
      <c r="AG90" s="15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A91" s="29"/>
      <c r="B91" s="45" t="s">
        <v>275</v>
      </c>
      <c r="C91" s="46"/>
      <c r="D91" s="44">
        <v>0.19</v>
      </c>
      <c r="E91" s="44">
        <v>0.04</v>
      </c>
      <c r="F91" s="44">
        <v>0.69</v>
      </c>
      <c r="G91" s="44">
        <v>1.45</v>
      </c>
      <c r="H91" s="44">
        <v>0.72</v>
      </c>
      <c r="I91" s="44">
        <v>0.11</v>
      </c>
      <c r="J91" s="44">
        <v>2.08</v>
      </c>
      <c r="K91" s="44">
        <v>2.0099999999999998</v>
      </c>
      <c r="L91" s="44">
        <v>0.04</v>
      </c>
      <c r="M91" s="44">
        <v>0.57999999999999996</v>
      </c>
      <c r="N91" s="44">
        <v>0.19</v>
      </c>
      <c r="O91" s="44" t="s">
        <v>276</v>
      </c>
      <c r="P91" s="44" t="s">
        <v>276</v>
      </c>
      <c r="Q91" s="44" t="s">
        <v>276</v>
      </c>
      <c r="R91" s="44">
        <v>3.3</v>
      </c>
      <c r="S91" s="44" t="s">
        <v>276</v>
      </c>
      <c r="T91" s="44">
        <v>2.58</v>
      </c>
      <c r="U91" s="44">
        <v>0.28000000000000003</v>
      </c>
      <c r="V91" s="44">
        <v>7.0000000000000007E-2</v>
      </c>
      <c r="W91" s="44">
        <v>1.87</v>
      </c>
      <c r="X91" s="44">
        <v>0.08</v>
      </c>
      <c r="Y91" s="44">
        <v>0.98</v>
      </c>
      <c r="Z91" s="44">
        <v>0.34</v>
      </c>
      <c r="AA91" s="44">
        <v>1.85</v>
      </c>
      <c r="AB91" s="44" t="s">
        <v>276</v>
      </c>
      <c r="AC91" s="44">
        <v>0.46</v>
      </c>
      <c r="AD91" s="44">
        <v>0.66</v>
      </c>
      <c r="AE91" s="44">
        <v>0.73</v>
      </c>
      <c r="AF91" s="44">
        <v>0.88</v>
      </c>
      <c r="AG91" s="15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55"/>
    </row>
    <row r="92" spans="1:65">
      <c r="B92" s="30" t="s">
        <v>335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BM92" s="55"/>
    </row>
    <row r="93" spans="1:65">
      <c r="BM93" s="55"/>
    </row>
    <row r="94" spans="1:65" ht="15">
      <c r="B94" s="8" t="s">
        <v>557</v>
      </c>
      <c r="BM94" s="27" t="s">
        <v>67</v>
      </c>
    </row>
    <row r="95" spans="1:65" ht="15">
      <c r="A95" s="24" t="s">
        <v>13</v>
      </c>
      <c r="B95" s="18" t="s">
        <v>112</v>
      </c>
      <c r="C95" s="15" t="s">
        <v>113</v>
      </c>
      <c r="D95" s="16" t="s">
        <v>230</v>
      </c>
      <c r="E95" s="17" t="s">
        <v>230</v>
      </c>
      <c r="F95" s="17" t="s">
        <v>230</v>
      </c>
      <c r="G95" s="17" t="s">
        <v>230</v>
      </c>
      <c r="H95" s="17" t="s">
        <v>230</v>
      </c>
      <c r="I95" s="17" t="s">
        <v>230</v>
      </c>
      <c r="J95" s="17" t="s">
        <v>230</v>
      </c>
      <c r="K95" s="17" t="s">
        <v>230</v>
      </c>
      <c r="L95" s="17" t="s">
        <v>230</v>
      </c>
      <c r="M95" s="17" t="s">
        <v>230</v>
      </c>
      <c r="N95" s="17" t="s">
        <v>230</v>
      </c>
      <c r="O95" s="17" t="s">
        <v>230</v>
      </c>
      <c r="P95" s="17" t="s">
        <v>230</v>
      </c>
      <c r="Q95" s="17" t="s">
        <v>230</v>
      </c>
      <c r="R95" s="17" t="s">
        <v>230</v>
      </c>
      <c r="S95" s="17" t="s">
        <v>230</v>
      </c>
      <c r="T95" s="17" t="s">
        <v>230</v>
      </c>
      <c r="U95" s="17" t="s">
        <v>230</v>
      </c>
      <c r="V95" s="17" t="s">
        <v>230</v>
      </c>
      <c r="W95" s="17" t="s">
        <v>230</v>
      </c>
      <c r="X95" s="17" t="s">
        <v>230</v>
      </c>
      <c r="Y95" s="17" t="s">
        <v>230</v>
      </c>
      <c r="Z95" s="17" t="s">
        <v>230</v>
      </c>
      <c r="AA95" s="17" t="s">
        <v>230</v>
      </c>
      <c r="AB95" s="17" t="s">
        <v>230</v>
      </c>
      <c r="AC95" s="17" t="s">
        <v>230</v>
      </c>
      <c r="AD95" s="15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1</v>
      </c>
    </row>
    <row r="96" spans="1:65">
      <c r="A96" s="29"/>
      <c r="B96" s="19" t="s">
        <v>231</v>
      </c>
      <c r="C96" s="9" t="s">
        <v>231</v>
      </c>
      <c r="D96" s="151" t="s">
        <v>233</v>
      </c>
      <c r="E96" s="152" t="s">
        <v>234</v>
      </c>
      <c r="F96" s="152" t="s">
        <v>235</v>
      </c>
      <c r="G96" s="152" t="s">
        <v>236</v>
      </c>
      <c r="H96" s="152" t="s">
        <v>237</v>
      </c>
      <c r="I96" s="152" t="s">
        <v>239</v>
      </c>
      <c r="J96" s="152" t="s">
        <v>240</v>
      </c>
      <c r="K96" s="152" t="s">
        <v>242</v>
      </c>
      <c r="L96" s="152" t="s">
        <v>243</v>
      </c>
      <c r="M96" s="152" t="s">
        <v>244</v>
      </c>
      <c r="N96" s="152" t="s">
        <v>245</v>
      </c>
      <c r="O96" s="152" t="s">
        <v>246</v>
      </c>
      <c r="P96" s="152" t="s">
        <v>247</v>
      </c>
      <c r="Q96" s="152" t="s">
        <v>248</v>
      </c>
      <c r="R96" s="152" t="s">
        <v>249</v>
      </c>
      <c r="S96" s="152" t="s">
        <v>250</v>
      </c>
      <c r="T96" s="152" t="s">
        <v>251</v>
      </c>
      <c r="U96" s="152" t="s">
        <v>285</v>
      </c>
      <c r="V96" s="152" t="s">
        <v>252</v>
      </c>
      <c r="W96" s="152" t="s">
        <v>254</v>
      </c>
      <c r="X96" s="152" t="s">
        <v>257</v>
      </c>
      <c r="Y96" s="152" t="s">
        <v>278</v>
      </c>
      <c r="Z96" s="152" t="s">
        <v>260</v>
      </c>
      <c r="AA96" s="152" t="s">
        <v>261</v>
      </c>
      <c r="AB96" s="152" t="s">
        <v>262</v>
      </c>
      <c r="AC96" s="152" t="s">
        <v>263</v>
      </c>
      <c r="AD96" s="15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 t="s">
        <v>3</v>
      </c>
    </row>
    <row r="97" spans="1:65">
      <c r="A97" s="29"/>
      <c r="B97" s="19"/>
      <c r="C97" s="9"/>
      <c r="D97" s="10" t="s">
        <v>281</v>
      </c>
      <c r="E97" s="11" t="s">
        <v>280</v>
      </c>
      <c r="F97" s="11" t="s">
        <v>281</v>
      </c>
      <c r="G97" s="11" t="s">
        <v>280</v>
      </c>
      <c r="H97" s="11" t="s">
        <v>280</v>
      </c>
      <c r="I97" s="11" t="s">
        <v>281</v>
      </c>
      <c r="J97" s="11" t="s">
        <v>280</v>
      </c>
      <c r="K97" s="11" t="s">
        <v>281</v>
      </c>
      <c r="L97" s="11" t="s">
        <v>280</v>
      </c>
      <c r="M97" s="11" t="s">
        <v>327</v>
      </c>
      <c r="N97" s="11" t="s">
        <v>281</v>
      </c>
      <c r="O97" s="11" t="s">
        <v>280</v>
      </c>
      <c r="P97" s="11" t="s">
        <v>280</v>
      </c>
      <c r="Q97" s="11" t="s">
        <v>280</v>
      </c>
      <c r="R97" s="11" t="s">
        <v>327</v>
      </c>
      <c r="S97" s="11" t="s">
        <v>280</v>
      </c>
      <c r="T97" s="11" t="s">
        <v>327</v>
      </c>
      <c r="U97" s="11" t="s">
        <v>281</v>
      </c>
      <c r="V97" s="11" t="s">
        <v>281</v>
      </c>
      <c r="W97" s="11" t="s">
        <v>327</v>
      </c>
      <c r="X97" s="11" t="s">
        <v>280</v>
      </c>
      <c r="Y97" s="11" t="s">
        <v>280</v>
      </c>
      <c r="Z97" s="11" t="s">
        <v>281</v>
      </c>
      <c r="AA97" s="11" t="s">
        <v>281</v>
      </c>
      <c r="AB97" s="11" t="s">
        <v>281</v>
      </c>
      <c r="AC97" s="11" t="s">
        <v>280</v>
      </c>
      <c r="AD97" s="15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</v>
      </c>
    </row>
    <row r="98" spans="1:65">
      <c r="A98" s="29"/>
      <c r="B98" s="19"/>
      <c r="C98" s="9"/>
      <c r="D98" s="25" t="s">
        <v>328</v>
      </c>
      <c r="E98" s="25" t="s">
        <v>329</v>
      </c>
      <c r="F98" s="25" t="s">
        <v>329</v>
      </c>
      <c r="G98" s="25" t="s">
        <v>329</v>
      </c>
      <c r="H98" s="25" t="s">
        <v>330</v>
      </c>
      <c r="I98" s="25" t="s">
        <v>329</v>
      </c>
      <c r="J98" s="25" t="s">
        <v>329</v>
      </c>
      <c r="K98" s="25" t="s">
        <v>331</v>
      </c>
      <c r="L98" s="25" t="s">
        <v>331</v>
      </c>
      <c r="M98" s="25" t="s">
        <v>329</v>
      </c>
      <c r="N98" s="25" t="s">
        <v>328</v>
      </c>
      <c r="O98" s="25" t="s">
        <v>329</v>
      </c>
      <c r="P98" s="25" t="s">
        <v>329</v>
      </c>
      <c r="Q98" s="25" t="s">
        <v>329</v>
      </c>
      <c r="R98" s="25" t="s">
        <v>330</v>
      </c>
      <c r="S98" s="25" t="s">
        <v>329</v>
      </c>
      <c r="T98" s="25" t="s">
        <v>332</v>
      </c>
      <c r="U98" s="25" t="s">
        <v>328</v>
      </c>
      <c r="V98" s="25" t="s">
        <v>331</v>
      </c>
      <c r="W98" s="25" t="s">
        <v>328</v>
      </c>
      <c r="X98" s="25" t="s">
        <v>118</v>
      </c>
      <c r="Y98" s="25" t="s">
        <v>329</v>
      </c>
      <c r="Z98" s="25" t="s">
        <v>329</v>
      </c>
      <c r="AA98" s="25" t="s">
        <v>328</v>
      </c>
      <c r="AB98" s="25" t="s">
        <v>329</v>
      </c>
      <c r="AC98" s="25" t="s">
        <v>329</v>
      </c>
      <c r="AD98" s="15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</v>
      </c>
    </row>
    <row r="99" spans="1:65">
      <c r="A99" s="29"/>
      <c r="B99" s="18">
        <v>1</v>
      </c>
      <c r="C99" s="14">
        <v>1</v>
      </c>
      <c r="D99" s="146">
        <v>0.2</v>
      </c>
      <c r="E99" s="21">
        <v>0.21</v>
      </c>
      <c r="F99" s="146" t="s">
        <v>104</v>
      </c>
      <c r="G99" s="21">
        <v>0.15165232883664601</v>
      </c>
      <c r="H99" s="21">
        <v>0.19455269490234905</v>
      </c>
      <c r="I99" s="146">
        <v>0.2</v>
      </c>
      <c r="J99" s="147">
        <v>0.27</v>
      </c>
      <c r="K99" s="146" t="s">
        <v>296</v>
      </c>
      <c r="L99" s="21">
        <v>0.18</v>
      </c>
      <c r="M99" s="146" t="s">
        <v>106</v>
      </c>
      <c r="N99" s="146" t="s">
        <v>104</v>
      </c>
      <c r="O99" s="21">
        <v>0.17</v>
      </c>
      <c r="P99" s="21">
        <v>0.17</v>
      </c>
      <c r="Q99" s="21">
        <v>0.16</v>
      </c>
      <c r="R99" s="146" t="s">
        <v>97</v>
      </c>
      <c r="S99" s="21">
        <v>0.16</v>
      </c>
      <c r="T99" s="146" t="s">
        <v>296</v>
      </c>
      <c r="U99" s="146" t="s">
        <v>104</v>
      </c>
      <c r="V99" s="146" t="s">
        <v>296</v>
      </c>
      <c r="W99" s="146" t="s">
        <v>296</v>
      </c>
      <c r="X99" s="146">
        <v>0.2</v>
      </c>
      <c r="Y99" s="21">
        <v>0.15</v>
      </c>
      <c r="Z99" s="146" t="s">
        <v>298</v>
      </c>
      <c r="AA99" s="146">
        <v>0.2</v>
      </c>
      <c r="AB99" s="21">
        <v>0.21</v>
      </c>
      <c r="AC99" s="21">
        <v>0.14000000000000001</v>
      </c>
      <c r="AD99" s="15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</v>
      </c>
    </row>
    <row r="100" spans="1:65">
      <c r="A100" s="29"/>
      <c r="B100" s="19">
        <v>1</v>
      </c>
      <c r="C100" s="9">
        <v>2</v>
      </c>
      <c r="D100" s="148">
        <v>0.1</v>
      </c>
      <c r="E100" s="11">
        <v>0.19</v>
      </c>
      <c r="F100" s="148" t="s">
        <v>104</v>
      </c>
      <c r="G100" s="11">
        <v>0.147415555122894</v>
      </c>
      <c r="H100" s="11">
        <v>0.18713215791932583</v>
      </c>
      <c r="I100" s="148">
        <v>0.2</v>
      </c>
      <c r="J100" s="11">
        <v>0.25</v>
      </c>
      <c r="K100" s="148" t="s">
        <v>296</v>
      </c>
      <c r="L100" s="11">
        <v>0.19</v>
      </c>
      <c r="M100" s="148" t="s">
        <v>106</v>
      </c>
      <c r="N100" s="148" t="s">
        <v>104</v>
      </c>
      <c r="O100" s="11">
        <v>0.17</v>
      </c>
      <c r="P100" s="11">
        <v>0.17</v>
      </c>
      <c r="Q100" s="11">
        <v>0.16</v>
      </c>
      <c r="R100" s="148" t="s">
        <v>97</v>
      </c>
      <c r="S100" s="11">
        <v>0.16</v>
      </c>
      <c r="T100" s="148" t="s">
        <v>296</v>
      </c>
      <c r="U100" s="148" t="s">
        <v>104</v>
      </c>
      <c r="V100" s="148" t="s">
        <v>296</v>
      </c>
      <c r="W100" s="148" t="s">
        <v>296</v>
      </c>
      <c r="X100" s="148">
        <v>0.2</v>
      </c>
      <c r="Y100" s="11">
        <v>0.15</v>
      </c>
      <c r="Z100" s="148">
        <v>0.08</v>
      </c>
      <c r="AA100" s="148">
        <v>0.2</v>
      </c>
      <c r="AB100" s="11">
        <v>0.21</v>
      </c>
      <c r="AC100" s="149">
        <v>0.08</v>
      </c>
      <c r="AD100" s="15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22</v>
      </c>
    </row>
    <row r="101" spans="1:65">
      <c r="A101" s="29"/>
      <c r="B101" s="19">
        <v>1</v>
      </c>
      <c r="C101" s="9">
        <v>3</v>
      </c>
      <c r="D101" s="148">
        <v>0.2</v>
      </c>
      <c r="E101" s="11">
        <v>0.2</v>
      </c>
      <c r="F101" s="148" t="s">
        <v>104</v>
      </c>
      <c r="G101" s="11">
        <v>0.14480765827498701</v>
      </c>
      <c r="H101" s="11">
        <v>0.19380257266540529</v>
      </c>
      <c r="I101" s="148">
        <v>0.2</v>
      </c>
      <c r="J101" s="11">
        <v>0.13</v>
      </c>
      <c r="K101" s="148" t="s">
        <v>296</v>
      </c>
      <c r="L101" s="11">
        <v>0.17</v>
      </c>
      <c r="M101" s="148" t="s">
        <v>106</v>
      </c>
      <c r="N101" s="148" t="s">
        <v>104</v>
      </c>
      <c r="O101" s="11">
        <v>0.17</v>
      </c>
      <c r="P101" s="11">
        <v>0.17</v>
      </c>
      <c r="Q101" s="11">
        <v>0.17</v>
      </c>
      <c r="R101" s="148" t="s">
        <v>97</v>
      </c>
      <c r="S101" s="11">
        <v>0.17</v>
      </c>
      <c r="T101" s="148" t="s">
        <v>296</v>
      </c>
      <c r="U101" s="148" t="s">
        <v>104</v>
      </c>
      <c r="V101" s="148" t="s">
        <v>296</v>
      </c>
      <c r="W101" s="148" t="s">
        <v>296</v>
      </c>
      <c r="X101" s="148">
        <v>0.2</v>
      </c>
      <c r="Y101" s="11">
        <v>0.15</v>
      </c>
      <c r="Z101" s="148" t="s">
        <v>298</v>
      </c>
      <c r="AA101" s="148">
        <v>0.2</v>
      </c>
      <c r="AB101" s="11">
        <v>0.2</v>
      </c>
      <c r="AC101" s="11">
        <v>0.16</v>
      </c>
      <c r="AD101" s="15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16</v>
      </c>
    </row>
    <row r="102" spans="1:65">
      <c r="A102" s="29"/>
      <c r="B102" s="19">
        <v>1</v>
      </c>
      <c r="C102" s="9">
        <v>4</v>
      </c>
      <c r="D102" s="148">
        <v>0.2</v>
      </c>
      <c r="E102" s="11">
        <v>0.19</v>
      </c>
      <c r="F102" s="148" t="s">
        <v>104</v>
      </c>
      <c r="G102" s="11">
        <v>0.14871885206124899</v>
      </c>
      <c r="H102" s="11">
        <v>0.18944879626668132</v>
      </c>
      <c r="I102" s="148">
        <v>0.2</v>
      </c>
      <c r="J102" s="11">
        <v>0.18</v>
      </c>
      <c r="K102" s="148" t="s">
        <v>296</v>
      </c>
      <c r="L102" s="11">
        <v>0.15</v>
      </c>
      <c r="M102" s="148" t="s">
        <v>106</v>
      </c>
      <c r="N102" s="148" t="s">
        <v>104</v>
      </c>
      <c r="O102" s="11">
        <v>0.17</v>
      </c>
      <c r="P102" s="11">
        <v>0.17</v>
      </c>
      <c r="Q102" s="11">
        <v>0.16</v>
      </c>
      <c r="R102" s="148" t="s">
        <v>97</v>
      </c>
      <c r="S102" s="11">
        <v>0.16</v>
      </c>
      <c r="T102" s="148" t="s">
        <v>296</v>
      </c>
      <c r="U102" s="148" t="s">
        <v>104</v>
      </c>
      <c r="V102" s="148" t="s">
        <v>296</v>
      </c>
      <c r="W102" s="148" t="s">
        <v>296</v>
      </c>
      <c r="X102" s="148">
        <v>0.2</v>
      </c>
      <c r="Y102" s="11">
        <v>0.15</v>
      </c>
      <c r="Z102" s="148">
        <v>7.0000000000000007E-2</v>
      </c>
      <c r="AA102" s="148">
        <v>0.2</v>
      </c>
      <c r="AB102" s="11">
        <v>0.21</v>
      </c>
      <c r="AC102" s="11">
        <v>0.16</v>
      </c>
      <c r="AD102" s="15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0.17019329005375097</v>
      </c>
    </row>
    <row r="103" spans="1:65">
      <c r="A103" s="29"/>
      <c r="B103" s="19">
        <v>1</v>
      </c>
      <c r="C103" s="9">
        <v>5</v>
      </c>
      <c r="D103" s="148">
        <v>0.1</v>
      </c>
      <c r="E103" s="11">
        <v>0.17</v>
      </c>
      <c r="F103" s="148" t="s">
        <v>104</v>
      </c>
      <c r="G103" s="11">
        <v>0.14143265895259699</v>
      </c>
      <c r="H103" s="149">
        <v>0.20806416461488575</v>
      </c>
      <c r="I103" s="148">
        <v>0.2</v>
      </c>
      <c r="J103" s="11">
        <v>0.19</v>
      </c>
      <c r="K103" s="148" t="s">
        <v>296</v>
      </c>
      <c r="L103" s="11">
        <v>0.17</v>
      </c>
      <c r="M103" s="148" t="s">
        <v>106</v>
      </c>
      <c r="N103" s="148" t="s">
        <v>104</v>
      </c>
      <c r="O103" s="11">
        <v>0.16</v>
      </c>
      <c r="P103" s="11">
        <v>0.18</v>
      </c>
      <c r="Q103" s="11">
        <v>0.17</v>
      </c>
      <c r="R103" s="148" t="s">
        <v>97</v>
      </c>
      <c r="S103" s="11">
        <v>0.16</v>
      </c>
      <c r="T103" s="148" t="s">
        <v>296</v>
      </c>
      <c r="U103" s="148">
        <v>1.086418629</v>
      </c>
      <c r="V103" s="148" t="s">
        <v>296</v>
      </c>
      <c r="W103" s="148" t="s">
        <v>296</v>
      </c>
      <c r="X103" s="148">
        <v>0.2</v>
      </c>
      <c r="Y103" s="11">
        <v>0.15</v>
      </c>
      <c r="Z103" s="148">
        <v>7.0000000000000007E-2</v>
      </c>
      <c r="AA103" s="148">
        <v>0.2</v>
      </c>
      <c r="AB103" s="11">
        <v>0.2</v>
      </c>
      <c r="AC103" s="11">
        <v>0.11</v>
      </c>
      <c r="AD103" s="15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77</v>
      </c>
    </row>
    <row r="104" spans="1:65">
      <c r="A104" s="29"/>
      <c r="B104" s="19">
        <v>1</v>
      </c>
      <c r="C104" s="9">
        <v>6</v>
      </c>
      <c r="D104" s="148">
        <v>0.1</v>
      </c>
      <c r="E104" s="11">
        <v>0.18</v>
      </c>
      <c r="F104" s="148" t="s">
        <v>104</v>
      </c>
      <c r="G104" s="11">
        <v>0.140454127584734</v>
      </c>
      <c r="H104" s="11">
        <v>0.19459353077704145</v>
      </c>
      <c r="I104" s="148">
        <v>0.2</v>
      </c>
      <c r="J104" s="11">
        <v>0.15</v>
      </c>
      <c r="K104" s="148" t="s">
        <v>296</v>
      </c>
      <c r="L104" s="11">
        <v>0.18</v>
      </c>
      <c r="M104" s="148" t="s">
        <v>106</v>
      </c>
      <c r="N104" s="148" t="s">
        <v>104</v>
      </c>
      <c r="O104" s="11">
        <v>0.17</v>
      </c>
      <c r="P104" s="11">
        <v>0.17</v>
      </c>
      <c r="Q104" s="11">
        <v>0.17</v>
      </c>
      <c r="R104" s="148" t="s">
        <v>97</v>
      </c>
      <c r="S104" s="11">
        <v>0.17</v>
      </c>
      <c r="T104" s="148" t="s">
        <v>296</v>
      </c>
      <c r="U104" s="148" t="s">
        <v>104</v>
      </c>
      <c r="V104" s="148" t="s">
        <v>296</v>
      </c>
      <c r="W104" s="148" t="s">
        <v>296</v>
      </c>
      <c r="X104" s="148">
        <v>0.2</v>
      </c>
      <c r="Y104" s="11">
        <v>0.14000000000000001</v>
      </c>
      <c r="Z104" s="148" t="s">
        <v>298</v>
      </c>
      <c r="AA104" s="148">
        <v>0.2</v>
      </c>
      <c r="AB104" s="11">
        <v>0.21</v>
      </c>
      <c r="AC104" s="11">
        <v>0.12</v>
      </c>
      <c r="AD104" s="15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20" t="s">
        <v>271</v>
      </c>
      <c r="C105" s="12"/>
      <c r="D105" s="22">
        <v>0.15</v>
      </c>
      <c r="E105" s="22">
        <v>0.19000000000000003</v>
      </c>
      <c r="F105" s="22" t="s">
        <v>683</v>
      </c>
      <c r="G105" s="22">
        <v>0.14574686347218449</v>
      </c>
      <c r="H105" s="22">
        <v>0.19459898619094809</v>
      </c>
      <c r="I105" s="22">
        <v>0.19999999999999998</v>
      </c>
      <c r="J105" s="22">
        <v>0.19499999999999998</v>
      </c>
      <c r="K105" s="22" t="s">
        <v>683</v>
      </c>
      <c r="L105" s="22">
        <v>0.17333333333333334</v>
      </c>
      <c r="M105" s="22" t="s">
        <v>683</v>
      </c>
      <c r="N105" s="22" t="s">
        <v>683</v>
      </c>
      <c r="O105" s="22">
        <v>0.16833333333333333</v>
      </c>
      <c r="P105" s="22">
        <v>0.17166666666666666</v>
      </c>
      <c r="Q105" s="22">
        <v>0.16500000000000001</v>
      </c>
      <c r="R105" s="22" t="s">
        <v>683</v>
      </c>
      <c r="S105" s="22">
        <v>0.16333333333333336</v>
      </c>
      <c r="T105" s="22" t="s">
        <v>683</v>
      </c>
      <c r="U105" s="22">
        <v>1.086418629</v>
      </c>
      <c r="V105" s="22" t="s">
        <v>683</v>
      </c>
      <c r="W105" s="22" t="s">
        <v>683</v>
      </c>
      <c r="X105" s="22">
        <v>0.19999999999999998</v>
      </c>
      <c r="Y105" s="22">
        <v>0.14833333333333334</v>
      </c>
      <c r="Z105" s="22">
        <v>7.3333333333333348E-2</v>
      </c>
      <c r="AA105" s="22">
        <v>0.19999999999999998</v>
      </c>
      <c r="AB105" s="22">
        <v>0.20666666666666667</v>
      </c>
      <c r="AC105" s="22">
        <v>0.12833333333333333</v>
      </c>
      <c r="AD105" s="15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272</v>
      </c>
      <c r="C106" s="28"/>
      <c r="D106" s="11">
        <v>0.15000000000000002</v>
      </c>
      <c r="E106" s="11">
        <v>0.19</v>
      </c>
      <c r="F106" s="11" t="s">
        <v>683</v>
      </c>
      <c r="G106" s="11">
        <v>0.14611160669894052</v>
      </c>
      <c r="H106" s="11">
        <v>0.19417763378387717</v>
      </c>
      <c r="I106" s="11">
        <v>0.2</v>
      </c>
      <c r="J106" s="11">
        <v>0.185</v>
      </c>
      <c r="K106" s="11" t="s">
        <v>683</v>
      </c>
      <c r="L106" s="11">
        <v>0.17499999999999999</v>
      </c>
      <c r="M106" s="11" t="s">
        <v>683</v>
      </c>
      <c r="N106" s="11" t="s">
        <v>683</v>
      </c>
      <c r="O106" s="11">
        <v>0.17</v>
      </c>
      <c r="P106" s="11">
        <v>0.17</v>
      </c>
      <c r="Q106" s="11">
        <v>0.16500000000000001</v>
      </c>
      <c r="R106" s="11" t="s">
        <v>683</v>
      </c>
      <c r="S106" s="11">
        <v>0.16</v>
      </c>
      <c r="T106" s="11" t="s">
        <v>683</v>
      </c>
      <c r="U106" s="11">
        <v>1.086418629</v>
      </c>
      <c r="V106" s="11" t="s">
        <v>683</v>
      </c>
      <c r="W106" s="11" t="s">
        <v>683</v>
      </c>
      <c r="X106" s="11">
        <v>0.2</v>
      </c>
      <c r="Y106" s="11">
        <v>0.15</v>
      </c>
      <c r="Z106" s="11">
        <v>7.0000000000000007E-2</v>
      </c>
      <c r="AA106" s="11">
        <v>0.2</v>
      </c>
      <c r="AB106" s="11">
        <v>0.21</v>
      </c>
      <c r="AC106" s="11">
        <v>0.13</v>
      </c>
      <c r="AD106" s="15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273</v>
      </c>
      <c r="C107" s="28"/>
      <c r="D107" s="23">
        <v>5.4772255750516738E-2</v>
      </c>
      <c r="E107" s="23">
        <v>1.4142135623730947E-2</v>
      </c>
      <c r="F107" s="23" t="s">
        <v>683</v>
      </c>
      <c r="G107" s="23">
        <v>4.3358802885483392E-3</v>
      </c>
      <c r="H107" s="23">
        <v>7.2694629489529873E-3</v>
      </c>
      <c r="I107" s="23">
        <v>3.0404709722440586E-17</v>
      </c>
      <c r="J107" s="23">
        <v>5.5045435778091636E-2</v>
      </c>
      <c r="K107" s="23" t="s">
        <v>683</v>
      </c>
      <c r="L107" s="23">
        <v>1.3662601021279462E-2</v>
      </c>
      <c r="M107" s="23" t="s">
        <v>683</v>
      </c>
      <c r="N107" s="23" t="s">
        <v>683</v>
      </c>
      <c r="O107" s="23">
        <v>4.0824829046386332E-3</v>
      </c>
      <c r="P107" s="23">
        <v>4.0824829046386219E-3</v>
      </c>
      <c r="Q107" s="23">
        <v>5.4772255750516656E-3</v>
      </c>
      <c r="R107" s="23" t="s">
        <v>683</v>
      </c>
      <c r="S107" s="23">
        <v>5.1639777949432277E-3</v>
      </c>
      <c r="T107" s="23" t="s">
        <v>683</v>
      </c>
      <c r="U107" s="23" t="s">
        <v>683</v>
      </c>
      <c r="V107" s="23" t="s">
        <v>683</v>
      </c>
      <c r="W107" s="23" t="s">
        <v>683</v>
      </c>
      <c r="X107" s="23">
        <v>3.0404709722440586E-17</v>
      </c>
      <c r="Y107" s="23">
        <v>4.0824829046386219E-3</v>
      </c>
      <c r="Z107" s="23">
        <v>5.7735026918962545E-3</v>
      </c>
      <c r="AA107" s="23">
        <v>3.0404709722440586E-17</v>
      </c>
      <c r="AB107" s="23">
        <v>5.163977794943213E-3</v>
      </c>
      <c r="AC107" s="23">
        <v>3.1251666622224603E-2</v>
      </c>
      <c r="AD107" s="15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3" t="s">
        <v>87</v>
      </c>
      <c r="C108" s="28"/>
      <c r="D108" s="13">
        <v>0.3651483716701116</v>
      </c>
      <c r="E108" s="13">
        <v>7.4432292756478655E-2</v>
      </c>
      <c r="F108" s="13" t="s">
        <v>683</v>
      </c>
      <c r="G108" s="13">
        <v>2.9749390040052792E-2</v>
      </c>
      <c r="H108" s="13">
        <v>3.7356119326438356E-2</v>
      </c>
      <c r="I108" s="13">
        <v>1.5202354861220294E-16</v>
      </c>
      <c r="J108" s="13">
        <v>0.28228428604149558</v>
      </c>
      <c r="K108" s="13" t="s">
        <v>683</v>
      </c>
      <c r="L108" s="13">
        <v>7.8822698199689206E-2</v>
      </c>
      <c r="M108" s="13" t="s">
        <v>683</v>
      </c>
      <c r="N108" s="13" t="s">
        <v>683</v>
      </c>
      <c r="O108" s="13">
        <v>2.4252373690922573E-2</v>
      </c>
      <c r="P108" s="13">
        <v>2.3781453813428867E-2</v>
      </c>
      <c r="Q108" s="13">
        <v>3.3195306515464637E-2</v>
      </c>
      <c r="R108" s="13" t="s">
        <v>683</v>
      </c>
      <c r="S108" s="13">
        <v>3.1616190581285064E-2</v>
      </c>
      <c r="T108" s="13" t="s">
        <v>683</v>
      </c>
      <c r="U108" s="13" t="s">
        <v>683</v>
      </c>
      <c r="V108" s="13" t="s">
        <v>683</v>
      </c>
      <c r="W108" s="13" t="s">
        <v>683</v>
      </c>
      <c r="X108" s="13">
        <v>1.5202354861220294E-16</v>
      </c>
      <c r="Y108" s="13">
        <v>2.7522356660485088E-2</v>
      </c>
      <c r="Z108" s="13">
        <v>7.8729582162221631E-2</v>
      </c>
      <c r="AA108" s="13">
        <v>1.5202354861220294E-16</v>
      </c>
      <c r="AB108" s="13">
        <v>2.4986989330370385E-2</v>
      </c>
      <c r="AC108" s="13">
        <v>0.24351948017317873</v>
      </c>
      <c r="AD108" s="15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29"/>
      <c r="B109" s="3" t="s">
        <v>274</v>
      </c>
      <c r="C109" s="28"/>
      <c r="D109" s="13">
        <v>-0.11864915501294715</v>
      </c>
      <c r="E109" s="13">
        <v>0.11637773698360054</v>
      </c>
      <c r="F109" s="13" t="s">
        <v>683</v>
      </c>
      <c r="G109" s="13">
        <v>-0.14363919149718385</v>
      </c>
      <c r="H109" s="13">
        <v>0.14339987275343957</v>
      </c>
      <c r="I109" s="13">
        <v>0.17513445998273713</v>
      </c>
      <c r="J109" s="13">
        <v>0.14575609848316851</v>
      </c>
      <c r="K109" s="13" t="s">
        <v>683</v>
      </c>
      <c r="L109" s="13">
        <v>1.8449865318372227E-2</v>
      </c>
      <c r="M109" s="13" t="s">
        <v>683</v>
      </c>
      <c r="N109" s="13" t="s">
        <v>683</v>
      </c>
      <c r="O109" s="13">
        <v>-1.0928496181196179E-2</v>
      </c>
      <c r="P109" s="13">
        <v>8.6570781518493511E-3</v>
      </c>
      <c r="Q109" s="13">
        <v>-3.051407051424182E-2</v>
      </c>
      <c r="R109" s="13" t="s">
        <v>683</v>
      </c>
      <c r="S109" s="13">
        <v>-4.0306857680764474E-2</v>
      </c>
      <c r="T109" s="13" t="s">
        <v>683</v>
      </c>
      <c r="U109" s="13">
        <v>5.3834398445255029</v>
      </c>
      <c r="V109" s="13" t="s">
        <v>683</v>
      </c>
      <c r="W109" s="13" t="s">
        <v>683</v>
      </c>
      <c r="X109" s="13">
        <v>0.17513445998273713</v>
      </c>
      <c r="Y109" s="13">
        <v>-0.12844194217946991</v>
      </c>
      <c r="Z109" s="13">
        <v>-0.56911736467299634</v>
      </c>
      <c r="AA109" s="13">
        <v>0.17513445998273713</v>
      </c>
      <c r="AB109" s="13">
        <v>0.21430560864882842</v>
      </c>
      <c r="AC109" s="13">
        <v>-0.24595538817774365</v>
      </c>
      <c r="AD109" s="15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45" t="s">
        <v>275</v>
      </c>
      <c r="C110" s="46"/>
      <c r="D110" s="44" t="s">
        <v>276</v>
      </c>
      <c r="E110" s="44">
        <v>0.06</v>
      </c>
      <c r="F110" s="44">
        <v>3.95</v>
      </c>
      <c r="G110" s="44">
        <v>0.63</v>
      </c>
      <c r="H110" s="44">
        <v>0</v>
      </c>
      <c r="I110" s="44" t="s">
        <v>276</v>
      </c>
      <c r="J110" s="44">
        <v>0</v>
      </c>
      <c r="K110" s="44">
        <v>0.71</v>
      </c>
      <c r="L110" s="44">
        <v>0.28000000000000003</v>
      </c>
      <c r="M110" s="44">
        <v>29.82</v>
      </c>
      <c r="N110" s="44">
        <v>3.95</v>
      </c>
      <c r="O110" s="44">
        <v>0.34</v>
      </c>
      <c r="P110" s="44">
        <v>0.3</v>
      </c>
      <c r="Q110" s="44">
        <v>0.39</v>
      </c>
      <c r="R110" s="44">
        <v>62.16</v>
      </c>
      <c r="S110" s="44">
        <v>0.41</v>
      </c>
      <c r="T110" s="44">
        <v>0.71</v>
      </c>
      <c r="U110" s="44">
        <v>5.21</v>
      </c>
      <c r="V110" s="44">
        <v>0.71</v>
      </c>
      <c r="W110" s="44">
        <v>0.71</v>
      </c>
      <c r="X110" s="44" t="s">
        <v>276</v>
      </c>
      <c r="Y110" s="44">
        <v>0.6</v>
      </c>
      <c r="Z110" s="44">
        <v>1.88</v>
      </c>
      <c r="AA110" s="44" t="s">
        <v>276</v>
      </c>
      <c r="AB110" s="44">
        <v>0.15</v>
      </c>
      <c r="AC110" s="44">
        <v>0.86</v>
      </c>
      <c r="AD110" s="15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B111" s="3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BM111" s="55"/>
    </row>
    <row r="112" spans="1:65" ht="15">
      <c r="B112" s="8" t="s">
        <v>558</v>
      </c>
      <c r="BM112" s="27" t="s">
        <v>67</v>
      </c>
    </row>
    <row r="113" spans="1:65" ht="15">
      <c r="A113" s="24" t="s">
        <v>16</v>
      </c>
      <c r="B113" s="18" t="s">
        <v>112</v>
      </c>
      <c r="C113" s="15" t="s">
        <v>113</v>
      </c>
      <c r="D113" s="16" t="s">
        <v>230</v>
      </c>
      <c r="E113" s="17" t="s">
        <v>230</v>
      </c>
      <c r="F113" s="17" t="s">
        <v>230</v>
      </c>
      <c r="G113" s="17" t="s">
        <v>230</v>
      </c>
      <c r="H113" s="17" t="s">
        <v>230</v>
      </c>
      <c r="I113" s="17" t="s">
        <v>230</v>
      </c>
      <c r="J113" s="17" t="s">
        <v>230</v>
      </c>
      <c r="K113" s="17" t="s">
        <v>230</v>
      </c>
      <c r="L113" s="17" t="s">
        <v>230</v>
      </c>
      <c r="M113" s="17" t="s">
        <v>230</v>
      </c>
      <c r="N113" s="17" t="s">
        <v>230</v>
      </c>
      <c r="O113" s="17" t="s">
        <v>230</v>
      </c>
      <c r="P113" s="17" t="s">
        <v>230</v>
      </c>
      <c r="Q113" s="17" t="s">
        <v>230</v>
      </c>
      <c r="R113" s="17" t="s">
        <v>230</v>
      </c>
      <c r="S113" s="17" t="s">
        <v>230</v>
      </c>
      <c r="T113" s="17" t="s">
        <v>230</v>
      </c>
      <c r="U113" s="17" t="s">
        <v>230</v>
      </c>
      <c r="V113" s="17" t="s">
        <v>230</v>
      </c>
      <c r="W113" s="17" t="s">
        <v>230</v>
      </c>
      <c r="X113" s="17" t="s">
        <v>230</v>
      </c>
      <c r="Y113" s="17" t="s">
        <v>230</v>
      </c>
      <c r="Z113" s="17" t="s">
        <v>230</v>
      </c>
      <c r="AA113" s="17" t="s">
        <v>230</v>
      </c>
      <c r="AB113" s="17" t="s">
        <v>230</v>
      </c>
      <c r="AC113" s="17" t="s">
        <v>230</v>
      </c>
      <c r="AD113" s="17" t="s">
        <v>230</v>
      </c>
      <c r="AE113" s="15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1</v>
      </c>
    </row>
    <row r="114" spans="1:65">
      <c r="A114" s="29"/>
      <c r="B114" s="19" t="s">
        <v>231</v>
      </c>
      <c r="C114" s="9" t="s">
        <v>231</v>
      </c>
      <c r="D114" s="151" t="s">
        <v>233</v>
      </c>
      <c r="E114" s="152" t="s">
        <v>234</v>
      </c>
      <c r="F114" s="152" t="s">
        <v>235</v>
      </c>
      <c r="G114" s="152" t="s">
        <v>237</v>
      </c>
      <c r="H114" s="152" t="s">
        <v>239</v>
      </c>
      <c r="I114" s="152" t="s">
        <v>240</v>
      </c>
      <c r="J114" s="152" t="s">
        <v>242</v>
      </c>
      <c r="K114" s="152" t="s">
        <v>243</v>
      </c>
      <c r="L114" s="152" t="s">
        <v>244</v>
      </c>
      <c r="M114" s="152" t="s">
        <v>245</v>
      </c>
      <c r="N114" s="152" t="s">
        <v>246</v>
      </c>
      <c r="O114" s="152" t="s">
        <v>247</v>
      </c>
      <c r="P114" s="152" t="s">
        <v>248</v>
      </c>
      <c r="Q114" s="152" t="s">
        <v>249</v>
      </c>
      <c r="R114" s="152" t="s">
        <v>250</v>
      </c>
      <c r="S114" s="152" t="s">
        <v>251</v>
      </c>
      <c r="T114" s="152" t="s">
        <v>252</v>
      </c>
      <c r="U114" s="152" t="s">
        <v>253</v>
      </c>
      <c r="V114" s="152" t="s">
        <v>254</v>
      </c>
      <c r="W114" s="152" t="s">
        <v>257</v>
      </c>
      <c r="X114" s="152" t="s">
        <v>258</v>
      </c>
      <c r="Y114" s="152" t="s">
        <v>278</v>
      </c>
      <c r="Z114" s="152" t="s">
        <v>259</v>
      </c>
      <c r="AA114" s="152" t="s">
        <v>260</v>
      </c>
      <c r="AB114" s="152" t="s">
        <v>261</v>
      </c>
      <c r="AC114" s="152" t="s">
        <v>262</v>
      </c>
      <c r="AD114" s="152" t="s">
        <v>263</v>
      </c>
      <c r="AE114" s="15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 t="s">
        <v>3</v>
      </c>
    </row>
    <row r="115" spans="1:65">
      <c r="A115" s="29"/>
      <c r="B115" s="19"/>
      <c r="C115" s="9"/>
      <c r="D115" s="10" t="s">
        <v>281</v>
      </c>
      <c r="E115" s="11" t="s">
        <v>280</v>
      </c>
      <c r="F115" s="11" t="s">
        <v>281</v>
      </c>
      <c r="G115" s="11" t="s">
        <v>280</v>
      </c>
      <c r="H115" s="11" t="s">
        <v>281</v>
      </c>
      <c r="I115" s="11" t="s">
        <v>280</v>
      </c>
      <c r="J115" s="11" t="s">
        <v>281</v>
      </c>
      <c r="K115" s="11" t="s">
        <v>280</v>
      </c>
      <c r="L115" s="11" t="s">
        <v>327</v>
      </c>
      <c r="M115" s="11" t="s">
        <v>281</v>
      </c>
      <c r="N115" s="11" t="s">
        <v>280</v>
      </c>
      <c r="O115" s="11" t="s">
        <v>280</v>
      </c>
      <c r="P115" s="11" t="s">
        <v>280</v>
      </c>
      <c r="Q115" s="11" t="s">
        <v>327</v>
      </c>
      <c r="R115" s="11" t="s">
        <v>280</v>
      </c>
      <c r="S115" s="11" t="s">
        <v>327</v>
      </c>
      <c r="T115" s="11" t="s">
        <v>281</v>
      </c>
      <c r="U115" s="11" t="s">
        <v>280</v>
      </c>
      <c r="V115" s="11" t="s">
        <v>280</v>
      </c>
      <c r="W115" s="11" t="s">
        <v>280</v>
      </c>
      <c r="X115" s="11" t="s">
        <v>280</v>
      </c>
      <c r="Y115" s="11" t="s">
        <v>280</v>
      </c>
      <c r="Z115" s="11" t="s">
        <v>281</v>
      </c>
      <c r="AA115" s="11" t="s">
        <v>281</v>
      </c>
      <c r="AB115" s="11" t="s">
        <v>281</v>
      </c>
      <c r="AC115" s="11" t="s">
        <v>281</v>
      </c>
      <c r="AD115" s="11" t="s">
        <v>280</v>
      </c>
      <c r="AE115" s="15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3</v>
      </c>
    </row>
    <row r="116" spans="1:65">
      <c r="A116" s="29"/>
      <c r="B116" s="19"/>
      <c r="C116" s="9"/>
      <c r="D116" s="25" t="s">
        <v>328</v>
      </c>
      <c r="E116" s="25" t="s">
        <v>329</v>
      </c>
      <c r="F116" s="25" t="s">
        <v>329</v>
      </c>
      <c r="G116" s="25" t="s">
        <v>330</v>
      </c>
      <c r="H116" s="25" t="s">
        <v>329</v>
      </c>
      <c r="I116" s="25" t="s">
        <v>329</v>
      </c>
      <c r="J116" s="25" t="s">
        <v>331</v>
      </c>
      <c r="K116" s="25" t="s">
        <v>331</v>
      </c>
      <c r="L116" s="25" t="s">
        <v>329</v>
      </c>
      <c r="M116" s="25" t="s">
        <v>328</v>
      </c>
      <c r="N116" s="25" t="s">
        <v>329</v>
      </c>
      <c r="O116" s="25" t="s">
        <v>329</v>
      </c>
      <c r="P116" s="25" t="s">
        <v>329</v>
      </c>
      <c r="Q116" s="25" t="s">
        <v>330</v>
      </c>
      <c r="R116" s="25" t="s">
        <v>329</v>
      </c>
      <c r="S116" s="25" t="s">
        <v>332</v>
      </c>
      <c r="T116" s="25" t="s">
        <v>331</v>
      </c>
      <c r="U116" s="25" t="s">
        <v>270</v>
      </c>
      <c r="V116" s="25" t="s">
        <v>328</v>
      </c>
      <c r="W116" s="25" t="s">
        <v>118</v>
      </c>
      <c r="X116" s="25" t="s">
        <v>329</v>
      </c>
      <c r="Y116" s="25" t="s">
        <v>329</v>
      </c>
      <c r="Z116" s="25" t="s">
        <v>329</v>
      </c>
      <c r="AA116" s="25" t="s">
        <v>329</v>
      </c>
      <c r="AB116" s="25" t="s">
        <v>328</v>
      </c>
      <c r="AC116" s="25" t="s">
        <v>329</v>
      </c>
      <c r="AD116" s="25" t="s">
        <v>329</v>
      </c>
      <c r="AE116" s="15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3</v>
      </c>
    </row>
    <row r="117" spans="1:65">
      <c r="A117" s="29"/>
      <c r="B117" s="18">
        <v>1</v>
      </c>
      <c r="C117" s="14">
        <v>1</v>
      </c>
      <c r="D117" s="204" t="s">
        <v>336</v>
      </c>
      <c r="E117" s="203">
        <v>0.03</v>
      </c>
      <c r="F117" s="204" t="s">
        <v>104</v>
      </c>
      <c r="G117" s="204">
        <v>2.0334694621110247E-2</v>
      </c>
      <c r="H117" s="203">
        <v>0.03</v>
      </c>
      <c r="I117" s="204">
        <v>0.06</v>
      </c>
      <c r="J117" s="204" t="s">
        <v>298</v>
      </c>
      <c r="K117" s="203">
        <v>0.04</v>
      </c>
      <c r="L117" s="204" t="s">
        <v>105</v>
      </c>
      <c r="M117" s="204" t="s">
        <v>107</v>
      </c>
      <c r="N117" s="203">
        <v>0.03</v>
      </c>
      <c r="O117" s="203">
        <v>0.03</v>
      </c>
      <c r="P117" s="203">
        <v>0.03</v>
      </c>
      <c r="Q117" s="204" t="s">
        <v>97</v>
      </c>
      <c r="R117" s="203">
        <v>0.03</v>
      </c>
      <c r="S117" s="204" t="s">
        <v>106</v>
      </c>
      <c r="T117" s="204" t="s">
        <v>298</v>
      </c>
      <c r="U117" s="204" t="s">
        <v>336</v>
      </c>
      <c r="V117" s="203">
        <v>0.03</v>
      </c>
      <c r="W117" s="204" t="s">
        <v>107</v>
      </c>
      <c r="X117" s="203">
        <v>2.8369999999999999E-2</v>
      </c>
      <c r="Y117" s="203">
        <v>0.03</v>
      </c>
      <c r="Z117" s="204">
        <v>0.03</v>
      </c>
      <c r="AA117" s="204">
        <v>0.11</v>
      </c>
      <c r="AB117" s="203">
        <v>0.03</v>
      </c>
      <c r="AC117" s="203">
        <v>0.04</v>
      </c>
      <c r="AD117" s="203">
        <v>0.02</v>
      </c>
      <c r="AE117" s="206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08">
        <v>1</v>
      </c>
    </row>
    <row r="118" spans="1:65">
      <c r="A118" s="29"/>
      <c r="B118" s="19">
        <v>1</v>
      </c>
      <c r="C118" s="9">
        <v>2</v>
      </c>
      <c r="D118" s="210" t="s">
        <v>336</v>
      </c>
      <c r="E118" s="23">
        <v>0.02</v>
      </c>
      <c r="F118" s="210" t="s">
        <v>104</v>
      </c>
      <c r="G118" s="210">
        <v>1.5136313114224571E-2</v>
      </c>
      <c r="H118" s="23">
        <v>0.02</v>
      </c>
      <c r="I118" s="210">
        <v>0.06</v>
      </c>
      <c r="J118" s="210" t="s">
        <v>298</v>
      </c>
      <c r="K118" s="23">
        <v>0.03</v>
      </c>
      <c r="L118" s="210" t="s">
        <v>105</v>
      </c>
      <c r="M118" s="210" t="s">
        <v>107</v>
      </c>
      <c r="N118" s="23">
        <v>0.03</v>
      </c>
      <c r="O118" s="23">
        <v>0.03</v>
      </c>
      <c r="P118" s="23">
        <v>0.02</v>
      </c>
      <c r="Q118" s="210" t="s">
        <v>97</v>
      </c>
      <c r="R118" s="23">
        <v>0.02</v>
      </c>
      <c r="S118" s="210" t="s">
        <v>106</v>
      </c>
      <c r="T118" s="210" t="s">
        <v>298</v>
      </c>
      <c r="U118" s="210" t="s">
        <v>336</v>
      </c>
      <c r="V118" s="23">
        <v>0.03</v>
      </c>
      <c r="W118" s="210" t="s">
        <v>107</v>
      </c>
      <c r="X118" s="211">
        <v>2.453E-2</v>
      </c>
      <c r="Y118" s="23">
        <v>0.02</v>
      </c>
      <c r="Z118" s="210" t="s">
        <v>336</v>
      </c>
      <c r="AA118" s="210">
        <v>0.09</v>
      </c>
      <c r="AB118" s="23">
        <v>0.03</v>
      </c>
      <c r="AC118" s="23">
        <v>0.03</v>
      </c>
      <c r="AD118" s="23">
        <v>0.02</v>
      </c>
      <c r="AE118" s="206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8">
        <v>23</v>
      </c>
    </row>
    <row r="119" spans="1:65">
      <c r="A119" s="29"/>
      <c r="B119" s="19">
        <v>1</v>
      </c>
      <c r="C119" s="9">
        <v>3</v>
      </c>
      <c r="D119" s="210" t="s">
        <v>336</v>
      </c>
      <c r="E119" s="23">
        <v>0.03</v>
      </c>
      <c r="F119" s="210" t="s">
        <v>104</v>
      </c>
      <c r="G119" s="210">
        <v>1.0693012546229867E-2</v>
      </c>
      <c r="H119" s="23">
        <v>0.02</v>
      </c>
      <c r="I119" s="210">
        <v>0.05</v>
      </c>
      <c r="J119" s="210" t="s">
        <v>298</v>
      </c>
      <c r="K119" s="23">
        <v>0.03</v>
      </c>
      <c r="L119" s="210" t="s">
        <v>105</v>
      </c>
      <c r="M119" s="210" t="s">
        <v>107</v>
      </c>
      <c r="N119" s="23">
        <v>0.02</v>
      </c>
      <c r="O119" s="23">
        <v>0.03</v>
      </c>
      <c r="P119" s="23">
        <v>0.03</v>
      </c>
      <c r="Q119" s="210" t="s">
        <v>97</v>
      </c>
      <c r="R119" s="23">
        <v>0.03</v>
      </c>
      <c r="S119" s="210" t="s">
        <v>106</v>
      </c>
      <c r="T119" s="210" t="s">
        <v>298</v>
      </c>
      <c r="U119" s="210" t="s">
        <v>336</v>
      </c>
      <c r="V119" s="23">
        <v>0.03</v>
      </c>
      <c r="W119" s="210" t="s">
        <v>107</v>
      </c>
      <c r="X119" s="23">
        <v>2.861E-2</v>
      </c>
      <c r="Y119" s="23">
        <v>0.02</v>
      </c>
      <c r="Z119" s="210" t="s">
        <v>336</v>
      </c>
      <c r="AA119" s="210">
        <v>0.08</v>
      </c>
      <c r="AB119" s="23">
        <v>0.03</v>
      </c>
      <c r="AC119" s="23">
        <v>0.03</v>
      </c>
      <c r="AD119" s="23">
        <v>0.02</v>
      </c>
      <c r="AE119" s="206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08">
        <v>16</v>
      </c>
    </row>
    <row r="120" spans="1:65">
      <c r="A120" s="29"/>
      <c r="B120" s="19">
        <v>1</v>
      </c>
      <c r="C120" s="9">
        <v>4</v>
      </c>
      <c r="D120" s="210" t="s">
        <v>336</v>
      </c>
      <c r="E120" s="23">
        <v>0.03</v>
      </c>
      <c r="F120" s="210" t="s">
        <v>104</v>
      </c>
      <c r="G120" s="210">
        <v>1.3078194988647514E-2</v>
      </c>
      <c r="H120" s="23">
        <v>0.03</v>
      </c>
      <c r="I120" s="210">
        <v>0.04</v>
      </c>
      <c r="J120" s="210" t="s">
        <v>298</v>
      </c>
      <c r="K120" s="23">
        <v>0.03</v>
      </c>
      <c r="L120" s="210" t="s">
        <v>105</v>
      </c>
      <c r="M120" s="210" t="s">
        <v>107</v>
      </c>
      <c r="N120" s="23">
        <v>0.03</v>
      </c>
      <c r="O120" s="23">
        <v>0.02</v>
      </c>
      <c r="P120" s="23">
        <v>0.03</v>
      </c>
      <c r="Q120" s="210" t="s">
        <v>97</v>
      </c>
      <c r="R120" s="23">
        <v>0.03</v>
      </c>
      <c r="S120" s="210" t="s">
        <v>106</v>
      </c>
      <c r="T120" s="210" t="s">
        <v>298</v>
      </c>
      <c r="U120" s="210" t="s">
        <v>336</v>
      </c>
      <c r="V120" s="23">
        <v>0.03</v>
      </c>
      <c r="W120" s="210" t="s">
        <v>107</v>
      </c>
      <c r="X120" s="23">
        <v>2.8320000000000001E-2</v>
      </c>
      <c r="Y120" s="23">
        <v>0.03</v>
      </c>
      <c r="Z120" s="210" t="s">
        <v>336</v>
      </c>
      <c r="AA120" s="210">
        <v>7.0000000000000007E-2</v>
      </c>
      <c r="AB120" s="23">
        <v>0.03</v>
      </c>
      <c r="AC120" s="23">
        <v>0.03</v>
      </c>
      <c r="AD120" s="23">
        <v>0.02</v>
      </c>
      <c r="AE120" s="206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08">
        <v>2.7288974358974358E-2</v>
      </c>
    </row>
    <row r="121" spans="1:65">
      <c r="A121" s="29"/>
      <c r="B121" s="19">
        <v>1</v>
      </c>
      <c r="C121" s="9">
        <v>5</v>
      </c>
      <c r="D121" s="210" t="s">
        <v>336</v>
      </c>
      <c r="E121" s="23">
        <v>0.03</v>
      </c>
      <c r="F121" s="210" t="s">
        <v>104</v>
      </c>
      <c r="G121" s="210">
        <v>1.4053353012245759E-2</v>
      </c>
      <c r="H121" s="23">
        <v>0.02</v>
      </c>
      <c r="I121" s="210">
        <v>0.04</v>
      </c>
      <c r="J121" s="210" t="s">
        <v>298</v>
      </c>
      <c r="K121" s="23">
        <v>0.03</v>
      </c>
      <c r="L121" s="210" t="s">
        <v>105</v>
      </c>
      <c r="M121" s="210" t="s">
        <v>107</v>
      </c>
      <c r="N121" s="23">
        <v>0.02</v>
      </c>
      <c r="O121" s="23">
        <v>0.02</v>
      </c>
      <c r="P121" s="23">
        <v>0.03</v>
      </c>
      <c r="Q121" s="210" t="s">
        <v>97</v>
      </c>
      <c r="R121" s="23">
        <v>0.03</v>
      </c>
      <c r="S121" s="210" t="s">
        <v>106</v>
      </c>
      <c r="T121" s="210" t="s">
        <v>298</v>
      </c>
      <c r="U121" s="210" t="s">
        <v>336</v>
      </c>
      <c r="V121" s="23">
        <v>0.03</v>
      </c>
      <c r="W121" s="210" t="s">
        <v>107</v>
      </c>
      <c r="X121" s="23">
        <v>2.7799999999999998E-2</v>
      </c>
      <c r="Y121" s="23">
        <v>0.03</v>
      </c>
      <c r="Z121" s="210" t="s">
        <v>336</v>
      </c>
      <c r="AA121" s="210">
        <v>0.06</v>
      </c>
      <c r="AB121" s="23">
        <v>0.03</v>
      </c>
      <c r="AC121" s="23">
        <v>0.03</v>
      </c>
      <c r="AD121" s="211">
        <v>0.01</v>
      </c>
      <c r="AE121" s="206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08">
        <v>78</v>
      </c>
    </row>
    <row r="122" spans="1:65">
      <c r="A122" s="29"/>
      <c r="B122" s="19">
        <v>1</v>
      </c>
      <c r="C122" s="9">
        <v>6</v>
      </c>
      <c r="D122" s="210" t="s">
        <v>336</v>
      </c>
      <c r="E122" s="23">
        <v>0.03</v>
      </c>
      <c r="F122" s="210" t="s">
        <v>104</v>
      </c>
      <c r="G122" s="210">
        <v>1.1208051098677356E-2</v>
      </c>
      <c r="H122" s="23">
        <v>0.02</v>
      </c>
      <c r="I122" s="210">
        <v>0.05</v>
      </c>
      <c r="J122" s="210" t="s">
        <v>298</v>
      </c>
      <c r="K122" s="23">
        <v>0.02</v>
      </c>
      <c r="L122" s="210" t="s">
        <v>105</v>
      </c>
      <c r="M122" s="210" t="s">
        <v>107</v>
      </c>
      <c r="N122" s="23">
        <v>0.03</v>
      </c>
      <c r="O122" s="23">
        <v>0.02</v>
      </c>
      <c r="P122" s="23">
        <v>0.03</v>
      </c>
      <c r="Q122" s="210" t="s">
        <v>97</v>
      </c>
      <c r="R122" s="23">
        <v>0.03</v>
      </c>
      <c r="S122" s="210" t="s">
        <v>106</v>
      </c>
      <c r="T122" s="210" t="s">
        <v>298</v>
      </c>
      <c r="U122" s="210" t="s">
        <v>336</v>
      </c>
      <c r="V122" s="23">
        <v>0.03</v>
      </c>
      <c r="W122" s="210" t="s">
        <v>107</v>
      </c>
      <c r="X122" s="23">
        <v>2.7349999999999999E-2</v>
      </c>
      <c r="Y122" s="23">
        <v>0.02</v>
      </c>
      <c r="Z122" s="210">
        <v>0.19400000000000001</v>
      </c>
      <c r="AA122" s="210">
        <v>0.06</v>
      </c>
      <c r="AB122" s="23">
        <v>0.03</v>
      </c>
      <c r="AC122" s="23">
        <v>0.03</v>
      </c>
      <c r="AD122" s="23">
        <v>0.02</v>
      </c>
      <c r="AE122" s="206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29"/>
      <c r="B123" s="20" t="s">
        <v>271</v>
      </c>
      <c r="C123" s="12"/>
      <c r="D123" s="212" t="s">
        <v>683</v>
      </c>
      <c r="E123" s="212">
        <v>2.8333333333333335E-2</v>
      </c>
      <c r="F123" s="212" t="s">
        <v>683</v>
      </c>
      <c r="G123" s="212">
        <v>1.4083936563522553E-2</v>
      </c>
      <c r="H123" s="212">
        <v>2.3333333333333334E-2</v>
      </c>
      <c r="I123" s="212">
        <v>4.9999999999999996E-2</v>
      </c>
      <c r="J123" s="212" t="s">
        <v>683</v>
      </c>
      <c r="K123" s="212">
        <v>0.03</v>
      </c>
      <c r="L123" s="212" t="s">
        <v>683</v>
      </c>
      <c r="M123" s="212" t="s">
        <v>683</v>
      </c>
      <c r="N123" s="212">
        <v>2.6666666666666668E-2</v>
      </c>
      <c r="O123" s="212">
        <v>2.4999999999999998E-2</v>
      </c>
      <c r="P123" s="212">
        <v>2.8333333333333335E-2</v>
      </c>
      <c r="Q123" s="212" t="s">
        <v>683</v>
      </c>
      <c r="R123" s="212">
        <v>2.8333333333333335E-2</v>
      </c>
      <c r="S123" s="212" t="s">
        <v>683</v>
      </c>
      <c r="T123" s="212" t="s">
        <v>683</v>
      </c>
      <c r="U123" s="212" t="s">
        <v>683</v>
      </c>
      <c r="V123" s="212">
        <v>0.03</v>
      </c>
      <c r="W123" s="212" t="s">
        <v>683</v>
      </c>
      <c r="X123" s="212">
        <v>2.7496666666666669E-2</v>
      </c>
      <c r="Y123" s="212">
        <v>2.4999999999999998E-2</v>
      </c>
      <c r="Z123" s="212">
        <v>0.112</v>
      </c>
      <c r="AA123" s="212">
        <v>7.8333333333333338E-2</v>
      </c>
      <c r="AB123" s="212">
        <v>0.03</v>
      </c>
      <c r="AC123" s="212">
        <v>3.1666666666666669E-2</v>
      </c>
      <c r="AD123" s="212">
        <v>1.8333333333333333E-2</v>
      </c>
      <c r="AE123" s="206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29"/>
      <c r="B124" s="3" t="s">
        <v>272</v>
      </c>
      <c r="C124" s="28"/>
      <c r="D124" s="23" t="s">
        <v>683</v>
      </c>
      <c r="E124" s="23">
        <v>0.03</v>
      </c>
      <c r="F124" s="23" t="s">
        <v>683</v>
      </c>
      <c r="G124" s="23">
        <v>1.3565774000446637E-2</v>
      </c>
      <c r="H124" s="23">
        <v>0.02</v>
      </c>
      <c r="I124" s="23">
        <v>0.05</v>
      </c>
      <c r="J124" s="23" t="s">
        <v>683</v>
      </c>
      <c r="K124" s="23">
        <v>0.03</v>
      </c>
      <c r="L124" s="23" t="s">
        <v>683</v>
      </c>
      <c r="M124" s="23" t="s">
        <v>683</v>
      </c>
      <c r="N124" s="23">
        <v>0.03</v>
      </c>
      <c r="O124" s="23">
        <v>2.5000000000000001E-2</v>
      </c>
      <c r="P124" s="23">
        <v>0.03</v>
      </c>
      <c r="Q124" s="23" t="s">
        <v>683</v>
      </c>
      <c r="R124" s="23">
        <v>0.03</v>
      </c>
      <c r="S124" s="23" t="s">
        <v>683</v>
      </c>
      <c r="T124" s="23" t="s">
        <v>683</v>
      </c>
      <c r="U124" s="23" t="s">
        <v>683</v>
      </c>
      <c r="V124" s="23">
        <v>0.03</v>
      </c>
      <c r="W124" s="23" t="s">
        <v>683</v>
      </c>
      <c r="X124" s="23">
        <v>2.8060000000000002E-2</v>
      </c>
      <c r="Y124" s="23">
        <v>2.5000000000000001E-2</v>
      </c>
      <c r="Z124" s="23">
        <v>0.112</v>
      </c>
      <c r="AA124" s="23">
        <v>7.5000000000000011E-2</v>
      </c>
      <c r="AB124" s="23">
        <v>0.03</v>
      </c>
      <c r="AC124" s="23">
        <v>0.03</v>
      </c>
      <c r="AD124" s="23">
        <v>0.02</v>
      </c>
      <c r="AE124" s="206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56"/>
    </row>
    <row r="125" spans="1:65">
      <c r="A125" s="29"/>
      <c r="B125" s="3" t="s">
        <v>273</v>
      </c>
      <c r="C125" s="28"/>
      <c r="D125" s="23" t="s">
        <v>683</v>
      </c>
      <c r="E125" s="23">
        <v>4.0824829046386289E-3</v>
      </c>
      <c r="F125" s="23" t="s">
        <v>683</v>
      </c>
      <c r="G125" s="23">
        <v>3.4917332964006864E-3</v>
      </c>
      <c r="H125" s="23">
        <v>5.1639777949432156E-3</v>
      </c>
      <c r="I125" s="23">
        <v>8.9442719099991908E-3</v>
      </c>
      <c r="J125" s="23" t="s">
        <v>683</v>
      </c>
      <c r="K125" s="23">
        <v>6.3245553203367666E-3</v>
      </c>
      <c r="L125" s="23" t="s">
        <v>683</v>
      </c>
      <c r="M125" s="23" t="s">
        <v>683</v>
      </c>
      <c r="N125" s="23">
        <v>5.1639777949432242E-3</v>
      </c>
      <c r="O125" s="23">
        <v>5.477225575051676E-3</v>
      </c>
      <c r="P125" s="23">
        <v>4.0824829046386289E-3</v>
      </c>
      <c r="Q125" s="23" t="s">
        <v>683</v>
      </c>
      <c r="R125" s="23">
        <v>4.0824829046386289E-3</v>
      </c>
      <c r="S125" s="23" t="s">
        <v>683</v>
      </c>
      <c r="T125" s="23" t="s">
        <v>683</v>
      </c>
      <c r="U125" s="23" t="s">
        <v>683</v>
      </c>
      <c r="V125" s="23">
        <v>0</v>
      </c>
      <c r="W125" s="23" t="s">
        <v>683</v>
      </c>
      <c r="X125" s="23">
        <v>1.5228088083100476E-3</v>
      </c>
      <c r="Y125" s="23">
        <v>5.4772255750516604E-3</v>
      </c>
      <c r="Z125" s="23">
        <v>0.11596551211459379</v>
      </c>
      <c r="AA125" s="23">
        <v>1.9407902170679486E-2</v>
      </c>
      <c r="AB125" s="23">
        <v>0</v>
      </c>
      <c r="AC125" s="23">
        <v>4.0824829046386306E-3</v>
      </c>
      <c r="AD125" s="23">
        <v>4.0824829046386306E-3</v>
      </c>
      <c r="AE125" s="206"/>
      <c r="AF125" s="207"/>
      <c r="AG125" s="207"/>
      <c r="AH125" s="207"/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  <c r="AS125" s="207"/>
      <c r="AT125" s="207"/>
      <c r="AU125" s="207"/>
      <c r="AV125" s="207"/>
      <c r="AW125" s="207"/>
      <c r="AX125" s="207"/>
      <c r="AY125" s="207"/>
      <c r="AZ125" s="207"/>
      <c r="BA125" s="207"/>
      <c r="BB125" s="207"/>
      <c r="BC125" s="207"/>
      <c r="BD125" s="207"/>
      <c r="BE125" s="207"/>
      <c r="BF125" s="207"/>
      <c r="BG125" s="207"/>
      <c r="BH125" s="207"/>
      <c r="BI125" s="207"/>
      <c r="BJ125" s="207"/>
      <c r="BK125" s="207"/>
      <c r="BL125" s="207"/>
      <c r="BM125" s="56"/>
    </row>
    <row r="126" spans="1:65">
      <c r="A126" s="29"/>
      <c r="B126" s="3" t="s">
        <v>87</v>
      </c>
      <c r="C126" s="28"/>
      <c r="D126" s="13" t="s">
        <v>683</v>
      </c>
      <c r="E126" s="13">
        <v>0.14408763192842219</v>
      </c>
      <c r="F126" s="13" t="s">
        <v>683</v>
      </c>
      <c r="G126" s="13">
        <v>0.24792310591942657</v>
      </c>
      <c r="H126" s="13">
        <v>0.22131333406899495</v>
      </c>
      <c r="I126" s="13">
        <v>0.17888543819998384</v>
      </c>
      <c r="J126" s="13" t="s">
        <v>683</v>
      </c>
      <c r="K126" s="13">
        <v>0.21081851067789223</v>
      </c>
      <c r="L126" s="13" t="s">
        <v>683</v>
      </c>
      <c r="M126" s="13" t="s">
        <v>683</v>
      </c>
      <c r="N126" s="13">
        <v>0.19364916731037091</v>
      </c>
      <c r="O126" s="13">
        <v>0.21908902300206706</v>
      </c>
      <c r="P126" s="13">
        <v>0.14408763192842219</v>
      </c>
      <c r="Q126" s="13" t="s">
        <v>683</v>
      </c>
      <c r="R126" s="13">
        <v>0.14408763192842219</v>
      </c>
      <c r="S126" s="13" t="s">
        <v>683</v>
      </c>
      <c r="T126" s="13" t="s">
        <v>683</v>
      </c>
      <c r="U126" s="13" t="s">
        <v>683</v>
      </c>
      <c r="V126" s="13">
        <v>0</v>
      </c>
      <c r="W126" s="13" t="s">
        <v>683</v>
      </c>
      <c r="X126" s="13">
        <v>5.5381578675356313E-2</v>
      </c>
      <c r="Y126" s="13">
        <v>0.21908902300206642</v>
      </c>
      <c r="Z126" s="13">
        <v>1.035406358166016</v>
      </c>
      <c r="AA126" s="13">
        <v>0.24776045324271681</v>
      </c>
      <c r="AB126" s="13">
        <v>0</v>
      </c>
      <c r="AC126" s="13">
        <v>0.12892051277806202</v>
      </c>
      <c r="AD126" s="13">
        <v>0.22268088570756167</v>
      </c>
      <c r="AE126" s="15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29"/>
      <c r="B127" s="3" t="s">
        <v>274</v>
      </c>
      <c r="C127" s="28"/>
      <c r="D127" s="13" t="s">
        <v>683</v>
      </c>
      <c r="E127" s="13">
        <v>3.8270363723491352E-2</v>
      </c>
      <c r="F127" s="13" t="s">
        <v>683</v>
      </c>
      <c r="G127" s="13">
        <v>-0.48389644923057151</v>
      </c>
      <c r="H127" s="13">
        <v>-0.14495381811006602</v>
      </c>
      <c r="I127" s="13">
        <v>0.83224181833557265</v>
      </c>
      <c r="J127" s="13" t="s">
        <v>683</v>
      </c>
      <c r="K127" s="13">
        <v>9.9345091001343588E-2</v>
      </c>
      <c r="L127" s="13" t="s">
        <v>683</v>
      </c>
      <c r="M127" s="13" t="s">
        <v>683</v>
      </c>
      <c r="N127" s="13">
        <v>-2.2804363554361107E-2</v>
      </c>
      <c r="O127" s="13">
        <v>-8.3879090832213676E-2</v>
      </c>
      <c r="P127" s="13">
        <v>3.8270363723491352E-2</v>
      </c>
      <c r="Q127" s="13" t="s">
        <v>683</v>
      </c>
      <c r="R127" s="13">
        <v>3.8270363723491352E-2</v>
      </c>
      <c r="S127" s="13" t="s">
        <v>683</v>
      </c>
      <c r="T127" s="13" t="s">
        <v>683</v>
      </c>
      <c r="U127" s="13" t="s">
        <v>683</v>
      </c>
      <c r="V127" s="13">
        <v>9.9345091001343588E-2</v>
      </c>
      <c r="W127" s="13" t="s">
        <v>683</v>
      </c>
      <c r="X127" s="13">
        <v>7.6108506300094358E-3</v>
      </c>
      <c r="Y127" s="13">
        <v>-8.3879090832213676E-2</v>
      </c>
      <c r="Z127" s="13">
        <v>3.1042216730716836</v>
      </c>
      <c r="AA127" s="13">
        <v>1.8705121820590644</v>
      </c>
      <c r="AB127" s="13">
        <v>9.9345091001343588E-2</v>
      </c>
      <c r="AC127" s="13">
        <v>0.16041981827919627</v>
      </c>
      <c r="AD127" s="13">
        <v>-0.32817799994362329</v>
      </c>
      <c r="AE127" s="15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29"/>
      <c r="B128" s="45" t="s">
        <v>275</v>
      </c>
      <c r="C128" s="46"/>
      <c r="D128" s="44">
        <v>2.4700000000000002</v>
      </c>
      <c r="E128" s="44">
        <v>0</v>
      </c>
      <c r="F128" s="44">
        <v>63.61</v>
      </c>
      <c r="G128" s="44">
        <v>1.92</v>
      </c>
      <c r="H128" s="44">
        <v>0.67</v>
      </c>
      <c r="I128" s="44">
        <v>2.92</v>
      </c>
      <c r="J128" s="44">
        <v>0.45</v>
      </c>
      <c r="K128" s="44">
        <v>0.22</v>
      </c>
      <c r="L128" s="44">
        <v>131.04</v>
      </c>
      <c r="M128" s="44">
        <v>2.92</v>
      </c>
      <c r="N128" s="44">
        <v>0.22</v>
      </c>
      <c r="O128" s="44">
        <v>0.45</v>
      </c>
      <c r="P128" s="44">
        <v>0</v>
      </c>
      <c r="Q128" s="44">
        <v>670.49</v>
      </c>
      <c r="R128" s="44">
        <v>0</v>
      </c>
      <c r="S128" s="44">
        <v>333.33</v>
      </c>
      <c r="T128" s="44">
        <v>0.45</v>
      </c>
      <c r="U128" s="44">
        <v>2.4700000000000002</v>
      </c>
      <c r="V128" s="44">
        <v>0.22</v>
      </c>
      <c r="W128" s="44">
        <v>2.92</v>
      </c>
      <c r="X128" s="44">
        <v>0.11</v>
      </c>
      <c r="Y128" s="44">
        <v>0.45</v>
      </c>
      <c r="Z128" s="44">
        <v>2.11</v>
      </c>
      <c r="AA128" s="44">
        <v>6.74</v>
      </c>
      <c r="AB128" s="44">
        <v>0.22</v>
      </c>
      <c r="AC128" s="44">
        <v>0.45</v>
      </c>
      <c r="AD128" s="44">
        <v>1.35</v>
      </c>
      <c r="AE128" s="15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BM129" s="55"/>
    </row>
    <row r="130" spans="1:65" ht="15">
      <c r="B130" s="8" t="s">
        <v>559</v>
      </c>
      <c r="BM130" s="27" t="s">
        <v>67</v>
      </c>
    </row>
    <row r="131" spans="1:65" ht="15">
      <c r="A131" s="24" t="s">
        <v>50</v>
      </c>
      <c r="B131" s="18" t="s">
        <v>112</v>
      </c>
      <c r="C131" s="15" t="s">
        <v>113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7" t="s">
        <v>230</v>
      </c>
      <c r="AC131" s="17" t="s">
        <v>230</v>
      </c>
      <c r="AD131" s="17" t="s">
        <v>230</v>
      </c>
      <c r="AE131" s="17" t="s">
        <v>230</v>
      </c>
      <c r="AF131" s="17" t="s">
        <v>230</v>
      </c>
      <c r="AG131" s="15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1</v>
      </c>
    </row>
    <row r="132" spans="1:65">
      <c r="A132" s="29"/>
      <c r="B132" s="19" t="s">
        <v>231</v>
      </c>
      <c r="C132" s="9" t="s">
        <v>231</v>
      </c>
      <c r="D132" s="151" t="s">
        <v>233</v>
      </c>
      <c r="E132" s="152" t="s">
        <v>234</v>
      </c>
      <c r="F132" s="152" t="s">
        <v>235</v>
      </c>
      <c r="G132" s="152" t="s">
        <v>236</v>
      </c>
      <c r="H132" s="152" t="s">
        <v>237</v>
      </c>
      <c r="I132" s="152" t="s">
        <v>239</v>
      </c>
      <c r="J132" s="152" t="s">
        <v>240</v>
      </c>
      <c r="K132" s="152" t="s">
        <v>242</v>
      </c>
      <c r="L132" s="152" t="s">
        <v>243</v>
      </c>
      <c r="M132" s="152" t="s">
        <v>244</v>
      </c>
      <c r="N132" s="152" t="s">
        <v>245</v>
      </c>
      <c r="O132" s="152" t="s">
        <v>246</v>
      </c>
      <c r="P132" s="152" t="s">
        <v>247</v>
      </c>
      <c r="Q132" s="152" t="s">
        <v>248</v>
      </c>
      <c r="R132" s="152" t="s">
        <v>249</v>
      </c>
      <c r="S132" s="152" t="s">
        <v>250</v>
      </c>
      <c r="T132" s="152" t="s">
        <v>251</v>
      </c>
      <c r="U132" s="152" t="s">
        <v>285</v>
      </c>
      <c r="V132" s="152" t="s">
        <v>252</v>
      </c>
      <c r="W132" s="152" t="s">
        <v>253</v>
      </c>
      <c r="X132" s="152" t="s">
        <v>254</v>
      </c>
      <c r="Y132" s="152" t="s">
        <v>255</v>
      </c>
      <c r="Z132" s="152" t="s">
        <v>256</v>
      </c>
      <c r="AA132" s="152" t="s">
        <v>257</v>
      </c>
      <c r="AB132" s="152" t="s">
        <v>278</v>
      </c>
      <c r="AC132" s="152" t="s">
        <v>260</v>
      </c>
      <c r="AD132" s="152" t="s">
        <v>261</v>
      </c>
      <c r="AE132" s="152" t="s">
        <v>262</v>
      </c>
      <c r="AF132" s="152" t="s">
        <v>263</v>
      </c>
      <c r="AG132" s="15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 t="s">
        <v>1</v>
      </c>
    </row>
    <row r="133" spans="1:65">
      <c r="A133" s="29"/>
      <c r="B133" s="19"/>
      <c r="C133" s="9"/>
      <c r="D133" s="10" t="s">
        <v>281</v>
      </c>
      <c r="E133" s="11" t="s">
        <v>280</v>
      </c>
      <c r="F133" s="11" t="s">
        <v>281</v>
      </c>
      <c r="G133" s="11" t="s">
        <v>327</v>
      </c>
      <c r="H133" s="11" t="s">
        <v>280</v>
      </c>
      <c r="I133" s="11" t="s">
        <v>281</v>
      </c>
      <c r="J133" s="11" t="s">
        <v>327</v>
      </c>
      <c r="K133" s="11" t="s">
        <v>281</v>
      </c>
      <c r="L133" s="11" t="s">
        <v>280</v>
      </c>
      <c r="M133" s="11" t="s">
        <v>327</v>
      </c>
      <c r="N133" s="11" t="s">
        <v>281</v>
      </c>
      <c r="O133" s="11" t="s">
        <v>280</v>
      </c>
      <c r="P133" s="11" t="s">
        <v>280</v>
      </c>
      <c r="Q133" s="11" t="s">
        <v>280</v>
      </c>
      <c r="R133" s="11" t="s">
        <v>327</v>
      </c>
      <c r="S133" s="11" t="s">
        <v>280</v>
      </c>
      <c r="T133" s="11" t="s">
        <v>327</v>
      </c>
      <c r="U133" s="11" t="s">
        <v>281</v>
      </c>
      <c r="V133" s="11" t="s">
        <v>281</v>
      </c>
      <c r="W133" s="11" t="s">
        <v>280</v>
      </c>
      <c r="X133" s="11" t="s">
        <v>280</v>
      </c>
      <c r="Y133" s="11" t="s">
        <v>281</v>
      </c>
      <c r="Z133" s="11" t="s">
        <v>281</v>
      </c>
      <c r="AA133" s="11" t="s">
        <v>280</v>
      </c>
      <c r="AB133" s="11" t="s">
        <v>280</v>
      </c>
      <c r="AC133" s="11" t="s">
        <v>281</v>
      </c>
      <c r="AD133" s="11" t="s">
        <v>281</v>
      </c>
      <c r="AE133" s="11" t="s">
        <v>281</v>
      </c>
      <c r="AF133" s="11" t="s">
        <v>280</v>
      </c>
      <c r="AG133" s="15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</v>
      </c>
    </row>
    <row r="134" spans="1:65">
      <c r="A134" s="29"/>
      <c r="B134" s="19"/>
      <c r="C134" s="9"/>
      <c r="D134" s="25" t="s">
        <v>328</v>
      </c>
      <c r="E134" s="25" t="s">
        <v>329</v>
      </c>
      <c r="F134" s="25" t="s">
        <v>329</v>
      </c>
      <c r="G134" s="25" t="s">
        <v>329</v>
      </c>
      <c r="H134" s="25" t="s">
        <v>330</v>
      </c>
      <c r="I134" s="25" t="s">
        <v>329</v>
      </c>
      <c r="J134" s="25" t="s">
        <v>329</v>
      </c>
      <c r="K134" s="25" t="s">
        <v>331</v>
      </c>
      <c r="L134" s="25" t="s">
        <v>331</v>
      </c>
      <c r="M134" s="25" t="s">
        <v>329</v>
      </c>
      <c r="N134" s="25" t="s">
        <v>328</v>
      </c>
      <c r="O134" s="25" t="s">
        <v>329</v>
      </c>
      <c r="P134" s="25" t="s">
        <v>329</v>
      </c>
      <c r="Q134" s="25" t="s">
        <v>329</v>
      </c>
      <c r="R134" s="25" t="s">
        <v>330</v>
      </c>
      <c r="S134" s="25" t="s">
        <v>329</v>
      </c>
      <c r="T134" s="25" t="s">
        <v>332</v>
      </c>
      <c r="U134" s="25" t="s">
        <v>328</v>
      </c>
      <c r="V134" s="25" t="s">
        <v>331</v>
      </c>
      <c r="W134" s="25" t="s">
        <v>270</v>
      </c>
      <c r="X134" s="25" t="s">
        <v>328</v>
      </c>
      <c r="Y134" s="25" t="s">
        <v>329</v>
      </c>
      <c r="Z134" s="25" t="s">
        <v>329</v>
      </c>
      <c r="AA134" s="25" t="s">
        <v>118</v>
      </c>
      <c r="AB134" s="25" t="s">
        <v>329</v>
      </c>
      <c r="AC134" s="25" t="s">
        <v>329</v>
      </c>
      <c r="AD134" s="25" t="s">
        <v>328</v>
      </c>
      <c r="AE134" s="25" t="s">
        <v>329</v>
      </c>
      <c r="AF134" s="25" t="s">
        <v>329</v>
      </c>
      <c r="AG134" s="15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2</v>
      </c>
    </row>
    <row r="135" spans="1:65">
      <c r="A135" s="29"/>
      <c r="B135" s="18">
        <v>1</v>
      </c>
      <c r="C135" s="14">
        <v>1</v>
      </c>
      <c r="D135" s="21">
        <v>2.2200000000000002</v>
      </c>
      <c r="E135" s="21">
        <v>2.069</v>
      </c>
      <c r="F135" s="21">
        <v>2.324049</v>
      </c>
      <c r="G135" s="21">
        <v>2.5295000000000001</v>
      </c>
      <c r="H135" s="21">
        <v>2.2821770368453653</v>
      </c>
      <c r="I135" s="21">
        <v>2.77</v>
      </c>
      <c r="J135" s="21">
        <v>2.4089999999999998</v>
      </c>
      <c r="K135" s="21">
        <v>2.8400000000000003</v>
      </c>
      <c r="L135" s="21">
        <v>2.4300000000000002</v>
      </c>
      <c r="M135" s="21">
        <v>2.2799999999999998</v>
      </c>
      <c r="N135" s="21">
        <v>1.79</v>
      </c>
      <c r="O135" s="21">
        <v>2.13</v>
      </c>
      <c r="P135" s="21">
        <v>2.15</v>
      </c>
      <c r="Q135" s="21">
        <v>2.0299999999999998</v>
      </c>
      <c r="R135" s="21">
        <v>1.3932046</v>
      </c>
      <c r="S135" s="21">
        <v>2.12</v>
      </c>
      <c r="T135" s="21">
        <v>1.97</v>
      </c>
      <c r="U135" s="21">
        <v>2.4010274040000001</v>
      </c>
      <c r="V135" s="21">
        <v>2.2999999999999998</v>
      </c>
      <c r="W135" s="21">
        <v>1.8500000000000003</v>
      </c>
      <c r="X135" s="21">
        <v>2.08</v>
      </c>
      <c r="Y135" s="21">
        <v>1.7351389999999998</v>
      </c>
      <c r="Z135" s="21">
        <v>2.2762000000000002</v>
      </c>
      <c r="AA135" s="146">
        <v>1.4264999999999999</v>
      </c>
      <c r="AB135" s="21">
        <v>1.9900000000000002</v>
      </c>
      <c r="AC135" s="21">
        <v>1.78</v>
      </c>
      <c r="AD135" s="21">
        <v>1.91</v>
      </c>
      <c r="AE135" s="21">
        <v>1.96</v>
      </c>
      <c r="AF135" s="21">
        <v>1.54</v>
      </c>
      <c r="AG135" s="15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1</v>
      </c>
    </row>
    <row r="136" spans="1:65">
      <c r="A136" s="29"/>
      <c r="B136" s="19">
        <v>1</v>
      </c>
      <c r="C136" s="9">
        <v>2</v>
      </c>
      <c r="D136" s="11">
        <v>2.04</v>
      </c>
      <c r="E136" s="11">
        <v>2.1379999999999999</v>
      </c>
      <c r="F136" s="11">
        <v>2.1719710000000001</v>
      </c>
      <c r="G136" s="11">
        <v>2.5173000000000001</v>
      </c>
      <c r="H136" s="11">
        <v>2.2943995842654283</v>
      </c>
      <c r="I136" s="11">
        <v>2.72</v>
      </c>
      <c r="J136" s="11">
        <v>2.5369999999999999</v>
      </c>
      <c r="K136" s="11">
        <v>2.76</v>
      </c>
      <c r="L136" s="11">
        <v>2.33</v>
      </c>
      <c r="M136" s="11">
        <v>2.2799999999999998</v>
      </c>
      <c r="N136" s="11">
        <v>1.83</v>
      </c>
      <c r="O136" s="11">
        <v>2.14</v>
      </c>
      <c r="P136" s="11">
        <v>2.15</v>
      </c>
      <c r="Q136" s="11">
        <v>2.02</v>
      </c>
      <c r="R136" s="11">
        <v>1.4460518</v>
      </c>
      <c r="S136" s="11">
        <v>2.1</v>
      </c>
      <c r="T136" s="11">
        <v>1.9900000000000002</v>
      </c>
      <c r="U136" s="11">
        <v>2.2143334050000001</v>
      </c>
      <c r="V136" s="11">
        <v>2.33</v>
      </c>
      <c r="W136" s="11">
        <v>1.92</v>
      </c>
      <c r="X136" s="11">
        <v>2.14</v>
      </c>
      <c r="Y136" s="11">
        <v>1.5864499999999999</v>
      </c>
      <c r="Z136" s="11">
        <v>2.1295000000000002</v>
      </c>
      <c r="AA136" s="148">
        <v>1.462</v>
      </c>
      <c r="AB136" s="11">
        <v>1.9900000000000002</v>
      </c>
      <c r="AC136" s="11">
        <v>1.7399999999999998</v>
      </c>
      <c r="AD136" s="11">
        <v>1.87</v>
      </c>
      <c r="AE136" s="11">
        <v>2</v>
      </c>
      <c r="AF136" s="11">
        <v>1.56</v>
      </c>
      <c r="AG136" s="15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 t="e">
        <v>#N/A</v>
      </c>
    </row>
    <row r="137" spans="1:65">
      <c r="A137" s="29"/>
      <c r="B137" s="19">
        <v>1</v>
      </c>
      <c r="C137" s="9">
        <v>3</v>
      </c>
      <c r="D137" s="11">
        <v>2</v>
      </c>
      <c r="E137" s="11">
        <v>2.0990000000000002</v>
      </c>
      <c r="F137" s="11">
        <v>2.1024229999999999</v>
      </c>
      <c r="G137" s="11">
        <v>2.5377000000000001</v>
      </c>
      <c r="H137" s="11">
        <v>2.3099183843212172</v>
      </c>
      <c r="I137" s="11">
        <v>2.81</v>
      </c>
      <c r="J137" s="11">
        <v>2.5230000000000001</v>
      </c>
      <c r="K137" s="11">
        <v>2.77</v>
      </c>
      <c r="L137" s="11">
        <v>2.35</v>
      </c>
      <c r="M137" s="11">
        <v>2.25</v>
      </c>
      <c r="N137" s="11">
        <v>1.8500000000000003</v>
      </c>
      <c r="O137" s="11">
        <v>2.1</v>
      </c>
      <c r="P137" s="11">
        <v>2.13</v>
      </c>
      <c r="Q137" s="11">
        <v>2.0299999999999998</v>
      </c>
      <c r="R137" s="11">
        <v>1.4355773999999999</v>
      </c>
      <c r="S137" s="149">
        <v>2.2000000000000002</v>
      </c>
      <c r="T137" s="11">
        <v>1.95</v>
      </c>
      <c r="U137" s="11">
        <v>2.4273071349999999</v>
      </c>
      <c r="V137" s="11">
        <v>2.29</v>
      </c>
      <c r="W137" s="11">
        <v>1.86</v>
      </c>
      <c r="X137" s="11">
        <v>2.16</v>
      </c>
      <c r="Y137" s="11">
        <v>1.7759860000000003</v>
      </c>
      <c r="Z137" s="11">
        <v>2.1922000000000001</v>
      </c>
      <c r="AA137" s="148">
        <v>1.409</v>
      </c>
      <c r="AB137" s="11">
        <v>1.96</v>
      </c>
      <c r="AC137" s="11">
        <v>1.7000000000000002</v>
      </c>
      <c r="AD137" s="11">
        <v>1.87</v>
      </c>
      <c r="AE137" s="11">
        <v>1.97</v>
      </c>
      <c r="AF137" s="11">
        <v>1.5</v>
      </c>
      <c r="AG137" s="15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16</v>
      </c>
    </row>
    <row r="138" spans="1:65">
      <c r="A138" s="29"/>
      <c r="B138" s="19">
        <v>1</v>
      </c>
      <c r="C138" s="9">
        <v>4</v>
      </c>
      <c r="D138" s="11">
        <v>1.95</v>
      </c>
      <c r="E138" s="11">
        <v>2.077</v>
      </c>
      <c r="F138" s="11">
        <v>2.2977599999999998</v>
      </c>
      <c r="G138" s="11">
        <v>2.5518999999999998</v>
      </c>
      <c r="H138" s="11">
        <v>2.2792366905741379</v>
      </c>
      <c r="I138" s="11">
        <v>2.6</v>
      </c>
      <c r="J138" s="11">
        <v>2.5089999999999999</v>
      </c>
      <c r="K138" s="11">
        <v>2.8000000000000003</v>
      </c>
      <c r="L138" s="11">
        <v>2.2400000000000002</v>
      </c>
      <c r="M138" s="11">
        <v>2.17</v>
      </c>
      <c r="N138" s="11">
        <v>1.8900000000000001</v>
      </c>
      <c r="O138" s="11">
        <v>2.13</v>
      </c>
      <c r="P138" s="11">
        <v>2.16</v>
      </c>
      <c r="Q138" s="11">
        <v>2.0099999999999998</v>
      </c>
      <c r="R138" s="11">
        <v>1.5381315000000002</v>
      </c>
      <c r="S138" s="11">
        <v>2.11</v>
      </c>
      <c r="T138" s="11">
        <v>1.9299999999999997</v>
      </c>
      <c r="U138" s="11">
        <v>2.310970475</v>
      </c>
      <c r="V138" s="11">
        <v>2.2999999999999998</v>
      </c>
      <c r="W138" s="11">
        <v>1.78</v>
      </c>
      <c r="X138" s="11">
        <v>2.14</v>
      </c>
      <c r="Y138" s="11">
        <v>1.5696790000000003</v>
      </c>
      <c r="Z138" s="11">
        <v>2.2223999999999999</v>
      </c>
      <c r="AA138" s="148">
        <v>1.4364999999999999</v>
      </c>
      <c r="AB138" s="11">
        <v>2</v>
      </c>
      <c r="AC138" s="11">
        <v>1.6</v>
      </c>
      <c r="AD138" s="11">
        <v>1.8900000000000001</v>
      </c>
      <c r="AE138" s="11">
        <v>1.9299999999999997</v>
      </c>
      <c r="AF138" s="11">
        <v>1.44</v>
      </c>
      <c r="AG138" s="15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7">
        <v>2.106734265710998</v>
      </c>
    </row>
    <row r="139" spans="1:65">
      <c r="A139" s="29"/>
      <c r="B139" s="19">
        <v>1</v>
      </c>
      <c r="C139" s="9">
        <v>5</v>
      </c>
      <c r="D139" s="11">
        <v>1.9</v>
      </c>
      <c r="E139" s="11">
        <v>2.117</v>
      </c>
      <c r="F139" s="11">
        <v>2.0916759999999996</v>
      </c>
      <c r="G139" s="11">
        <v>2.5621999999999998</v>
      </c>
      <c r="H139" s="149">
        <v>2.4557191256265329</v>
      </c>
      <c r="I139" s="11">
        <v>2.59</v>
      </c>
      <c r="J139" s="11">
        <v>2.4660000000000002</v>
      </c>
      <c r="K139" s="11">
        <v>2.77</v>
      </c>
      <c r="L139" s="11">
        <v>2.31</v>
      </c>
      <c r="M139" s="11">
        <v>2.21</v>
      </c>
      <c r="N139" s="11">
        <v>1.91</v>
      </c>
      <c r="O139" s="11">
        <v>2.1</v>
      </c>
      <c r="P139" s="11">
        <v>2.15</v>
      </c>
      <c r="Q139" s="11">
        <v>2.0499999999999998</v>
      </c>
      <c r="R139" s="11">
        <v>1.4614016999999999</v>
      </c>
      <c r="S139" s="11">
        <v>2.13</v>
      </c>
      <c r="T139" s="11">
        <v>2.0299999999999998</v>
      </c>
      <c r="U139" s="11">
        <v>2.496559789</v>
      </c>
      <c r="V139" s="11">
        <v>2.33</v>
      </c>
      <c r="W139" s="11">
        <v>1.78</v>
      </c>
      <c r="X139" s="11">
        <v>2.14</v>
      </c>
      <c r="Y139" s="11">
        <v>1.733641</v>
      </c>
      <c r="Z139" s="11">
        <v>2.1665000000000001</v>
      </c>
      <c r="AA139" s="148">
        <v>1.375</v>
      </c>
      <c r="AB139" s="11">
        <v>2.02</v>
      </c>
      <c r="AC139" s="11">
        <v>1.54</v>
      </c>
      <c r="AD139" s="11">
        <v>1.8900000000000001</v>
      </c>
      <c r="AE139" s="11">
        <v>1.9299999999999997</v>
      </c>
      <c r="AF139" s="11">
        <v>1.56</v>
      </c>
      <c r="AG139" s="15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7">
        <v>79</v>
      </c>
    </row>
    <row r="140" spans="1:65">
      <c r="A140" s="29"/>
      <c r="B140" s="19">
        <v>1</v>
      </c>
      <c r="C140" s="9">
        <v>6</v>
      </c>
      <c r="D140" s="11">
        <v>1.8900000000000001</v>
      </c>
      <c r="E140" s="11">
        <v>2.0739999999999998</v>
      </c>
      <c r="F140" s="11">
        <v>2.4064930000000002</v>
      </c>
      <c r="G140" s="11">
        <v>2.5666000000000002</v>
      </c>
      <c r="H140" s="11">
        <v>2.2232944433344097</v>
      </c>
      <c r="I140" s="11">
        <v>2.66</v>
      </c>
      <c r="J140" s="11">
        <v>2.4940000000000002</v>
      </c>
      <c r="K140" s="11">
        <v>2.75</v>
      </c>
      <c r="L140" s="11">
        <v>2.42</v>
      </c>
      <c r="M140" s="11">
        <v>2.2000000000000002</v>
      </c>
      <c r="N140" s="11">
        <v>1.91</v>
      </c>
      <c r="O140" s="11">
        <v>2.1</v>
      </c>
      <c r="P140" s="11">
        <v>2.15</v>
      </c>
      <c r="Q140" s="11">
        <v>2.06</v>
      </c>
      <c r="R140" s="11">
        <v>1.5138771</v>
      </c>
      <c r="S140" s="11">
        <v>2.14</v>
      </c>
      <c r="T140" s="11">
        <v>1.96</v>
      </c>
      <c r="U140" s="11">
        <v>2.5439830460000001</v>
      </c>
      <c r="V140" s="11">
        <v>2.29</v>
      </c>
      <c r="W140" s="11">
        <v>1.83</v>
      </c>
      <c r="X140" s="11">
        <v>2.17</v>
      </c>
      <c r="Y140" s="11">
        <v>1.5741259999999999</v>
      </c>
      <c r="Z140" s="11">
        <v>2.1795999999999998</v>
      </c>
      <c r="AA140" s="148">
        <v>1.3625</v>
      </c>
      <c r="AB140" s="11">
        <v>2</v>
      </c>
      <c r="AC140" s="11">
        <v>1.63</v>
      </c>
      <c r="AD140" s="11">
        <v>1.9</v>
      </c>
      <c r="AE140" s="11">
        <v>1.96</v>
      </c>
      <c r="AF140" s="11">
        <v>1.6200000000000003</v>
      </c>
      <c r="AG140" s="15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20" t="s">
        <v>271</v>
      </c>
      <c r="C141" s="12"/>
      <c r="D141" s="22">
        <v>2</v>
      </c>
      <c r="E141" s="22">
        <v>2.0956666666666668</v>
      </c>
      <c r="F141" s="22">
        <v>2.2323953333333333</v>
      </c>
      <c r="G141" s="22">
        <v>2.5442</v>
      </c>
      <c r="H141" s="22">
        <v>2.3074575441611822</v>
      </c>
      <c r="I141" s="22">
        <v>2.6916666666666664</v>
      </c>
      <c r="J141" s="22">
        <v>2.4896666666666665</v>
      </c>
      <c r="K141" s="22">
        <v>2.7816666666666663</v>
      </c>
      <c r="L141" s="22">
        <v>2.3466666666666667</v>
      </c>
      <c r="M141" s="22">
        <v>2.2316666666666669</v>
      </c>
      <c r="N141" s="22">
        <v>1.8633333333333335</v>
      </c>
      <c r="O141" s="22">
        <v>2.1166666666666667</v>
      </c>
      <c r="P141" s="22">
        <v>2.1483333333333334</v>
      </c>
      <c r="Q141" s="22">
        <v>2.0333333333333337</v>
      </c>
      <c r="R141" s="22">
        <v>1.4647073500000001</v>
      </c>
      <c r="S141" s="22">
        <v>2.1333333333333333</v>
      </c>
      <c r="T141" s="22">
        <v>1.9716666666666665</v>
      </c>
      <c r="U141" s="22">
        <v>2.3990302089999997</v>
      </c>
      <c r="V141" s="22">
        <v>2.3066666666666666</v>
      </c>
      <c r="W141" s="22">
        <v>1.8366666666666669</v>
      </c>
      <c r="X141" s="22">
        <v>2.1383333333333336</v>
      </c>
      <c r="Y141" s="22">
        <v>1.6625034999999999</v>
      </c>
      <c r="Z141" s="22">
        <v>2.1944000000000004</v>
      </c>
      <c r="AA141" s="22">
        <v>1.4119166666666665</v>
      </c>
      <c r="AB141" s="22">
        <v>1.9933333333333334</v>
      </c>
      <c r="AC141" s="22">
        <v>1.6649999999999998</v>
      </c>
      <c r="AD141" s="22">
        <v>1.8883333333333336</v>
      </c>
      <c r="AE141" s="22">
        <v>1.9583333333333333</v>
      </c>
      <c r="AF141" s="22">
        <v>1.5366666666666668</v>
      </c>
      <c r="AG141" s="15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29"/>
      <c r="B142" s="3" t="s">
        <v>272</v>
      </c>
      <c r="C142" s="28"/>
      <c r="D142" s="11">
        <v>1.9750000000000001</v>
      </c>
      <c r="E142" s="11">
        <v>2.0880000000000001</v>
      </c>
      <c r="F142" s="11">
        <v>2.2348654999999997</v>
      </c>
      <c r="G142" s="11">
        <v>2.5448</v>
      </c>
      <c r="H142" s="11">
        <v>2.2882883105553971</v>
      </c>
      <c r="I142" s="11">
        <v>2.6900000000000004</v>
      </c>
      <c r="J142" s="11">
        <v>2.5015000000000001</v>
      </c>
      <c r="K142" s="11">
        <v>2.77</v>
      </c>
      <c r="L142" s="11">
        <v>2.34</v>
      </c>
      <c r="M142" s="11">
        <v>2.23</v>
      </c>
      <c r="N142" s="11">
        <v>1.87</v>
      </c>
      <c r="O142" s="11">
        <v>2.1150000000000002</v>
      </c>
      <c r="P142" s="11">
        <v>2.15</v>
      </c>
      <c r="Q142" s="11">
        <v>2.0299999999999998</v>
      </c>
      <c r="R142" s="11">
        <v>1.45372675</v>
      </c>
      <c r="S142" s="11">
        <v>2.125</v>
      </c>
      <c r="T142" s="11">
        <v>1.9649999999999999</v>
      </c>
      <c r="U142" s="11">
        <v>2.4141672695</v>
      </c>
      <c r="V142" s="11">
        <v>2.2999999999999998</v>
      </c>
      <c r="W142" s="11">
        <v>1.8400000000000003</v>
      </c>
      <c r="X142" s="11">
        <v>2.14</v>
      </c>
      <c r="Y142" s="11">
        <v>1.6600454999999998</v>
      </c>
      <c r="Z142" s="11">
        <v>2.1859000000000002</v>
      </c>
      <c r="AA142" s="11">
        <v>1.4177499999999998</v>
      </c>
      <c r="AB142" s="11">
        <v>1.9950000000000001</v>
      </c>
      <c r="AC142" s="11">
        <v>1.665</v>
      </c>
      <c r="AD142" s="11">
        <v>1.8900000000000001</v>
      </c>
      <c r="AE142" s="11">
        <v>1.96</v>
      </c>
      <c r="AF142" s="11">
        <v>1.55</v>
      </c>
      <c r="AG142" s="15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273</v>
      </c>
      <c r="C143" s="28"/>
      <c r="D143" s="23">
        <v>0.12214745187681983</v>
      </c>
      <c r="E143" s="23">
        <v>2.7522112322034213E-2</v>
      </c>
      <c r="F143" s="23">
        <v>0.12909591013299646</v>
      </c>
      <c r="G143" s="23">
        <v>1.9323560748474865E-2</v>
      </c>
      <c r="H143" s="23">
        <v>7.8328807928683714E-2</v>
      </c>
      <c r="I143" s="23">
        <v>9.0203473695122591E-2</v>
      </c>
      <c r="J143" s="23">
        <v>4.6500179211124239E-2</v>
      </c>
      <c r="K143" s="23">
        <v>3.3115957885386273E-2</v>
      </c>
      <c r="L143" s="23">
        <v>7.1180521680208692E-2</v>
      </c>
      <c r="M143" s="23">
        <v>4.5350486950711554E-2</v>
      </c>
      <c r="N143" s="23">
        <v>4.844240566555981E-2</v>
      </c>
      <c r="O143" s="23">
        <v>1.8618986725025207E-2</v>
      </c>
      <c r="P143" s="23">
        <v>9.8319208025018125E-3</v>
      </c>
      <c r="Q143" s="23">
        <v>1.8618986725025304E-2</v>
      </c>
      <c r="R143" s="23">
        <v>5.3158111762129083E-2</v>
      </c>
      <c r="S143" s="23">
        <v>3.5590260840104443E-2</v>
      </c>
      <c r="T143" s="23">
        <v>3.4880749227427281E-2</v>
      </c>
      <c r="U143" s="23">
        <v>0.12099119258951674</v>
      </c>
      <c r="V143" s="23">
        <v>1.8618986725025304E-2</v>
      </c>
      <c r="W143" s="23">
        <v>5.3166405433005021E-2</v>
      </c>
      <c r="X143" s="23">
        <v>3.1251666622224575E-2</v>
      </c>
      <c r="Y143" s="23">
        <v>9.5316150511337808E-2</v>
      </c>
      <c r="Z143" s="23">
        <v>5.0377653776252848E-2</v>
      </c>
      <c r="AA143" s="23">
        <v>3.7785468988311671E-2</v>
      </c>
      <c r="AB143" s="23">
        <v>1.9663841605003504E-2</v>
      </c>
      <c r="AC143" s="23">
        <v>9.0719347440333775E-2</v>
      </c>
      <c r="AD143" s="23">
        <v>1.6020819787597142E-2</v>
      </c>
      <c r="AE143" s="23">
        <v>2.6394443859772323E-2</v>
      </c>
      <c r="AF143" s="23">
        <v>6.1210020966069603E-2</v>
      </c>
      <c r="AG143" s="15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3" t="s">
        <v>87</v>
      </c>
      <c r="C144" s="28"/>
      <c r="D144" s="13">
        <v>6.1073725938409915E-2</v>
      </c>
      <c r="E144" s="13">
        <v>1.3132867339924071E-2</v>
      </c>
      <c r="F144" s="13">
        <v>5.7828426804778808E-2</v>
      </c>
      <c r="G144" s="13">
        <v>7.5951421855494318E-3</v>
      </c>
      <c r="H144" s="13">
        <v>3.3945936785224E-2</v>
      </c>
      <c r="I144" s="13">
        <v>3.3512126450200345E-2</v>
      </c>
      <c r="J144" s="13">
        <v>1.8677271071545418E-2</v>
      </c>
      <c r="K144" s="13">
        <v>1.1905077729917175E-2</v>
      </c>
      <c r="L144" s="13">
        <v>3.0332608670543475E-2</v>
      </c>
      <c r="M144" s="13">
        <v>2.0321353375972316E-2</v>
      </c>
      <c r="N144" s="13">
        <v>2.5997713237330845E-2</v>
      </c>
      <c r="O144" s="13">
        <v>8.7963716811142716E-3</v>
      </c>
      <c r="P144" s="13">
        <v>4.5765341206369953E-3</v>
      </c>
      <c r="Q144" s="13">
        <v>9.1568787172255587E-3</v>
      </c>
      <c r="R144" s="13">
        <v>3.6292650379701502E-2</v>
      </c>
      <c r="S144" s="13">
        <v>1.6682934768798958E-2</v>
      </c>
      <c r="T144" s="13">
        <v>1.7690997072237001E-2</v>
      </c>
      <c r="U144" s="13">
        <v>5.0433376009862807E-2</v>
      </c>
      <c r="V144" s="13">
        <v>8.0718150542017208E-3</v>
      </c>
      <c r="W144" s="13">
        <v>2.8947226188568972E-2</v>
      </c>
      <c r="X144" s="13">
        <v>1.4614964905171272E-2</v>
      </c>
      <c r="Y144" s="13">
        <v>5.7332902163115936E-2</v>
      </c>
      <c r="Z144" s="13">
        <v>2.2957370477694514E-2</v>
      </c>
      <c r="AA144" s="13">
        <v>2.6761826586775665E-2</v>
      </c>
      <c r="AB144" s="13">
        <v>9.8648034807709874E-3</v>
      </c>
      <c r="AC144" s="13">
        <v>5.4486094558759031E-2</v>
      </c>
      <c r="AD144" s="13">
        <v>8.4841058010223167E-3</v>
      </c>
      <c r="AE144" s="13">
        <v>1.3478013885841187E-2</v>
      </c>
      <c r="AF144" s="13">
        <v>3.983298544429692E-2</v>
      </c>
      <c r="AG144" s="15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3" t="s">
        <v>274</v>
      </c>
      <c r="C145" s="28"/>
      <c r="D145" s="13">
        <v>-5.0663373852219751E-2</v>
      </c>
      <c r="E145" s="13">
        <v>-5.2534385681508589E-3</v>
      </c>
      <c r="F145" s="13">
        <v>5.9647326987357863E-2</v>
      </c>
      <c r="G145" s="13">
        <v>0.20765112212259118</v>
      </c>
      <c r="H145" s="13">
        <v>9.5276979976609777E-2</v>
      </c>
      <c r="I145" s="13">
        <v>0.27764887602388755</v>
      </c>
      <c r="J145" s="13">
        <v>0.18176587678296174</v>
      </c>
      <c r="K145" s="13">
        <v>0.32036902420053748</v>
      </c>
      <c r="L145" s="13">
        <v>0.11388830801339545</v>
      </c>
      <c r="M145" s="13">
        <v>5.9301452009898226E-2</v>
      </c>
      <c r="N145" s="13">
        <v>-0.11553470997231796</v>
      </c>
      <c r="O145" s="13">
        <v>4.7145960064007841E-3</v>
      </c>
      <c r="P145" s="13">
        <v>1.9745759253740669E-2</v>
      </c>
      <c r="Q145" s="13">
        <v>-3.484109674975655E-2</v>
      </c>
      <c r="R145" s="13">
        <v>-0.30474983302857206</v>
      </c>
      <c r="S145" s="13">
        <v>1.2625734557632162E-2</v>
      </c>
      <c r="T145" s="13">
        <v>-6.4112309389313449E-2</v>
      </c>
      <c r="U145" s="13">
        <v>0.13874362231933191</v>
      </c>
      <c r="V145" s="13">
        <v>9.4901575490439871E-2</v>
      </c>
      <c r="W145" s="13">
        <v>-0.12819253165428834</v>
      </c>
      <c r="X145" s="13">
        <v>1.4999076123001887E-2</v>
      </c>
      <c r="Y145" s="13">
        <v>-0.21086226817556197</v>
      </c>
      <c r="Z145" s="13">
        <v>4.1612146209344614E-2</v>
      </c>
      <c r="AA145" s="13">
        <v>-0.32980789763242335</v>
      </c>
      <c r="AB145" s="13">
        <v>-5.3827829272712346E-2</v>
      </c>
      <c r="AC145" s="13">
        <v>-0.20967725873197307</v>
      </c>
      <c r="AD145" s="13">
        <v>-0.10366800214547067</v>
      </c>
      <c r="AE145" s="13">
        <v>-7.0441220230298529E-2</v>
      </c>
      <c r="AF145" s="13">
        <v>-0.27059302557645548</v>
      </c>
      <c r="AG145" s="15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29"/>
      <c r="B146" s="45" t="s">
        <v>275</v>
      </c>
      <c r="C146" s="46"/>
      <c r="D146" s="44">
        <v>0.41</v>
      </c>
      <c r="E146" s="44">
        <v>7.0000000000000007E-2</v>
      </c>
      <c r="F146" s="44">
        <v>0.41</v>
      </c>
      <c r="G146" s="44">
        <v>1.51</v>
      </c>
      <c r="H146" s="44">
        <v>0.67</v>
      </c>
      <c r="I146" s="44">
        <v>2.0299999999999998</v>
      </c>
      <c r="J146" s="44">
        <v>1.32</v>
      </c>
      <c r="K146" s="44">
        <v>2.35</v>
      </c>
      <c r="L146" s="44">
        <v>0.81</v>
      </c>
      <c r="M146" s="44">
        <v>0.41</v>
      </c>
      <c r="N146" s="44">
        <v>0.9</v>
      </c>
      <c r="O146" s="44">
        <v>0</v>
      </c>
      <c r="P146" s="44">
        <v>0.11</v>
      </c>
      <c r="Q146" s="44">
        <v>0.28999999999999998</v>
      </c>
      <c r="R146" s="44">
        <v>2.2999999999999998</v>
      </c>
      <c r="S146" s="44">
        <v>0.06</v>
      </c>
      <c r="T146" s="44">
        <v>0.51</v>
      </c>
      <c r="U146" s="44">
        <v>1</v>
      </c>
      <c r="V146" s="44">
        <v>0.67</v>
      </c>
      <c r="W146" s="44">
        <v>0.99</v>
      </c>
      <c r="X146" s="44">
        <v>0.08</v>
      </c>
      <c r="Y146" s="44">
        <v>1.61</v>
      </c>
      <c r="Z146" s="44">
        <v>0.27</v>
      </c>
      <c r="AA146" s="44">
        <v>2.4900000000000002</v>
      </c>
      <c r="AB146" s="44">
        <v>0.44</v>
      </c>
      <c r="AC146" s="44">
        <v>1.6</v>
      </c>
      <c r="AD146" s="44">
        <v>0.81</v>
      </c>
      <c r="AE146" s="44">
        <v>0.56000000000000005</v>
      </c>
      <c r="AF146" s="44">
        <v>2.0499999999999998</v>
      </c>
      <c r="AG146" s="15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BM147" s="55"/>
    </row>
    <row r="148" spans="1:65" ht="15">
      <c r="B148" s="8" t="s">
        <v>560</v>
      </c>
      <c r="BM148" s="27" t="s">
        <v>67</v>
      </c>
    </row>
    <row r="149" spans="1:65" ht="15">
      <c r="A149" s="24" t="s">
        <v>19</v>
      </c>
      <c r="B149" s="18" t="s">
        <v>112</v>
      </c>
      <c r="C149" s="15" t="s">
        <v>113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7" t="s">
        <v>230</v>
      </c>
      <c r="AD149" s="17" t="s">
        <v>230</v>
      </c>
      <c r="AE149" s="17" t="s">
        <v>230</v>
      </c>
      <c r="AF149" s="17" t="s">
        <v>230</v>
      </c>
      <c r="AG149" s="15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</v>
      </c>
    </row>
    <row r="150" spans="1:65">
      <c r="A150" s="29"/>
      <c r="B150" s="19" t="s">
        <v>231</v>
      </c>
      <c r="C150" s="9" t="s">
        <v>231</v>
      </c>
      <c r="D150" s="151" t="s">
        <v>233</v>
      </c>
      <c r="E150" s="152" t="s">
        <v>234</v>
      </c>
      <c r="F150" s="152" t="s">
        <v>235</v>
      </c>
      <c r="G150" s="152" t="s">
        <v>236</v>
      </c>
      <c r="H150" s="152" t="s">
        <v>237</v>
      </c>
      <c r="I150" s="152" t="s">
        <v>239</v>
      </c>
      <c r="J150" s="152" t="s">
        <v>240</v>
      </c>
      <c r="K150" s="152" t="s">
        <v>242</v>
      </c>
      <c r="L150" s="152" t="s">
        <v>243</v>
      </c>
      <c r="M150" s="152" t="s">
        <v>244</v>
      </c>
      <c r="N150" s="152" t="s">
        <v>245</v>
      </c>
      <c r="O150" s="152" t="s">
        <v>246</v>
      </c>
      <c r="P150" s="152" t="s">
        <v>247</v>
      </c>
      <c r="Q150" s="152" t="s">
        <v>248</v>
      </c>
      <c r="R150" s="152" t="s">
        <v>249</v>
      </c>
      <c r="S150" s="152" t="s">
        <v>250</v>
      </c>
      <c r="T150" s="152" t="s">
        <v>251</v>
      </c>
      <c r="U150" s="152" t="s">
        <v>285</v>
      </c>
      <c r="V150" s="152" t="s">
        <v>252</v>
      </c>
      <c r="W150" s="152" t="s">
        <v>253</v>
      </c>
      <c r="X150" s="152" t="s">
        <v>254</v>
      </c>
      <c r="Y150" s="152" t="s">
        <v>255</v>
      </c>
      <c r="Z150" s="152" t="s">
        <v>257</v>
      </c>
      <c r="AA150" s="152" t="s">
        <v>258</v>
      </c>
      <c r="AB150" s="152" t="s">
        <v>278</v>
      </c>
      <c r="AC150" s="152" t="s">
        <v>260</v>
      </c>
      <c r="AD150" s="152" t="s">
        <v>261</v>
      </c>
      <c r="AE150" s="152" t="s">
        <v>262</v>
      </c>
      <c r="AF150" s="152" t="s">
        <v>263</v>
      </c>
      <c r="AG150" s="15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 t="s">
        <v>3</v>
      </c>
    </row>
    <row r="151" spans="1:65">
      <c r="A151" s="29"/>
      <c r="B151" s="19"/>
      <c r="C151" s="9"/>
      <c r="D151" s="10" t="s">
        <v>281</v>
      </c>
      <c r="E151" s="11" t="s">
        <v>280</v>
      </c>
      <c r="F151" s="11" t="s">
        <v>281</v>
      </c>
      <c r="G151" s="11" t="s">
        <v>280</v>
      </c>
      <c r="H151" s="11" t="s">
        <v>280</v>
      </c>
      <c r="I151" s="11" t="s">
        <v>281</v>
      </c>
      <c r="J151" s="11" t="s">
        <v>280</v>
      </c>
      <c r="K151" s="11" t="s">
        <v>281</v>
      </c>
      <c r="L151" s="11" t="s">
        <v>280</v>
      </c>
      <c r="M151" s="11" t="s">
        <v>327</v>
      </c>
      <c r="N151" s="11" t="s">
        <v>281</v>
      </c>
      <c r="O151" s="11" t="s">
        <v>280</v>
      </c>
      <c r="P151" s="11" t="s">
        <v>280</v>
      </c>
      <c r="Q151" s="11" t="s">
        <v>280</v>
      </c>
      <c r="R151" s="11" t="s">
        <v>327</v>
      </c>
      <c r="S151" s="11" t="s">
        <v>280</v>
      </c>
      <c r="T151" s="11" t="s">
        <v>327</v>
      </c>
      <c r="U151" s="11" t="s">
        <v>281</v>
      </c>
      <c r="V151" s="11" t="s">
        <v>281</v>
      </c>
      <c r="W151" s="11" t="s">
        <v>280</v>
      </c>
      <c r="X151" s="11" t="s">
        <v>280</v>
      </c>
      <c r="Y151" s="11" t="s">
        <v>281</v>
      </c>
      <c r="Z151" s="11" t="s">
        <v>280</v>
      </c>
      <c r="AA151" s="11" t="s">
        <v>280</v>
      </c>
      <c r="AB151" s="11" t="s">
        <v>280</v>
      </c>
      <c r="AC151" s="11" t="s">
        <v>281</v>
      </c>
      <c r="AD151" s="11" t="s">
        <v>281</v>
      </c>
      <c r="AE151" s="11" t="s">
        <v>281</v>
      </c>
      <c r="AF151" s="11" t="s">
        <v>280</v>
      </c>
      <c r="AG151" s="15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2</v>
      </c>
    </row>
    <row r="152" spans="1:65">
      <c r="A152" s="29"/>
      <c r="B152" s="19"/>
      <c r="C152" s="9"/>
      <c r="D152" s="25" t="s">
        <v>328</v>
      </c>
      <c r="E152" s="25" t="s">
        <v>329</v>
      </c>
      <c r="F152" s="25" t="s">
        <v>329</v>
      </c>
      <c r="G152" s="25" t="s">
        <v>329</v>
      </c>
      <c r="H152" s="25" t="s">
        <v>330</v>
      </c>
      <c r="I152" s="25" t="s">
        <v>329</v>
      </c>
      <c r="J152" s="25" t="s">
        <v>329</v>
      </c>
      <c r="K152" s="25" t="s">
        <v>331</v>
      </c>
      <c r="L152" s="25" t="s">
        <v>331</v>
      </c>
      <c r="M152" s="25" t="s">
        <v>329</v>
      </c>
      <c r="N152" s="25" t="s">
        <v>328</v>
      </c>
      <c r="O152" s="25" t="s">
        <v>329</v>
      </c>
      <c r="P152" s="25" t="s">
        <v>118</v>
      </c>
      <c r="Q152" s="25" t="s">
        <v>329</v>
      </c>
      <c r="R152" s="25" t="s">
        <v>330</v>
      </c>
      <c r="S152" s="25" t="s">
        <v>329</v>
      </c>
      <c r="T152" s="25" t="s">
        <v>332</v>
      </c>
      <c r="U152" s="25" t="s">
        <v>328</v>
      </c>
      <c r="V152" s="25" t="s">
        <v>331</v>
      </c>
      <c r="W152" s="25" t="s">
        <v>270</v>
      </c>
      <c r="X152" s="25" t="s">
        <v>328</v>
      </c>
      <c r="Y152" s="25" t="s">
        <v>329</v>
      </c>
      <c r="Z152" s="25" t="s">
        <v>118</v>
      </c>
      <c r="AA152" s="25" t="s">
        <v>329</v>
      </c>
      <c r="AB152" s="25" t="s">
        <v>329</v>
      </c>
      <c r="AC152" s="25" t="s">
        <v>329</v>
      </c>
      <c r="AD152" s="25" t="s">
        <v>328</v>
      </c>
      <c r="AE152" s="25" t="s">
        <v>329</v>
      </c>
      <c r="AF152" s="25" t="s">
        <v>329</v>
      </c>
      <c r="AG152" s="15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3</v>
      </c>
    </row>
    <row r="153" spans="1:65">
      <c r="A153" s="29"/>
      <c r="B153" s="18">
        <v>1</v>
      </c>
      <c r="C153" s="14">
        <v>1</v>
      </c>
      <c r="D153" s="21">
        <v>0.37</v>
      </c>
      <c r="E153" s="21">
        <v>0.35299999999999998</v>
      </c>
      <c r="F153" s="146" t="s">
        <v>104</v>
      </c>
      <c r="G153" s="146">
        <v>0.237198915833256</v>
      </c>
      <c r="H153" s="21">
        <v>0.37038446083842763</v>
      </c>
      <c r="I153" s="21">
        <v>0.41</v>
      </c>
      <c r="J153" s="21">
        <v>0.32</v>
      </c>
      <c r="K153" s="21">
        <v>0.36</v>
      </c>
      <c r="L153" s="21">
        <v>0.33</v>
      </c>
      <c r="M153" s="146">
        <v>0.5</v>
      </c>
      <c r="N153" s="146">
        <v>0.3</v>
      </c>
      <c r="O153" s="21">
        <v>0.35</v>
      </c>
      <c r="P153" s="21">
        <v>0.35</v>
      </c>
      <c r="Q153" s="21">
        <v>0.3</v>
      </c>
      <c r="R153" s="146" t="s">
        <v>97</v>
      </c>
      <c r="S153" s="21">
        <v>0.38</v>
      </c>
      <c r="T153" s="146" t="s">
        <v>104</v>
      </c>
      <c r="U153" s="146" t="s">
        <v>104</v>
      </c>
      <c r="V153" s="21">
        <v>0.31</v>
      </c>
      <c r="W153" s="21">
        <v>0.32</v>
      </c>
      <c r="X153" s="21">
        <v>0.35</v>
      </c>
      <c r="Y153" s="146">
        <v>1.32</v>
      </c>
      <c r="Z153" s="146" t="s">
        <v>296</v>
      </c>
      <c r="AA153" s="21">
        <v>0.28478999999999999</v>
      </c>
      <c r="AB153" s="21">
        <v>0.33</v>
      </c>
      <c r="AC153" s="21">
        <v>0.3</v>
      </c>
      <c r="AD153" s="21">
        <v>0.38</v>
      </c>
      <c r="AE153" s="21">
        <v>0.32</v>
      </c>
      <c r="AF153" s="21">
        <v>0.36</v>
      </c>
      <c r="AG153" s="15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</v>
      </c>
    </row>
    <row r="154" spans="1:65">
      <c r="A154" s="29"/>
      <c r="B154" s="19">
        <v>1</v>
      </c>
      <c r="C154" s="9">
        <v>2</v>
      </c>
      <c r="D154" s="149">
        <v>0.42</v>
      </c>
      <c r="E154" s="11">
        <v>0.34399999999999997</v>
      </c>
      <c r="F154" s="148" t="s">
        <v>104</v>
      </c>
      <c r="G154" s="148">
        <v>0.23186758247480599</v>
      </c>
      <c r="H154" s="11">
        <v>0.36930635163607373</v>
      </c>
      <c r="I154" s="11">
        <v>0.37</v>
      </c>
      <c r="J154" s="11">
        <v>0.36</v>
      </c>
      <c r="K154" s="11">
        <v>0.36</v>
      </c>
      <c r="L154" s="11">
        <v>0.39</v>
      </c>
      <c r="M154" s="148">
        <v>0.5</v>
      </c>
      <c r="N154" s="148">
        <v>0.3</v>
      </c>
      <c r="O154" s="11">
        <v>0.34</v>
      </c>
      <c r="P154" s="11">
        <v>0.35</v>
      </c>
      <c r="Q154" s="11">
        <v>0.32</v>
      </c>
      <c r="R154" s="148" t="s">
        <v>97</v>
      </c>
      <c r="S154" s="11">
        <v>0.37</v>
      </c>
      <c r="T154" s="148" t="s">
        <v>104</v>
      </c>
      <c r="U154" s="148" t="s">
        <v>104</v>
      </c>
      <c r="V154" s="11">
        <v>0.32</v>
      </c>
      <c r="W154" s="11">
        <v>0.31</v>
      </c>
      <c r="X154" s="11">
        <v>0.36</v>
      </c>
      <c r="Y154" s="148">
        <v>1.45</v>
      </c>
      <c r="Z154" s="148" t="s">
        <v>296</v>
      </c>
      <c r="AA154" s="11">
        <v>0.33556999999999998</v>
      </c>
      <c r="AB154" s="11">
        <v>0.34</v>
      </c>
      <c r="AC154" s="11">
        <v>0.28999999999999998</v>
      </c>
      <c r="AD154" s="11">
        <v>0.34</v>
      </c>
      <c r="AE154" s="11">
        <v>0.33</v>
      </c>
      <c r="AF154" s="11">
        <v>0.33</v>
      </c>
      <c r="AG154" s="15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24</v>
      </c>
    </row>
    <row r="155" spans="1:65">
      <c r="A155" s="29"/>
      <c r="B155" s="19">
        <v>1</v>
      </c>
      <c r="C155" s="9">
        <v>3</v>
      </c>
      <c r="D155" s="11">
        <v>0.39</v>
      </c>
      <c r="E155" s="11">
        <v>0.34799999999999998</v>
      </c>
      <c r="F155" s="148" t="s">
        <v>104</v>
      </c>
      <c r="G155" s="148">
        <v>0.24294529412139801</v>
      </c>
      <c r="H155" s="11">
        <v>0.36678452716226895</v>
      </c>
      <c r="I155" s="11">
        <v>0.3</v>
      </c>
      <c r="J155" s="11">
        <v>0.37</v>
      </c>
      <c r="K155" s="11">
        <v>0.35</v>
      </c>
      <c r="L155" s="11">
        <v>0.34</v>
      </c>
      <c r="M155" s="148">
        <v>0.5</v>
      </c>
      <c r="N155" s="148">
        <v>0.4</v>
      </c>
      <c r="O155" s="11">
        <v>0.32</v>
      </c>
      <c r="P155" s="11">
        <v>0.34</v>
      </c>
      <c r="Q155" s="11">
        <v>0.34</v>
      </c>
      <c r="R155" s="148" t="s">
        <v>97</v>
      </c>
      <c r="S155" s="11">
        <v>0.38</v>
      </c>
      <c r="T155" s="148" t="s">
        <v>104</v>
      </c>
      <c r="U155" s="148" t="s">
        <v>104</v>
      </c>
      <c r="V155" s="11">
        <v>0.32</v>
      </c>
      <c r="W155" s="11">
        <v>0.31</v>
      </c>
      <c r="X155" s="11">
        <v>0.36</v>
      </c>
      <c r="Y155" s="148">
        <v>1.46</v>
      </c>
      <c r="Z155" s="148" t="s">
        <v>296</v>
      </c>
      <c r="AA155" s="11">
        <v>0.35810999999999998</v>
      </c>
      <c r="AB155" s="11">
        <v>0.34</v>
      </c>
      <c r="AC155" s="11">
        <v>0.31</v>
      </c>
      <c r="AD155" s="11">
        <v>0.36</v>
      </c>
      <c r="AE155" s="11">
        <v>0.34</v>
      </c>
      <c r="AF155" s="11">
        <v>0.34</v>
      </c>
      <c r="AG155" s="15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16</v>
      </c>
    </row>
    <row r="156" spans="1:65">
      <c r="A156" s="29"/>
      <c r="B156" s="19">
        <v>1</v>
      </c>
      <c r="C156" s="9">
        <v>4</v>
      </c>
      <c r="D156" s="11">
        <v>0.37</v>
      </c>
      <c r="E156" s="11">
        <v>0.33500000000000002</v>
      </c>
      <c r="F156" s="148" t="s">
        <v>104</v>
      </c>
      <c r="G156" s="148">
        <v>0.264700073510029</v>
      </c>
      <c r="H156" s="11">
        <v>0.37380344449001029</v>
      </c>
      <c r="I156" s="11">
        <v>0.33</v>
      </c>
      <c r="J156" s="11">
        <v>0.42</v>
      </c>
      <c r="K156" s="11">
        <v>0.34</v>
      </c>
      <c r="L156" s="11">
        <v>0.34</v>
      </c>
      <c r="M156" s="148">
        <v>0.5</v>
      </c>
      <c r="N156" s="148">
        <v>0.3</v>
      </c>
      <c r="O156" s="11">
        <v>0.35</v>
      </c>
      <c r="P156" s="11">
        <v>0.35</v>
      </c>
      <c r="Q156" s="11">
        <v>0.35</v>
      </c>
      <c r="R156" s="148" t="s">
        <v>97</v>
      </c>
      <c r="S156" s="11">
        <v>0.38</v>
      </c>
      <c r="T156" s="148" t="s">
        <v>104</v>
      </c>
      <c r="U156" s="148" t="s">
        <v>104</v>
      </c>
      <c r="V156" s="11">
        <v>0.3</v>
      </c>
      <c r="W156" s="11">
        <v>0.31</v>
      </c>
      <c r="X156" s="11">
        <v>0.34</v>
      </c>
      <c r="Y156" s="148">
        <v>1.33</v>
      </c>
      <c r="Z156" s="148" t="s">
        <v>296</v>
      </c>
      <c r="AA156" s="11">
        <v>0.34503</v>
      </c>
      <c r="AB156" s="11">
        <v>0.35</v>
      </c>
      <c r="AC156" s="11">
        <v>0.28999999999999998</v>
      </c>
      <c r="AD156" s="11">
        <v>0.38</v>
      </c>
      <c r="AE156" s="11">
        <v>0.32</v>
      </c>
      <c r="AF156" s="11">
        <v>0.35</v>
      </c>
      <c r="AG156" s="15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0.3439053252295875</v>
      </c>
    </row>
    <row r="157" spans="1:65">
      <c r="A157" s="29"/>
      <c r="B157" s="19">
        <v>1</v>
      </c>
      <c r="C157" s="9">
        <v>5</v>
      </c>
      <c r="D157" s="11">
        <v>0.37</v>
      </c>
      <c r="E157" s="11">
        <v>0.34799999999999998</v>
      </c>
      <c r="F157" s="148" t="s">
        <v>104</v>
      </c>
      <c r="G157" s="148">
        <v>0.24511253364033697</v>
      </c>
      <c r="H157" s="149">
        <v>0.40512264282493632</v>
      </c>
      <c r="I157" s="11">
        <v>0.31</v>
      </c>
      <c r="J157" s="11">
        <v>0.4</v>
      </c>
      <c r="K157" s="11">
        <v>0.36</v>
      </c>
      <c r="L157" s="11">
        <v>0.31</v>
      </c>
      <c r="M157" s="148">
        <v>0.5</v>
      </c>
      <c r="N157" s="148">
        <v>0.4</v>
      </c>
      <c r="O157" s="11">
        <v>0.33</v>
      </c>
      <c r="P157" s="11">
        <v>0.34</v>
      </c>
      <c r="Q157" s="11">
        <v>0.33</v>
      </c>
      <c r="R157" s="148" t="s">
        <v>97</v>
      </c>
      <c r="S157" s="11">
        <v>0.39</v>
      </c>
      <c r="T157" s="148" t="s">
        <v>104</v>
      </c>
      <c r="U157" s="148" t="s">
        <v>104</v>
      </c>
      <c r="V157" s="11">
        <v>0.31</v>
      </c>
      <c r="W157" s="11">
        <v>0.3</v>
      </c>
      <c r="X157" s="11">
        <v>0.35</v>
      </c>
      <c r="Y157" s="148">
        <v>1.19</v>
      </c>
      <c r="Z157" s="148" t="s">
        <v>296</v>
      </c>
      <c r="AA157" s="11">
        <v>0.37268000000000001</v>
      </c>
      <c r="AB157" s="11">
        <v>0.34</v>
      </c>
      <c r="AC157" s="11">
        <v>0.3</v>
      </c>
      <c r="AD157" s="11">
        <v>0.36</v>
      </c>
      <c r="AE157" s="11">
        <v>0.33</v>
      </c>
      <c r="AF157" s="11">
        <v>0.36</v>
      </c>
      <c r="AG157" s="15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>
        <v>80</v>
      </c>
    </row>
    <row r="158" spans="1:65">
      <c r="A158" s="29"/>
      <c r="B158" s="19">
        <v>1</v>
      </c>
      <c r="C158" s="9">
        <v>6</v>
      </c>
      <c r="D158" s="11">
        <v>0.35</v>
      </c>
      <c r="E158" s="11">
        <v>0.34300000000000003</v>
      </c>
      <c r="F158" s="148" t="s">
        <v>104</v>
      </c>
      <c r="G158" s="148">
        <v>0.246222819740569</v>
      </c>
      <c r="H158" s="11">
        <v>0.35971207216529894</v>
      </c>
      <c r="I158" s="11">
        <v>0.32</v>
      </c>
      <c r="J158" s="11">
        <v>0.38</v>
      </c>
      <c r="K158" s="11">
        <v>0.39</v>
      </c>
      <c r="L158" s="11">
        <v>0.36</v>
      </c>
      <c r="M158" s="148">
        <v>0.5</v>
      </c>
      <c r="N158" s="148">
        <v>0.4</v>
      </c>
      <c r="O158" s="11">
        <v>0.33</v>
      </c>
      <c r="P158" s="11">
        <v>0.35</v>
      </c>
      <c r="Q158" s="11">
        <v>0.35</v>
      </c>
      <c r="R158" s="148" t="s">
        <v>97</v>
      </c>
      <c r="S158" s="11">
        <v>0.39</v>
      </c>
      <c r="T158" s="148" t="s">
        <v>104</v>
      </c>
      <c r="U158" s="148" t="s">
        <v>104</v>
      </c>
      <c r="V158" s="11">
        <v>0.32</v>
      </c>
      <c r="W158" s="11">
        <v>0.28999999999999998</v>
      </c>
      <c r="X158" s="11">
        <v>0.35</v>
      </c>
      <c r="Y158" s="148">
        <v>1.41</v>
      </c>
      <c r="Z158" s="148" t="s">
        <v>296</v>
      </c>
      <c r="AA158" s="11">
        <v>0.27346999999999999</v>
      </c>
      <c r="AB158" s="11">
        <v>0.35</v>
      </c>
      <c r="AC158" s="11">
        <v>0.31</v>
      </c>
      <c r="AD158" s="11">
        <v>0.35</v>
      </c>
      <c r="AE158" s="11">
        <v>0.32</v>
      </c>
      <c r="AF158" s="11">
        <v>0.35</v>
      </c>
      <c r="AG158" s="15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20" t="s">
        <v>271</v>
      </c>
      <c r="C159" s="12"/>
      <c r="D159" s="22">
        <v>0.37833333333333341</v>
      </c>
      <c r="E159" s="22">
        <v>0.34516666666666662</v>
      </c>
      <c r="F159" s="22" t="s">
        <v>683</v>
      </c>
      <c r="G159" s="22">
        <v>0.24467453655339913</v>
      </c>
      <c r="H159" s="22">
        <v>0.37418558318616935</v>
      </c>
      <c r="I159" s="22">
        <v>0.34</v>
      </c>
      <c r="J159" s="22">
        <v>0.37499999999999994</v>
      </c>
      <c r="K159" s="22">
        <v>0.36000000000000004</v>
      </c>
      <c r="L159" s="22">
        <v>0.34500000000000003</v>
      </c>
      <c r="M159" s="22">
        <v>0.5</v>
      </c>
      <c r="N159" s="22">
        <v>0.35000000000000003</v>
      </c>
      <c r="O159" s="22">
        <v>0.33666666666666667</v>
      </c>
      <c r="P159" s="22">
        <v>0.34666666666666668</v>
      </c>
      <c r="Q159" s="22">
        <v>0.33166666666666672</v>
      </c>
      <c r="R159" s="22" t="s">
        <v>683</v>
      </c>
      <c r="S159" s="22">
        <v>0.38166666666666665</v>
      </c>
      <c r="T159" s="22" t="s">
        <v>683</v>
      </c>
      <c r="U159" s="22" t="s">
        <v>683</v>
      </c>
      <c r="V159" s="22">
        <v>0.31333333333333335</v>
      </c>
      <c r="W159" s="22">
        <v>0.3066666666666667</v>
      </c>
      <c r="X159" s="22">
        <v>0.35166666666666663</v>
      </c>
      <c r="Y159" s="22">
        <v>1.36</v>
      </c>
      <c r="Z159" s="22" t="s">
        <v>683</v>
      </c>
      <c r="AA159" s="22">
        <v>0.32827500000000004</v>
      </c>
      <c r="AB159" s="22">
        <v>0.34166666666666662</v>
      </c>
      <c r="AC159" s="22">
        <v>0.3</v>
      </c>
      <c r="AD159" s="22">
        <v>0.36166666666666664</v>
      </c>
      <c r="AE159" s="22">
        <v>0.32666666666666672</v>
      </c>
      <c r="AF159" s="22">
        <v>0.34833333333333333</v>
      </c>
      <c r="AG159" s="15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272</v>
      </c>
      <c r="C160" s="28"/>
      <c r="D160" s="11">
        <v>0.37</v>
      </c>
      <c r="E160" s="11">
        <v>0.34599999999999997</v>
      </c>
      <c r="F160" s="11" t="s">
        <v>683</v>
      </c>
      <c r="G160" s="11">
        <v>0.2440289138808675</v>
      </c>
      <c r="H160" s="11">
        <v>0.36984540623725071</v>
      </c>
      <c r="I160" s="11">
        <v>0.32500000000000001</v>
      </c>
      <c r="J160" s="11">
        <v>0.375</v>
      </c>
      <c r="K160" s="11">
        <v>0.36</v>
      </c>
      <c r="L160" s="11">
        <v>0.34</v>
      </c>
      <c r="M160" s="11">
        <v>0.5</v>
      </c>
      <c r="N160" s="11">
        <v>0.35</v>
      </c>
      <c r="O160" s="11">
        <v>0.33500000000000002</v>
      </c>
      <c r="P160" s="11">
        <v>0.35</v>
      </c>
      <c r="Q160" s="11">
        <v>0.33500000000000002</v>
      </c>
      <c r="R160" s="11" t="s">
        <v>683</v>
      </c>
      <c r="S160" s="11">
        <v>0.38</v>
      </c>
      <c r="T160" s="11" t="s">
        <v>683</v>
      </c>
      <c r="U160" s="11" t="s">
        <v>683</v>
      </c>
      <c r="V160" s="11">
        <v>0.315</v>
      </c>
      <c r="W160" s="11">
        <v>0.31</v>
      </c>
      <c r="X160" s="11">
        <v>0.35</v>
      </c>
      <c r="Y160" s="11">
        <v>1.37</v>
      </c>
      <c r="Z160" s="11" t="s">
        <v>683</v>
      </c>
      <c r="AA160" s="11">
        <v>0.34029999999999999</v>
      </c>
      <c r="AB160" s="11">
        <v>0.34</v>
      </c>
      <c r="AC160" s="11">
        <v>0.3</v>
      </c>
      <c r="AD160" s="11">
        <v>0.36</v>
      </c>
      <c r="AE160" s="11">
        <v>0.32500000000000001</v>
      </c>
      <c r="AF160" s="11">
        <v>0.35</v>
      </c>
      <c r="AG160" s="15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273</v>
      </c>
      <c r="C161" s="28"/>
      <c r="D161" s="23">
        <v>2.401388487243717E-2</v>
      </c>
      <c r="E161" s="23">
        <v>6.1128280416405025E-3</v>
      </c>
      <c r="F161" s="23" t="s">
        <v>683</v>
      </c>
      <c r="G161" s="23">
        <v>1.1193787651983108E-2</v>
      </c>
      <c r="H161" s="23">
        <v>1.5873003951601891E-2</v>
      </c>
      <c r="I161" s="23">
        <v>4.1952353926805866E-2</v>
      </c>
      <c r="J161" s="23">
        <v>3.4496376621320678E-2</v>
      </c>
      <c r="K161" s="23">
        <v>1.6733200530681513E-2</v>
      </c>
      <c r="L161" s="23">
        <v>2.7386127875258303E-2</v>
      </c>
      <c r="M161" s="23">
        <v>0</v>
      </c>
      <c r="N161" s="23">
        <v>5.4772255750516835E-2</v>
      </c>
      <c r="O161" s="23">
        <v>1.2110601416389952E-2</v>
      </c>
      <c r="P161" s="23">
        <v>5.1639777949431982E-3</v>
      </c>
      <c r="Q161" s="23">
        <v>1.9407902170679513E-2</v>
      </c>
      <c r="R161" s="23" t="s">
        <v>683</v>
      </c>
      <c r="S161" s="23">
        <v>7.5277265270908174E-3</v>
      </c>
      <c r="T161" s="23" t="s">
        <v>683</v>
      </c>
      <c r="U161" s="23" t="s">
        <v>683</v>
      </c>
      <c r="V161" s="23">
        <v>8.1649658092772665E-3</v>
      </c>
      <c r="W161" s="23">
        <v>1.0327955589886454E-2</v>
      </c>
      <c r="X161" s="23">
        <v>7.5277265270907992E-3</v>
      </c>
      <c r="Y161" s="23">
        <v>0.10198039027185568</v>
      </c>
      <c r="Z161" s="23" t="s">
        <v>683</v>
      </c>
      <c r="AA161" s="23">
        <v>4.0225393845181673E-2</v>
      </c>
      <c r="AB161" s="23">
        <v>7.5277265270907931E-3</v>
      </c>
      <c r="AC161" s="23">
        <v>8.9442719099991665E-3</v>
      </c>
      <c r="AD161" s="23">
        <v>1.6020819787597222E-2</v>
      </c>
      <c r="AE161" s="23">
        <v>8.1649658092772665E-3</v>
      </c>
      <c r="AF161" s="23">
        <v>1.1690451944500106E-2</v>
      </c>
      <c r="AG161" s="206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56"/>
    </row>
    <row r="162" spans="1:65">
      <c r="A162" s="29"/>
      <c r="B162" s="3" t="s">
        <v>87</v>
      </c>
      <c r="C162" s="28"/>
      <c r="D162" s="13">
        <v>6.3472823451375768E-2</v>
      </c>
      <c r="E162" s="13">
        <v>1.7709786697171909E-2</v>
      </c>
      <c r="F162" s="13" t="s">
        <v>683</v>
      </c>
      <c r="G162" s="13">
        <v>4.5749704115777959E-2</v>
      </c>
      <c r="H162" s="13">
        <v>4.2420137666566812E-2</v>
      </c>
      <c r="I162" s="13">
        <v>0.12338927625531136</v>
      </c>
      <c r="J162" s="13">
        <v>9.1990337656855159E-2</v>
      </c>
      <c r="K162" s="13">
        <v>4.6481112585226421E-2</v>
      </c>
      <c r="L162" s="13">
        <v>7.9380080797850153E-2</v>
      </c>
      <c r="M162" s="13">
        <v>0</v>
      </c>
      <c r="N162" s="13">
        <v>0.15649215928719093</v>
      </c>
      <c r="O162" s="13">
        <v>3.5972083415019659E-2</v>
      </c>
      <c r="P162" s="13">
        <v>1.4896089793105379E-2</v>
      </c>
      <c r="Q162" s="13">
        <v>5.8516287951797516E-2</v>
      </c>
      <c r="R162" s="13" t="s">
        <v>683</v>
      </c>
      <c r="S162" s="13">
        <v>1.9723300944342752E-2</v>
      </c>
      <c r="T162" s="13" t="s">
        <v>683</v>
      </c>
      <c r="U162" s="13" t="s">
        <v>683</v>
      </c>
      <c r="V162" s="13">
        <v>2.6058401518969997E-2</v>
      </c>
      <c r="W162" s="13">
        <v>3.367811605397756E-2</v>
      </c>
      <c r="X162" s="13">
        <v>2.1405857423007015E-2</v>
      </c>
      <c r="Y162" s="13">
        <v>7.4985581082246816E-2</v>
      </c>
      <c r="Z162" s="13" t="s">
        <v>683</v>
      </c>
      <c r="AA162" s="13">
        <v>0.12253566017875765</v>
      </c>
      <c r="AB162" s="13">
        <v>2.2032370323192569E-2</v>
      </c>
      <c r="AC162" s="13">
        <v>2.9814239699997223E-2</v>
      </c>
      <c r="AD162" s="13">
        <v>4.4297197569393244E-2</v>
      </c>
      <c r="AE162" s="13">
        <v>2.4994793293705915E-2</v>
      </c>
      <c r="AF162" s="13">
        <v>3.3561106060765858E-2</v>
      </c>
      <c r="AG162" s="15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3" t="s">
        <v>274</v>
      </c>
      <c r="C163" s="28"/>
      <c r="D163" s="13">
        <v>0.10010897063243251</v>
      </c>
      <c r="E163" s="13">
        <v>3.6676996386637573E-3</v>
      </c>
      <c r="F163" s="13" t="s">
        <v>683</v>
      </c>
      <c r="G163" s="13">
        <v>-0.28854100648177794</v>
      </c>
      <c r="H163" s="13">
        <v>8.8048238091012587E-2</v>
      </c>
      <c r="I163" s="13">
        <v>-1.135581493825466E-2</v>
      </c>
      <c r="J163" s="13">
        <v>9.0416380582807099E-2</v>
      </c>
      <c r="K163" s="13">
        <v>4.679972535949517E-2</v>
      </c>
      <c r="L163" s="13">
        <v>3.1830701361827973E-3</v>
      </c>
      <c r="M163" s="13">
        <v>0.45388850744374309</v>
      </c>
      <c r="N163" s="13">
        <v>1.7721955210620255E-2</v>
      </c>
      <c r="O163" s="13">
        <v>-2.1048404987879632E-2</v>
      </c>
      <c r="P163" s="13">
        <v>8.0293651609952832E-3</v>
      </c>
      <c r="Q163" s="13">
        <v>-3.5587290062316979E-2</v>
      </c>
      <c r="R163" s="13" t="s">
        <v>683</v>
      </c>
      <c r="S163" s="13">
        <v>0.10980156068205726</v>
      </c>
      <c r="T163" s="13" t="s">
        <v>683</v>
      </c>
      <c r="U163" s="13" t="s">
        <v>683</v>
      </c>
      <c r="V163" s="13">
        <v>-8.8896535335254323E-2</v>
      </c>
      <c r="W163" s="13">
        <v>-0.10828171543450416</v>
      </c>
      <c r="X163" s="13">
        <v>2.2568250235432519E-2</v>
      </c>
      <c r="Y163" s="13">
        <v>2.9545767402469814</v>
      </c>
      <c r="Z163" s="13" t="s">
        <v>683</v>
      </c>
      <c r="AA163" s="13">
        <v>-4.5449500437810375E-2</v>
      </c>
      <c r="AB163" s="13">
        <v>-6.5095199134423964E-3</v>
      </c>
      <c r="AC163" s="13">
        <v>-0.12766689553375421</v>
      </c>
      <c r="AD163" s="13">
        <v>5.1646020384307434E-2</v>
      </c>
      <c r="AE163" s="13">
        <v>-5.0126175136754436E-2</v>
      </c>
      <c r="AF163" s="13">
        <v>1.2875660185807547E-2</v>
      </c>
      <c r="AG163" s="15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29"/>
      <c r="B164" s="45" t="s">
        <v>275</v>
      </c>
      <c r="C164" s="46"/>
      <c r="D164" s="44">
        <v>0.78</v>
      </c>
      <c r="E164" s="44">
        <v>0.04</v>
      </c>
      <c r="F164" s="44">
        <v>3.76</v>
      </c>
      <c r="G164" s="44">
        <v>2.5</v>
      </c>
      <c r="H164" s="44">
        <v>0.67</v>
      </c>
      <c r="I164" s="44">
        <v>0.16</v>
      </c>
      <c r="J164" s="44">
        <v>0.69</v>
      </c>
      <c r="K164" s="44">
        <v>0.33</v>
      </c>
      <c r="L164" s="44">
        <v>0.04</v>
      </c>
      <c r="M164" s="44" t="s">
        <v>276</v>
      </c>
      <c r="N164" s="44" t="s">
        <v>276</v>
      </c>
      <c r="O164" s="44">
        <v>0.25</v>
      </c>
      <c r="P164" s="44">
        <v>0</v>
      </c>
      <c r="Q164" s="44">
        <v>0.37</v>
      </c>
      <c r="R164" s="44">
        <v>114.02</v>
      </c>
      <c r="S164" s="44">
        <v>0.86</v>
      </c>
      <c r="T164" s="44">
        <v>3.76</v>
      </c>
      <c r="U164" s="44">
        <v>3.76</v>
      </c>
      <c r="V164" s="44">
        <v>0.82</v>
      </c>
      <c r="W164" s="44">
        <v>0.98</v>
      </c>
      <c r="X164" s="44">
        <v>0.12</v>
      </c>
      <c r="Y164" s="44">
        <v>24.83</v>
      </c>
      <c r="Z164" s="44">
        <v>2.37</v>
      </c>
      <c r="AA164" s="44">
        <v>0.45</v>
      </c>
      <c r="AB164" s="44">
        <v>0.12</v>
      </c>
      <c r="AC164" s="44">
        <v>1.1399999999999999</v>
      </c>
      <c r="AD164" s="44">
        <v>0.37</v>
      </c>
      <c r="AE164" s="44">
        <v>0.49</v>
      </c>
      <c r="AF164" s="44">
        <v>0.04</v>
      </c>
      <c r="AG164" s="15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0" t="s">
        <v>337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BM165" s="55"/>
    </row>
    <row r="166" spans="1:65">
      <c r="BM166" s="55"/>
    </row>
    <row r="167" spans="1:65" ht="15">
      <c r="B167" s="8" t="s">
        <v>561</v>
      </c>
      <c r="BM167" s="27" t="s">
        <v>67</v>
      </c>
    </row>
    <row r="168" spans="1:65" ht="15">
      <c r="A168" s="24" t="s">
        <v>22</v>
      </c>
      <c r="B168" s="18" t="s">
        <v>112</v>
      </c>
      <c r="C168" s="15" t="s">
        <v>113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7" t="s">
        <v>230</v>
      </c>
      <c r="Z168" s="17" t="s">
        <v>230</v>
      </c>
      <c r="AA168" s="15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1</v>
      </c>
    </row>
    <row r="169" spans="1:65">
      <c r="A169" s="29"/>
      <c r="B169" s="19" t="s">
        <v>231</v>
      </c>
      <c r="C169" s="9" t="s">
        <v>231</v>
      </c>
      <c r="D169" s="151" t="s">
        <v>233</v>
      </c>
      <c r="E169" s="152" t="s">
        <v>234</v>
      </c>
      <c r="F169" s="152" t="s">
        <v>235</v>
      </c>
      <c r="G169" s="152" t="s">
        <v>236</v>
      </c>
      <c r="H169" s="152" t="s">
        <v>237</v>
      </c>
      <c r="I169" s="152" t="s">
        <v>239</v>
      </c>
      <c r="J169" s="152" t="s">
        <v>240</v>
      </c>
      <c r="K169" s="152" t="s">
        <v>242</v>
      </c>
      <c r="L169" s="152" t="s">
        <v>243</v>
      </c>
      <c r="M169" s="152" t="s">
        <v>245</v>
      </c>
      <c r="N169" s="152" t="s">
        <v>246</v>
      </c>
      <c r="O169" s="152" t="s">
        <v>247</v>
      </c>
      <c r="P169" s="152" t="s">
        <v>248</v>
      </c>
      <c r="Q169" s="152" t="s">
        <v>250</v>
      </c>
      <c r="R169" s="152" t="s">
        <v>251</v>
      </c>
      <c r="S169" s="152" t="s">
        <v>252</v>
      </c>
      <c r="T169" s="152" t="s">
        <v>254</v>
      </c>
      <c r="U169" s="152" t="s">
        <v>257</v>
      </c>
      <c r="V169" s="152" t="s">
        <v>278</v>
      </c>
      <c r="W169" s="152" t="s">
        <v>260</v>
      </c>
      <c r="X169" s="152" t="s">
        <v>261</v>
      </c>
      <c r="Y169" s="152" t="s">
        <v>262</v>
      </c>
      <c r="Z169" s="152" t="s">
        <v>263</v>
      </c>
      <c r="AA169" s="15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 t="s">
        <v>3</v>
      </c>
    </row>
    <row r="170" spans="1:65">
      <c r="A170" s="29"/>
      <c r="B170" s="19"/>
      <c r="C170" s="9"/>
      <c r="D170" s="10" t="s">
        <v>281</v>
      </c>
      <c r="E170" s="11" t="s">
        <v>280</v>
      </c>
      <c r="F170" s="11" t="s">
        <v>280</v>
      </c>
      <c r="G170" s="11" t="s">
        <v>280</v>
      </c>
      <c r="H170" s="11" t="s">
        <v>280</v>
      </c>
      <c r="I170" s="11" t="s">
        <v>281</v>
      </c>
      <c r="J170" s="11" t="s">
        <v>327</v>
      </c>
      <c r="K170" s="11" t="s">
        <v>281</v>
      </c>
      <c r="L170" s="11" t="s">
        <v>280</v>
      </c>
      <c r="M170" s="11" t="s">
        <v>281</v>
      </c>
      <c r="N170" s="11" t="s">
        <v>280</v>
      </c>
      <c r="O170" s="11" t="s">
        <v>280</v>
      </c>
      <c r="P170" s="11" t="s">
        <v>280</v>
      </c>
      <c r="Q170" s="11" t="s">
        <v>280</v>
      </c>
      <c r="R170" s="11" t="s">
        <v>327</v>
      </c>
      <c r="S170" s="11" t="s">
        <v>281</v>
      </c>
      <c r="T170" s="11" t="s">
        <v>280</v>
      </c>
      <c r="U170" s="11" t="s">
        <v>280</v>
      </c>
      <c r="V170" s="11" t="s">
        <v>280</v>
      </c>
      <c r="W170" s="11" t="s">
        <v>281</v>
      </c>
      <c r="X170" s="11" t="s">
        <v>281</v>
      </c>
      <c r="Y170" s="11" t="s">
        <v>281</v>
      </c>
      <c r="Z170" s="11" t="s">
        <v>280</v>
      </c>
      <c r="AA170" s="15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2</v>
      </c>
    </row>
    <row r="171" spans="1:65">
      <c r="A171" s="29"/>
      <c r="B171" s="19"/>
      <c r="C171" s="9"/>
      <c r="D171" s="25" t="s">
        <v>328</v>
      </c>
      <c r="E171" s="25" t="s">
        <v>329</v>
      </c>
      <c r="F171" s="25" t="s">
        <v>329</v>
      </c>
      <c r="G171" s="25" t="s">
        <v>329</v>
      </c>
      <c r="H171" s="25" t="s">
        <v>330</v>
      </c>
      <c r="I171" s="25" t="s">
        <v>329</v>
      </c>
      <c r="J171" s="25" t="s">
        <v>329</v>
      </c>
      <c r="K171" s="25" t="s">
        <v>331</v>
      </c>
      <c r="L171" s="25" t="s">
        <v>331</v>
      </c>
      <c r="M171" s="25" t="s">
        <v>328</v>
      </c>
      <c r="N171" s="25" t="s">
        <v>329</v>
      </c>
      <c r="O171" s="25" t="s">
        <v>118</v>
      </c>
      <c r="P171" s="25" t="s">
        <v>329</v>
      </c>
      <c r="Q171" s="25" t="s">
        <v>329</v>
      </c>
      <c r="R171" s="25" t="s">
        <v>332</v>
      </c>
      <c r="S171" s="25" t="s">
        <v>331</v>
      </c>
      <c r="T171" s="25" t="s">
        <v>328</v>
      </c>
      <c r="U171" s="25" t="s">
        <v>118</v>
      </c>
      <c r="V171" s="25" t="s">
        <v>329</v>
      </c>
      <c r="W171" s="25" t="s">
        <v>329</v>
      </c>
      <c r="X171" s="25" t="s">
        <v>328</v>
      </c>
      <c r="Y171" s="25" t="s">
        <v>329</v>
      </c>
      <c r="Z171" s="25" t="s">
        <v>329</v>
      </c>
      <c r="AA171" s="15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>
        <v>3</v>
      </c>
    </row>
    <row r="172" spans="1:65">
      <c r="A172" s="29"/>
      <c r="B172" s="18">
        <v>1</v>
      </c>
      <c r="C172" s="14">
        <v>1</v>
      </c>
      <c r="D172" s="21">
        <v>7.44</v>
      </c>
      <c r="E172" s="21">
        <v>7.9619999999999997</v>
      </c>
      <c r="F172" s="21">
        <v>7.6359999999999992</v>
      </c>
      <c r="G172" s="21">
        <v>7.1252847032315003</v>
      </c>
      <c r="H172" s="21">
        <v>8.3036244504731798</v>
      </c>
      <c r="I172" s="21">
        <v>8.65</v>
      </c>
      <c r="J172" s="146" t="s">
        <v>104</v>
      </c>
      <c r="K172" s="146">
        <v>9.74</v>
      </c>
      <c r="L172" s="21">
        <v>8.0969999999999995</v>
      </c>
      <c r="M172" s="146">
        <v>8</v>
      </c>
      <c r="N172" s="21">
        <v>7.45</v>
      </c>
      <c r="O172" s="21">
        <v>8.0299999999999994</v>
      </c>
      <c r="P172" s="21">
        <v>7.32</v>
      </c>
      <c r="Q172" s="21">
        <v>7.94</v>
      </c>
      <c r="R172" s="146" t="s">
        <v>97</v>
      </c>
      <c r="S172" s="21">
        <v>8.1199999999999992</v>
      </c>
      <c r="T172" s="21">
        <v>8.6300000000000008</v>
      </c>
      <c r="U172" s="21">
        <v>7.5</v>
      </c>
      <c r="V172" s="21">
        <v>8.19</v>
      </c>
      <c r="W172" s="21">
        <v>8.4499999999999993</v>
      </c>
      <c r="X172" s="21">
        <v>8.1999999999999993</v>
      </c>
      <c r="Y172" s="21">
        <v>8.17</v>
      </c>
      <c r="Z172" s="21">
        <v>8.0299999999999994</v>
      </c>
      <c r="AA172" s="15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1</v>
      </c>
    </row>
    <row r="173" spans="1:65">
      <c r="A173" s="29"/>
      <c r="B173" s="19">
        <v>1</v>
      </c>
      <c r="C173" s="9">
        <v>2</v>
      </c>
      <c r="D173" s="11">
        <v>7.34</v>
      </c>
      <c r="E173" s="11">
        <v>8.0259999999999998</v>
      </c>
      <c r="F173" s="11">
        <v>7.4279999999999999</v>
      </c>
      <c r="G173" s="11">
        <v>7.2715270542095798</v>
      </c>
      <c r="H173" s="11">
        <v>7.9722241347480649</v>
      </c>
      <c r="I173" s="11">
        <v>8.49</v>
      </c>
      <c r="J173" s="148" t="s">
        <v>104</v>
      </c>
      <c r="K173" s="148">
        <v>9.4600000000000009</v>
      </c>
      <c r="L173" s="11">
        <v>7.8939999999999992</v>
      </c>
      <c r="M173" s="148">
        <v>8</v>
      </c>
      <c r="N173" s="11">
        <v>7.35</v>
      </c>
      <c r="O173" s="11">
        <v>8.07</v>
      </c>
      <c r="P173" s="11">
        <v>7.18</v>
      </c>
      <c r="Q173" s="11">
        <v>7.78</v>
      </c>
      <c r="R173" s="148" t="s">
        <v>97</v>
      </c>
      <c r="S173" s="11">
        <v>8.39</v>
      </c>
      <c r="T173" s="11">
        <v>8.5299999999999994</v>
      </c>
      <c r="U173" s="11">
        <v>8</v>
      </c>
      <c r="V173" s="11">
        <v>8.07</v>
      </c>
      <c r="W173" s="11">
        <v>8.44</v>
      </c>
      <c r="X173" s="11">
        <v>7.78</v>
      </c>
      <c r="Y173" s="11">
        <v>8.2200000000000006</v>
      </c>
      <c r="Z173" s="11">
        <v>8.02</v>
      </c>
      <c r="AA173" s="15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25</v>
      </c>
    </row>
    <row r="174" spans="1:65">
      <c r="A174" s="29"/>
      <c r="B174" s="19">
        <v>1</v>
      </c>
      <c r="C174" s="9">
        <v>3</v>
      </c>
      <c r="D174" s="11">
        <v>7.38</v>
      </c>
      <c r="E174" s="11">
        <v>8.17</v>
      </c>
      <c r="F174" s="11">
        <v>7.37</v>
      </c>
      <c r="G174" s="11">
        <v>7.2586291751815297</v>
      </c>
      <c r="H174" s="11">
        <v>8.0483080855922395</v>
      </c>
      <c r="I174" s="11">
        <v>8.68</v>
      </c>
      <c r="J174" s="148" t="s">
        <v>104</v>
      </c>
      <c r="K174" s="148">
        <v>9.6</v>
      </c>
      <c r="L174" s="11">
        <v>7.8879999999999999</v>
      </c>
      <c r="M174" s="148">
        <v>8</v>
      </c>
      <c r="N174" s="11">
        <v>7.28</v>
      </c>
      <c r="O174" s="11">
        <v>8.07</v>
      </c>
      <c r="P174" s="11">
        <v>7.75</v>
      </c>
      <c r="Q174" s="11">
        <v>8.0299999999999994</v>
      </c>
      <c r="R174" s="148" t="s">
        <v>97</v>
      </c>
      <c r="S174" s="11">
        <v>8.26</v>
      </c>
      <c r="T174" s="11">
        <v>8.67</v>
      </c>
      <c r="U174" s="11">
        <v>8</v>
      </c>
      <c r="V174" s="11">
        <v>8.24</v>
      </c>
      <c r="W174" s="11">
        <v>8.48</v>
      </c>
      <c r="X174" s="11">
        <v>7.8899999999999988</v>
      </c>
      <c r="Y174" s="11">
        <v>8.34</v>
      </c>
      <c r="Z174" s="11">
        <v>8.01</v>
      </c>
      <c r="AA174" s="15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16</v>
      </c>
    </row>
    <row r="175" spans="1:65">
      <c r="A175" s="29"/>
      <c r="B175" s="19">
        <v>1</v>
      </c>
      <c r="C175" s="9">
        <v>4</v>
      </c>
      <c r="D175" s="11">
        <v>7.31</v>
      </c>
      <c r="E175" s="11">
        <v>7.9200000000000008</v>
      </c>
      <c r="F175" s="11">
        <v>7.6599999999999993</v>
      </c>
      <c r="G175" s="11">
        <v>7.2683487394901398</v>
      </c>
      <c r="H175" s="11">
        <v>8.0390655305323602</v>
      </c>
      <c r="I175" s="11">
        <v>8.56</v>
      </c>
      <c r="J175" s="148" t="s">
        <v>104</v>
      </c>
      <c r="K175" s="148">
        <v>9.58</v>
      </c>
      <c r="L175" s="11">
        <v>7.7000000000000011</v>
      </c>
      <c r="M175" s="148">
        <v>8</v>
      </c>
      <c r="N175" s="11">
        <v>7.14</v>
      </c>
      <c r="O175" s="11">
        <v>8.08</v>
      </c>
      <c r="P175" s="11">
        <v>7.8</v>
      </c>
      <c r="Q175" s="11">
        <v>7.91</v>
      </c>
      <c r="R175" s="148" t="s">
        <v>97</v>
      </c>
      <c r="S175" s="11">
        <v>8.2899999999999991</v>
      </c>
      <c r="T175" s="11">
        <v>8.7200000000000006</v>
      </c>
      <c r="U175" s="11">
        <v>7.5</v>
      </c>
      <c r="V175" s="11">
        <v>8.14</v>
      </c>
      <c r="W175" s="11">
        <v>8.4600000000000009</v>
      </c>
      <c r="X175" s="11">
        <v>8.07</v>
      </c>
      <c r="Y175" s="11">
        <v>8.01</v>
      </c>
      <c r="Z175" s="11">
        <v>8</v>
      </c>
      <c r="AA175" s="15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7.9359680860349657</v>
      </c>
    </row>
    <row r="176" spans="1:65">
      <c r="A176" s="29"/>
      <c r="B176" s="19">
        <v>1</v>
      </c>
      <c r="C176" s="9">
        <v>5</v>
      </c>
      <c r="D176" s="11">
        <v>7.26</v>
      </c>
      <c r="E176" s="11">
        <v>8.0530000000000008</v>
      </c>
      <c r="F176" s="11">
        <v>7.846000000000001</v>
      </c>
      <c r="G176" s="11">
        <v>7.3122369671168599</v>
      </c>
      <c r="H176" s="149">
        <v>8.7950629707409984</v>
      </c>
      <c r="I176" s="11">
        <v>8.5</v>
      </c>
      <c r="J176" s="148" t="s">
        <v>104</v>
      </c>
      <c r="K176" s="148">
        <v>9.49</v>
      </c>
      <c r="L176" s="11">
        <v>7.6860000000000008</v>
      </c>
      <c r="M176" s="148">
        <v>9</v>
      </c>
      <c r="N176" s="11">
        <v>7.17</v>
      </c>
      <c r="O176" s="11">
        <v>7.9</v>
      </c>
      <c r="P176" s="11">
        <v>7.9899999999999993</v>
      </c>
      <c r="Q176" s="11">
        <v>7.870000000000001</v>
      </c>
      <c r="R176" s="148" t="s">
        <v>97</v>
      </c>
      <c r="S176" s="11">
        <v>8.3699999999999992</v>
      </c>
      <c r="T176" s="11">
        <v>8.44</v>
      </c>
      <c r="U176" s="11">
        <v>7.5</v>
      </c>
      <c r="V176" s="11">
        <v>8.24</v>
      </c>
      <c r="W176" s="11">
        <v>8.4600000000000009</v>
      </c>
      <c r="X176" s="11">
        <v>7.9200000000000008</v>
      </c>
      <c r="Y176" s="11">
        <v>8.08</v>
      </c>
      <c r="Z176" s="11">
        <v>8.06</v>
      </c>
      <c r="AA176" s="15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81</v>
      </c>
    </row>
    <row r="177" spans="1:65">
      <c r="A177" s="29"/>
      <c r="B177" s="19">
        <v>1</v>
      </c>
      <c r="C177" s="9">
        <v>6</v>
      </c>
      <c r="D177" s="11">
        <v>7.21</v>
      </c>
      <c r="E177" s="11">
        <v>7.9260000000000002</v>
      </c>
      <c r="F177" s="11">
        <v>7.2560000000000002</v>
      </c>
      <c r="G177" s="149">
        <v>7.0169865739341697</v>
      </c>
      <c r="H177" s="11">
        <v>8.1010526660796156</v>
      </c>
      <c r="I177" s="11">
        <v>8.4</v>
      </c>
      <c r="J177" s="148" t="s">
        <v>104</v>
      </c>
      <c r="K177" s="148">
        <v>9.6300000000000008</v>
      </c>
      <c r="L177" s="11">
        <v>7.8819999999999997</v>
      </c>
      <c r="M177" s="148">
        <v>8</v>
      </c>
      <c r="N177" s="11">
        <v>7.08</v>
      </c>
      <c r="O177" s="11">
        <v>8.17</v>
      </c>
      <c r="P177" s="11">
        <v>7.61</v>
      </c>
      <c r="Q177" s="11">
        <v>8.02</v>
      </c>
      <c r="R177" s="148" t="s">
        <v>97</v>
      </c>
      <c r="S177" s="11">
        <v>8.15</v>
      </c>
      <c r="T177" s="11">
        <v>8.39</v>
      </c>
      <c r="U177" s="11">
        <v>7.5</v>
      </c>
      <c r="V177" s="11">
        <v>8.31</v>
      </c>
      <c r="W177" s="11">
        <v>8.49</v>
      </c>
      <c r="X177" s="11">
        <v>7.7600000000000007</v>
      </c>
      <c r="Y177" s="11">
        <v>8.31</v>
      </c>
      <c r="Z177" s="11">
        <v>8.25</v>
      </c>
      <c r="AA177" s="15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29"/>
      <c r="B178" s="20" t="s">
        <v>271</v>
      </c>
      <c r="C178" s="12"/>
      <c r="D178" s="22">
        <v>7.3233333333333333</v>
      </c>
      <c r="E178" s="22">
        <v>8.009500000000001</v>
      </c>
      <c r="F178" s="22">
        <v>7.5326666666666675</v>
      </c>
      <c r="G178" s="22">
        <v>7.2088355355272959</v>
      </c>
      <c r="H178" s="22">
        <v>8.2098896396944099</v>
      </c>
      <c r="I178" s="22">
        <v>8.5466666666666669</v>
      </c>
      <c r="J178" s="22" t="s">
        <v>683</v>
      </c>
      <c r="K178" s="22">
        <v>9.5833333333333339</v>
      </c>
      <c r="L178" s="22">
        <v>7.8578333333333328</v>
      </c>
      <c r="M178" s="22">
        <v>8.1666666666666661</v>
      </c>
      <c r="N178" s="22">
        <v>7.2450000000000001</v>
      </c>
      <c r="O178" s="22">
        <v>8.0533333333333328</v>
      </c>
      <c r="P178" s="22">
        <v>7.6083333333333334</v>
      </c>
      <c r="Q178" s="22">
        <v>7.9249999999999998</v>
      </c>
      <c r="R178" s="22" t="s">
        <v>683</v>
      </c>
      <c r="S178" s="22">
        <v>8.2633333333333319</v>
      </c>
      <c r="T178" s="22">
        <v>8.5633333333333326</v>
      </c>
      <c r="U178" s="22">
        <v>7.666666666666667</v>
      </c>
      <c r="V178" s="22">
        <v>8.1983333333333341</v>
      </c>
      <c r="W178" s="22">
        <v>8.4633333333333329</v>
      </c>
      <c r="X178" s="22">
        <v>7.9366666666666665</v>
      </c>
      <c r="Y178" s="22">
        <v>8.1883333333333344</v>
      </c>
      <c r="Z178" s="22">
        <v>8.0616666666666656</v>
      </c>
      <c r="AA178" s="15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29"/>
      <c r="B179" s="3" t="s">
        <v>272</v>
      </c>
      <c r="C179" s="28"/>
      <c r="D179" s="11">
        <v>7.3249999999999993</v>
      </c>
      <c r="E179" s="11">
        <v>7.9939999999999998</v>
      </c>
      <c r="F179" s="11">
        <v>7.532</v>
      </c>
      <c r="G179" s="11">
        <v>7.2634889573358343</v>
      </c>
      <c r="H179" s="11">
        <v>8.0746803758359285</v>
      </c>
      <c r="I179" s="11">
        <v>8.5300000000000011</v>
      </c>
      <c r="J179" s="11" t="s">
        <v>683</v>
      </c>
      <c r="K179" s="11">
        <v>9.59</v>
      </c>
      <c r="L179" s="11">
        <v>7.8849999999999998</v>
      </c>
      <c r="M179" s="11">
        <v>8</v>
      </c>
      <c r="N179" s="11">
        <v>7.2249999999999996</v>
      </c>
      <c r="O179" s="11">
        <v>8.07</v>
      </c>
      <c r="P179" s="11">
        <v>7.68</v>
      </c>
      <c r="Q179" s="11">
        <v>7.9250000000000007</v>
      </c>
      <c r="R179" s="11" t="s">
        <v>683</v>
      </c>
      <c r="S179" s="11">
        <v>8.2749999999999986</v>
      </c>
      <c r="T179" s="11">
        <v>8.58</v>
      </c>
      <c r="U179" s="11">
        <v>7.5</v>
      </c>
      <c r="V179" s="11">
        <v>8.2149999999999999</v>
      </c>
      <c r="W179" s="11">
        <v>8.4600000000000009</v>
      </c>
      <c r="X179" s="11">
        <v>7.9049999999999994</v>
      </c>
      <c r="Y179" s="11">
        <v>8.1950000000000003</v>
      </c>
      <c r="Z179" s="11">
        <v>8.0249999999999986</v>
      </c>
      <c r="AA179" s="15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273</v>
      </c>
      <c r="C180" s="28"/>
      <c r="D180" s="23">
        <v>8.2623644719091713E-2</v>
      </c>
      <c r="E180" s="23">
        <v>9.5040517675357705E-2</v>
      </c>
      <c r="F180" s="23">
        <v>0.21864552743348467</v>
      </c>
      <c r="G180" s="23">
        <v>0.11351658575475407</v>
      </c>
      <c r="H180" s="23">
        <v>0.30816680420966858</v>
      </c>
      <c r="I180" s="23">
        <v>0.10538817137927123</v>
      </c>
      <c r="J180" s="23" t="s">
        <v>683</v>
      </c>
      <c r="K180" s="23">
        <v>0.10092901796146955</v>
      </c>
      <c r="L180" s="23">
        <v>0.15128835601812349</v>
      </c>
      <c r="M180" s="23">
        <v>0.40824829046386302</v>
      </c>
      <c r="N180" s="23">
        <v>0.1401071018899471</v>
      </c>
      <c r="O180" s="23">
        <v>8.8242091241462831E-2</v>
      </c>
      <c r="P180" s="23">
        <v>0.30629506471157281</v>
      </c>
      <c r="Q180" s="23">
        <v>9.4392796335313223E-2</v>
      </c>
      <c r="R180" s="23" t="s">
        <v>683</v>
      </c>
      <c r="S180" s="23">
        <v>0.11093541664710456</v>
      </c>
      <c r="T180" s="23">
        <v>0.13170674495509604</v>
      </c>
      <c r="U180" s="23">
        <v>0.25819888974716115</v>
      </c>
      <c r="V180" s="23">
        <v>8.4715209181508072E-2</v>
      </c>
      <c r="W180" s="23">
        <v>1.8618986725025561E-2</v>
      </c>
      <c r="X180" s="23">
        <v>0.17048949136725866</v>
      </c>
      <c r="Y180" s="23">
        <v>0.12859497138950149</v>
      </c>
      <c r="Z180" s="23">
        <v>9.4533944520826418E-2</v>
      </c>
      <c r="AA180" s="206"/>
      <c r="AB180" s="207"/>
      <c r="AC180" s="207"/>
      <c r="AD180" s="207"/>
      <c r="AE180" s="207"/>
      <c r="AF180" s="207"/>
      <c r="AG180" s="207"/>
      <c r="AH180" s="207"/>
      <c r="AI180" s="207"/>
      <c r="AJ180" s="207"/>
      <c r="AK180" s="207"/>
      <c r="AL180" s="207"/>
      <c r="AM180" s="207"/>
      <c r="AN180" s="207"/>
      <c r="AO180" s="207"/>
      <c r="AP180" s="207"/>
      <c r="AQ180" s="207"/>
      <c r="AR180" s="207"/>
      <c r="AS180" s="207"/>
      <c r="AT180" s="207"/>
      <c r="AU180" s="207"/>
      <c r="AV180" s="207"/>
      <c r="AW180" s="207"/>
      <c r="AX180" s="207"/>
      <c r="AY180" s="207"/>
      <c r="AZ180" s="207"/>
      <c r="BA180" s="207"/>
      <c r="BB180" s="207"/>
      <c r="BC180" s="207"/>
      <c r="BD180" s="207"/>
      <c r="BE180" s="207"/>
      <c r="BF180" s="207"/>
      <c r="BG180" s="207"/>
      <c r="BH180" s="207"/>
      <c r="BI180" s="207"/>
      <c r="BJ180" s="207"/>
      <c r="BK180" s="207"/>
      <c r="BL180" s="207"/>
      <c r="BM180" s="56"/>
    </row>
    <row r="181" spans="1:65">
      <c r="A181" s="29"/>
      <c r="B181" s="3" t="s">
        <v>87</v>
      </c>
      <c r="C181" s="28"/>
      <c r="D181" s="13">
        <v>1.1282245523772196E-2</v>
      </c>
      <c r="E181" s="13">
        <v>1.1865973865454484E-2</v>
      </c>
      <c r="F181" s="13">
        <v>2.9026311279779358E-2</v>
      </c>
      <c r="G181" s="13">
        <v>1.5746868574724782E-2</v>
      </c>
      <c r="H181" s="13">
        <v>3.7536047101010633E-2</v>
      </c>
      <c r="I181" s="13">
        <v>1.2330909287746243E-2</v>
      </c>
      <c r="J181" s="13" t="s">
        <v>683</v>
      </c>
      <c r="K181" s="13">
        <v>1.0531723613370736E-2</v>
      </c>
      <c r="L181" s="13">
        <v>1.9253189728057798E-2</v>
      </c>
      <c r="M181" s="13">
        <v>4.9989586587411802E-2</v>
      </c>
      <c r="N181" s="13">
        <v>1.9338454367142457E-2</v>
      </c>
      <c r="O181" s="13">
        <v>1.0957213316406809E-2</v>
      </c>
      <c r="P181" s="13">
        <v>4.0257839830655791E-2</v>
      </c>
      <c r="Q181" s="13">
        <v>1.1910762944519019E-2</v>
      </c>
      <c r="R181" s="13" t="s">
        <v>683</v>
      </c>
      <c r="S181" s="13">
        <v>1.3425020167055818E-2</v>
      </c>
      <c r="T181" s="13">
        <v>1.5380312762370112E-2</v>
      </c>
      <c r="U181" s="13">
        <v>3.3678116053977539E-2</v>
      </c>
      <c r="V181" s="13">
        <v>1.0333223319557805E-2</v>
      </c>
      <c r="W181" s="13">
        <v>2.1999590458872268E-3</v>
      </c>
      <c r="X181" s="13">
        <v>2.1481246287348845E-2</v>
      </c>
      <c r="Y181" s="13">
        <v>1.5704657609139198E-2</v>
      </c>
      <c r="Z181" s="13">
        <v>1.1726352431775038E-2</v>
      </c>
      <c r="AA181" s="15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3" t="s">
        <v>274</v>
      </c>
      <c r="C182" s="28"/>
      <c r="D182" s="13">
        <v>-7.7197229885499929E-2</v>
      </c>
      <c r="E182" s="13">
        <v>9.2656514199485063E-3</v>
      </c>
      <c r="F182" s="13">
        <v>-5.0819435637347588E-2</v>
      </c>
      <c r="G182" s="13">
        <v>-9.1624933798211128E-2</v>
      </c>
      <c r="H182" s="13">
        <v>3.4516463610969828E-2</v>
      </c>
      <c r="I182" s="13">
        <v>7.6953255609275351E-2</v>
      </c>
      <c r="J182" s="13" t="s">
        <v>683</v>
      </c>
      <c r="K182" s="13">
        <v>0.20758214113754558</v>
      </c>
      <c r="L182" s="13">
        <v>-9.8456485528373161E-3</v>
      </c>
      <c r="M182" s="13">
        <v>2.9069998534603902E-2</v>
      </c>
      <c r="N182" s="13">
        <v>-8.7067901300015516E-2</v>
      </c>
      <c r="O182" s="13">
        <v>1.4789027126368648E-2</v>
      </c>
      <c r="P182" s="13">
        <v>-4.1284787079496454E-2</v>
      </c>
      <c r="Q182" s="13">
        <v>-1.382072850603655E-3</v>
      </c>
      <c r="R182" s="13" t="s">
        <v>683</v>
      </c>
      <c r="S182" s="13">
        <v>4.1250827088686881E-2</v>
      </c>
      <c r="T182" s="13">
        <v>7.9053398463427627E-2</v>
      </c>
      <c r="U182" s="13">
        <v>-3.3934287089963489E-2</v>
      </c>
      <c r="V182" s="13">
        <v>3.3060269957493338E-2</v>
      </c>
      <c r="W182" s="13">
        <v>6.6452541338514193E-2</v>
      </c>
      <c r="X182" s="13">
        <v>8.8027147302938147E-5</v>
      </c>
      <c r="Y182" s="13">
        <v>3.1800184245002194E-2</v>
      </c>
      <c r="Z182" s="13">
        <v>1.5839098553444675E-2</v>
      </c>
      <c r="AA182" s="15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29"/>
      <c r="B183" s="45" t="s">
        <v>275</v>
      </c>
      <c r="C183" s="46"/>
      <c r="D183" s="44">
        <v>1.31</v>
      </c>
      <c r="E183" s="44">
        <v>7.0000000000000007E-2</v>
      </c>
      <c r="F183" s="44">
        <v>0.88</v>
      </c>
      <c r="G183" s="44">
        <v>1.54</v>
      </c>
      <c r="H183" s="44">
        <v>0.48</v>
      </c>
      <c r="I183" s="44">
        <v>1.1499999999999999</v>
      </c>
      <c r="J183" s="44">
        <v>15.02</v>
      </c>
      <c r="K183" s="44">
        <v>3.24</v>
      </c>
      <c r="L183" s="44">
        <v>0.23</v>
      </c>
      <c r="M183" s="44" t="s">
        <v>276</v>
      </c>
      <c r="N183" s="44">
        <v>1.46</v>
      </c>
      <c r="O183" s="44">
        <v>0.16</v>
      </c>
      <c r="P183" s="44">
        <v>0.73</v>
      </c>
      <c r="Q183" s="44">
        <v>0.1</v>
      </c>
      <c r="R183" s="44">
        <v>5.97</v>
      </c>
      <c r="S183" s="44">
        <v>0.57999999999999996</v>
      </c>
      <c r="T183" s="44">
        <v>1.19</v>
      </c>
      <c r="U183" s="44">
        <v>0.62</v>
      </c>
      <c r="V183" s="44">
        <v>0.45</v>
      </c>
      <c r="W183" s="44">
        <v>0.99</v>
      </c>
      <c r="X183" s="44">
        <v>7.0000000000000007E-2</v>
      </c>
      <c r="Y183" s="44">
        <v>0.43</v>
      </c>
      <c r="Z183" s="44">
        <v>0.18</v>
      </c>
      <c r="AA183" s="15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0" t="s">
        <v>338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BM184" s="55"/>
    </row>
    <row r="185" spans="1:65">
      <c r="BM185" s="55"/>
    </row>
    <row r="186" spans="1:65" ht="15">
      <c r="B186" s="8" t="s">
        <v>562</v>
      </c>
      <c r="BM186" s="27" t="s">
        <v>67</v>
      </c>
    </row>
    <row r="187" spans="1:65" ht="15">
      <c r="A187" s="24" t="s">
        <v>25</v>
      </c>
      <c r="B187" s="18" t="s">
        <v>112</v>
      </c>
      <c r="C187" s="15" t="s">
        <v>113</v>
      </c>
      <c r="D187" s="16" t="s">
        <v>230</v>
      </c>
      <c r="E187" s="17" t="s">
        <v>230</v>
      </c>
      <c r="F187" s="17" t="s">
        <v>230</v>
      </c>
      <c r="G187" s="17" t="s">
        <v>230</v>
      </c>
      <c r="H187" s="17" t="s">
        <v>230</v>
      </c>
      <c r="I187" s="17" t="s">
        <v>230</v>
      </c>
      <c r="J187" s="17" t="s">
        <v>230</v>
      </c>
      <c r="K187" s="17" t="s">
        <v>230</v>
      </c>
      <c r="L187" s="17" t="s">
        <v>230</v>
      </c>
      <c r="M187" s="17" t="s">
        <v>230</v>
      </c>
      <c r="N187" s="17" t="s">
        <v>230</v>
      </c>
      <c r="O187" s="17" t="s">
        <v>230</v>
      </c>
      <c r="P187" s="17" t="s">
        <v>230</v>
      </c>
      <c r="Q187" s="17" t="s">
        <v>230</v>
      </c>
      <c r="R187" s="17" t="s">
        <v>230</v>
      </c>
      <c r="S187" s="17" t="s">
        <v>230</v>
      </c>
      <c r="T187" s="17" t="s">
        <v>230</v>
      </c>
      <c r="U187" s="17" t="s">
        <v>230</v>
      </c>
      <c r="V187" s="17" t="s">
        <v>230</v>
      </c>
      <c r="W187" s="17" t="s">
        <v>230</v>
      </c>
      <c r="X187" s="17" t="s">
        <v>230</v>
      </c>
      <c r="Y187" s="17" t="s">
        <v>230</v>
      </c>
      <c r="Z187" s="17" t="s">
        <v>230</v>
      </c>
      <c r="AA187" s="17" t="s">
        <v>230</v>
      </c>
      <c r="AB187" s="17" t="s">
        <v>230</v>
      </c>
      <c r="AC187" s="17" t="s">
        <v>230</v>
      </c>
      <c r="AD187" s="17" t="s">
        <v>230</v>
      </c>
      <c r="AE187" s="17" t="s">
        <v>230</v>
      </c>
      <c r="AF187" s="17" t="s">
        <v>230</v>
      </c>
      <c r="AG187" s="15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1</v>
      </c>
    </row>
    <row r="188" spans="1:65">
      <c r="A188" s="29"/>
      <c r="B188" s="19" t="s">
        <v>231</v>
      </c>
      <c r="C188" s="9" t="s">
        <v>231</v>
      </c>
      <c r="D188" s="151" t="s">
        <v>233</v>
      </c>
      <c r="E188" s="152" t="s">
        <v>234</v>
      </c>
      <c r="F188" s="152" t="s">
        <v>235</v>
      </c>
      <c r="G188" s="152" t="s">
        <v>236</v>
      </c>
      <c r="H188" s="152" t="s">
        <v>237</v>
      </c>
      <c r="I188" s="152" t="s">
        <v>239</v>
      </c>
      <c r="J188" s="152" t="s">
        <v>240</v>
      </c>
      <c r="K188" s="152" t="s">
        <v>242</v>
      </c>
      <c r="L188" s="152" t="s">
        <v>243</v>
      </c>
      <c r="M188" s="152" t="s">
        <v>244</v>
      </c>
      <c r="N188" s="152" t="s">
        <v>245</v>
      </c>
      <c r="O188" s="152" t="s">
        <v>246</v>
      </c>
      <c r="P188" s="152" t="s">
        <v>247</v>
      </c>
      <c r="Q188" s="152" t="s">
        <v>248</v>
      </c>
      <c r="R188" s="152" t="s">
        <v>249</v>
      </c>
      <c r="S188" s="152" t="s">
        <v>250</v>
      </c>
      <c r="T188" s="152" t="s">
        <v>251</v>
      </c>
      <c r="U188" s="152" t="s">
        <v>285</v>
      </c>
      <c r="V188" s="152" t="s">
        <v>252</v>
      </c>
      <c r="W188" s="152" t="s">
        <v>253</v>
      </c>
      <c r="X188" s="152" t="s">
        <v>254</v>
      </c>
      <c r="Y188" s="152" t="s">
        <v>255</v>
      </c>
      <c r="Z188" s="152" t="s">
        <v>257</v>
      </c>
      <c r="AA188" s="152" t="s">
        <v>258</v>
      </c>
      <c r="AB188" s="152" t="s">
        <v>278</v>
      </c>
      <c r="AC188" s="152" t="s">
        <v>260</v>
      </c>
      <c r="AD188" s="152" t="s">
        <v>261</v>
      </c>
      <c r="AE188" s="152" t="s">
        <v>262</v>
      </c>
      <c r="AF188" s="152" t="s">
        <v>263</v>
      </c>
      <c r="AG188" s="15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 t="s">
        <v>3</v>
      </c>
    </row>
    <row r="189" spans="1:65">
      <c r="A189" s="29"/>
      <c r="B189" s="19"/>
      <c r="C189" s="9"/>
      <c r="D189" s="10" t="s">
        <v>281</v>
      </c>
      <c r="E189" s="11" t="s">
        <v>280</v>
      </c>
      <c r="F189" s="11" t="s">
        <v>281</v>
      </c>
      <c r="G189" s="11" t="s">
        <v>280</v>
      </c>
      <c r="H189" s="11" t="s">
        <v>280</v>
      </c>
      <c r="I189" s="11" t="s">
        <v>281</v>
      </c>
      <c r="J189" s="11" t="s">
        <v>280</v>
      </c>
      <c r="K189" s="11" t="s">
        <v>281</v>
      </c>
      <c r="L189" s="11" t="s">
        <v>280</v>
      </c>
      <c r="M189" s="11" t="s">
        <v>327</v>
      </c>
      <c r="N189" s="11" t="s">
        <v>281</v>
      </c>
      <c r="O189" s="11" t="s">
        <v>280</v>
      </c>
      <c r="P189" s="11" t="s">
        <v>280</v>
      </c>
      <c r="Q189" s="11" t="s">
        <v>280</v>
      </c>
      <c r="R189" s="11" t="s">
        <v>327</v>
      </c>
      <c r="S189" s="11" t="s">
        <v>280</v>
      </c>
      <c r="T189" s="11" t="s">
        <v>327</v>
      </c>
      <c r="U189" s="11" t="s">
        <v>281</v>
      </c>
      <c r="V189" s="11" t="s">
        <v>281</v>
      </c>
      <c r="W189" s="11" t="s">
        <v>280</v>
      </c>
      <c r="X189" s="11" t="s">
        <v>327</v>
      </c>
      <c r="Y189" s="11" t="s">
        <v>281</v>
      </c>
      <c r="Z189" s="11" t="s">
        <v>280</v>
      </c>
      <c r="AA189" s="11" t="s">
        <v>280</v>
      </c>
      <c r="AB189" s="11" t="s">
        <v>280</v>
      </c>
      <c r="AC189" s="11" t="s">
        <v>281</v>
      </c>
      <c r="AD189" s="11" t="s">
        <v>281</v>
      </c>
      <c r="AE189" s="11" t="s">
        <v>281</v>
      </c>
      <c r="AF189" s="11" t="s">
        <v>280</v>
      </c>
      <c r="AG189" s="15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1</v>
      </c>
    </row>
    <row r="190" spans="1:65">
      <c r="A190" s="29"/>
      <c r="B190" s="19"/>
      <c r="C190" s="9"/>
      <c r="D190" s="25" t="s">
        <v>328</v>
      </c>
      <c r="E190" s="25" t="s">
        <v>329</v>
      </c>
      <c r="F190" s="25" t="s">
        <v>329</v>
      </c>
      <c r="G190" s="25" t="s">
        <v>329</v>
      </c>
      <c r="H190" s="25" t="s">
        <v>330</v>
      </c>
      <c r="I190" s="25" t="s">
        <v>329</v>
      </c>
      <c r="J190" s="25" t="s">
        <v>329</v>
      </c>
      <c r="K190" s="25" t="s">
        <v>331</v>
      </c>
      <c r="L190" s="25" t="s">
        <v>331</v>
      </c>
      <c r="M190" s="25" t="s">
        <v>329</v>
      </c>
      <c r="N190" s="25" t="s">
        <v>328</v>
      </c>
      <c r="O190" s="25" t="s">
        <v>329</v>
      </c>
      <c r="P190" s="25" t="s">
        <v>118</v>
      </c>
      <c r="Q190" s="25" t="s">
        <v>329</v>
      </c>
      <c r="R190" s="25" t="s">
        <v>330</v>
      </c>
      <c r="S190" s="25" t="s">
        <v>329</v>
      </c>
      <c r="T190" s="25" t="s">
        <v>332</v>
      </c>
      <c r="U190" s="25" t="s">
        <v>328</v>
      </c>
      <c r="V190" s="25" t="s">
        <v>331</v>
      </c>
      <c r="W190" s="25" t="s">
        <v>270</v>
      </c>
      <c r="X190" s="25" t="s">
        <v>328</v>
      </c>
      <c r="Y190" s="25" t="s">
        <v>329</v>
      </c>
      <c r="Z190" s="25" t="s">
        <v>118</v>
      </c>
      <c r="AA190" s="25" t="s">
        <v>329</v>
      </c>
      <c r="AB190" s="25" t="s">
        <v>329</v>
      </c>
      <c r="AC190" s="25" t="s">
        <v>329</v>
      </c>
      <c r="AD190" s="25" t="s">
        <v>328</v>
      </c>
      <c r="AE190" s="25" t="s">
        <v>329</v>
      </c>
      <c r="AF190" s="25" t="s">
        <v>329</v>
      </c>
      <c r="AG190" s="15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2</v>
      </c>
    </row>
    <row r="191" spans="1:65">
      <c r="A191" s="29"/>
      <c r="B191" s="18">
        <v>1</v>
      </c>
      <c r="C191" s="14">
        <v>1</v>
      </c>
      <c r="D191" s="213">
        <v>32.299999999999997</v>
      </c>
      <c r="E191" s="213">
        <v>33.21</v>
      </c>
      <c r="F191" s="213">
        <v>30.830000000000002</v>
      </c>
      <c r="G191" s="220">
        <v>26.629081287247701</v>
      </c>
      <c r="H191" s="213">
        <v>34.936396729534422</v>
      </c>
      <c r="I191" s="213">
        <v>34.700000000000003</v>
      </c>
      <c r="J191" s="213">
        <v>32.700000000000003</v>
      </c>
      <c r="K191" s="213">
        <v>37.799999999999997</v>
      </c>
      <c r="L191" s="213">
        <v>34.5</v>
      </c>
      <c r="M191" s="213">
        <v>30</v>
      </c>
      <c r="N191" s="213">
        <v>34.5</v>
      </c>
      <c r="O191" s="213">
        <v>35.6</v>
      </c>
      <c r="P191" s="213">
        <v>34.1</v>
      </c>
      <c r="Q191" s="213">
        <v>32.200000000000003</v>
      </c>
      <c r="R191" s="220">
        <v>26.577000000000002</v>
      </c>
      <c r="S191" s="213">
        <v>32.299999999999997</v>
      </c>
      <c r="T191" s="213">
        <v>32</v>
      </c>
      <c r="U191" s="213">
        <v>34.793600660000003</v>
      </c>
      <c r="V191" s="213">
        <v>33.299999999999997</v>
      </c>
      <c r="W191" s="213">
        <v>32.4</v>
      </c>
      <c r="X191" s="213">
        <v>35</v>
      </c>
      <c r="Y191" s="213">
        <v>30.21</v>
      </c>
      <c r="Z191" s="213">
        <v>30</v>
      </c>
      <c r="AA191" s="213">
        <v>34.92568</v>
      </c>
      <c r="AB191" s="213">
        <v>32.700000000000003</v>
      </c>
      <c r="AC191" s="213">
        <v>37</v>
      </c>
      <c r="AD191" s="213">
        <v>35.4</v>
      </c>
      <c r="AE191" s="213">
        <v>33.4</v>
      </c>
      <c r="AF191" s="213">
        <v>33.6</v>
      </c>
      <c r="AG191" s="214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6">
        <v>1</v>
      </c>
    </row>
    <row r="192" spans="1:65">
      <c r="A192" s="29"/>
      <c r="B192" s="19">
        <v>1</v>
      </c>
      <c r="C192" s="9">
        <v>2</v>
      </c>
      <c r="D192" s="217">
        <v>32.6</v>
      </c>
      <c r="E192" s="217">
        <v>33.54</v>
      </c>
      <c r="F192" s="217">
        <v>27.44</v>
      </c>
      <c r="G192" s="221">
        <v>26.906001014011402</v>
      </c>
      <c r="H192" s="217">
        <v>35.005650944956656</v>
      </c>
      <c r="I192" s="217">
        <v>34.5</v>
      </c>
      <c r="J192" s="217">
        <v>32.1</v>
      </c>
      <c r="K192" s="217">
        <v>36.4</v>
      </c>
      <c r="L192" s="217">
        <v>33.700000000000003</v>
      </c>
      <c r="M192" s="217">
        <v>30</v>
      </c>
      <c r="N192" s="217">
        <v>34.4</v>
      </c>
      <c r="O192" s="217">
        <v>35.6</v>
      </c>
      <c r="P192" s="217">
        <v>34.1</v>
      </c>
      <c r="Q192" s="217">
        <v>31.7</v>
      </c>
      <c r="R192" s="221">
        <v>24.722000000000001</v>
      </c>
      <c r="S192" s="217">
        <v>31.8</v>
      </c>
      <c r="T192" s="217">
        <v>31</v>
      </c>
      <c r="U192" s="217">
        <v>35.400336619999997</v>
      </c>
      <c r="V192" s="217">
        <v>33.5</v>
      </c>
      <c r="W192" s="217">
        <v>32.700000000000003</v>
      </c>
      <c r="X192" s="217">
        <v>34</v>
      </c>
      <c r="Y192" s="217">
        <v>29.91</v>
      </c>
      <c r="Z192" s="217">
        <v>31</v>
      </c>
      <c r="AA192" s="217">
        <v>35.193069999999999</v>
      </c>
      <c r="AB192" s="217">
        <v>32.299999999999997</v>
      </c>
      <c r="AC192" s="217">
        <v>36.299999999999997</v>
      </c>
      <c r="AD192" s="217">
        <v>34.5</v>
      </c>
      <c r="AE192" s="217">
        <v>33.700000000000003</v>
      </c>
      <c r="AF192" s="217">
        <v>33.1</v>
      </c>
      <c r="AG192" s="214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6">
        <v>26</v>
      </c>
    </row>
    <row r="193" spans="1:65">
      <c r="A193" s="29"/>
      <c r="B193" s="19">
        <v>1</v>
      </c>
      <c r="C193" s="9">
        <v>3</v>
      </c>
      <c r="D193" s="217">
        <v>32.5</v>
      </c>
      <c r="E193" s="217">
        <v>33.28</v>
      </c>
      <c r="F193" s="217">
        <v>28.1</v>
      </c>
      <c r="G193" s="221">
        <v>26.591509871746702</v>
      </c>
      <c r="H193" s="217">
        <v>35.336061890472919</v>
      </c>
      <c r="I193" s="217">
        <v>34.799999999999997</v>
      </c>
      <c r="J193" s="217">
        <v>34.5</v>
      </c>
      <c r="K193" s="217">
        <v>37.200000000000003</v>
      </c>
      <c r="L193" s="217">
        <v>33.700000000000003</v>
      </c>
      <c r="M193" s="217">
        <v>30</v>
      </c>
      <c r="N193" s="217">
        <v>34.700000000000003</v>
      </c>
      <c r="O193" s="217">
        <v>35.9</v>
      </c>
      <c r="P193" s="217">
        <v>34.5</v>
      </c>
      <c r="Q193" s="217">
        <v>33.799999999999997</v>
      </c>
      <c r="R193" s="221">
        <v>25.712</v>
      </c>
      <c r="S193" s="217">
        <v>33.5</v>
      </c>
      <c r="T193" s="217">
        <v>30</v>
      </c>
      <c r="U193" s="217">
        <v>34.396236479999999</v>
      </c>
      <c r="V193" s="217">
        <v>34.299999999999997</v>
      </c>
      <c r="W193" s="217">
        <v>31.899999999999995</v>
      </c>
      <c r="X193" s="217">
        <v>34</v>
      </c>
      <c r="Y193" s="217">
        <v>29.52</v>
      </c>
      <c r="Z193" s="217">
        <v>29</v>
      </c>
      <c r="AA193" s="217">
        <v>34.881270000000001</v>
      </c>
      <c r="AB193" s="217">
        <v>32.700000000000003</v>
      </c>
      <c r="AC193" s="217">
        <v>37</v>
      </c>
      <c r="AD193" s="217">
        <v>34.5</v>
      </c>
      <c r="AE193" s="217">
        <v>34</v>
      </c>
      <c r="AF193" s="217">
        <v>33.1</v>
      </c>
      <c r="AG193" s="214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6">
        <v>16</v>
      </c>
    </row>
    <row r="194" spans="1:65">
      <c r="A194" s="29"/>
      <c r="B194" s="19">
        <v>1</v>
      </c>
      <c r="C194" s="9">
        <v>4</v>
      </c>
      <c r="D194" s="217">
        <v>32.200000000000003</v>
      </c>
      <c r="E194" s="217">
        <v>33.28</v>
      </c>
      <c r="F194" s="217">
        <v>30.3</v>
      </c>
      <c r="G194" s="221">
        <v>26.127220384902099</v>
      </c>
      <c r="H194" s="217">
        <v>34.450759352486244</v>
      </c>
      <c r="I194" s="217">
        <v>34</v>
      </c>
      <c r="J194" s="217">
        <v>33.200000000000003</v>
      </c>
      <c r="K194" s="217">
        <v>37</v>
      </c>
      <c r="L194" s="217">
        <v>33</v>
      </c>
      <c r="M194" s="217">
        <v>30</v>
      </c>
      <c r="N194" s="217">
        <v>35.1</v>
      </c>
      <c r="O194" s="217">
        <v>34.200000000000003</v>
      </c>
      <c r="P194" s="217">
        <v>34.6</v>
      </c>
      <c r="Q194" s="217">
        <v>33.799999999999997</v>
      </c>
      <c r="R194" s="221">
        <v>29.231999999999999</v>
      </c>
      <c r="S194" s="217">
        <v>32.799999999999997</v>
      </c>
      <c r="T194" s="217">
        <v>30</v>
      </c>
      <c r="U194" s="217">
        <v>35.33218394</v>
      </c>
      <c r="V194" s="217">
        <v>34.5</v>
      </c>
      <c r="W194" s="217">
        <v>31.899999999999995</v>
      </c>
      <c r="X194" s="217">
        <v>34</v>
      </c>
      <c r="Y194" s="217">
        <v>30.929999999999996</v>
      </c>
      <c r="Z194" s="217">
        <v>30</v>
      </c>
      <c r="AA194" s="217">
        <v>36.104199999999999</v>
      </c>
      <c r="AB194" s="217">
        <v>32.4</v>
      </c>
      <c r="AC194" s="217">
        <v>37</v>
      </c>
      <c r="AD194" s="217">
        <v>35.9</v>
      </c>
      <c r="AE194" s="217">
        <v>32.6</v>
      </c>
      <c r="AF194" s="217">
        <v>33</v>
      </c>
      <c r="AG194" s="214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6">
        <v>33.37864271591468</v>
      </c>
    </row>
    <row r="195" spans="1:65">
      <c r="A195" s="29"/>
      <c r="B195" s="19">
        <v>1</v>
      </c>
      <c r="C195" s="9">
        <v>5</v>
      </c>
      <c r="D195" s="217">
        <v>32.1</v>
      </c>
      <c r="E195" s="217">
        <v>32.83</v>
      </c>
      <c r="F195" s="217">
        <v>27.91</v>
      </c>
      <c r="G195" s="221">
        <v>26.4430178245285</v>
      </c>
      <c r="H195" s="232">
        <v>37.792236931755909</v>
      </c>
      <c r="I195" s="217">
        <v>34</v>
      </c>
      <c r="J195" s="217">
        <v>33.700000000000003</v>
      </c>
      <c r="K195" s="217">
        <v>37.299999999999997</v>
      </c>
      <c r="L195" s="217">
        <v>33.700000000000003</v>
      </c>
      <c r="M195" s="217">
        <v>30</v>
      </c>
      <c r="N195" s="217">
        <v>35.299999999999997</v>
      </c>
      <c r="O195" s="217">
        <v>34.9</v>
      </c>
      <c r="P195" s="217">
        <v>33.9</v>
      </c>
      <c r="Q195" s="217">
        <v>34.1</v>
      </c>
      <c r="R195" s="221">
        <v>25.651</v>
      </c>
      <c r="S195" s="217">
        <v>32.4</v>
      </c>
      <c r="T195" s="217">
        <v>31</v>
      </c>
      <c r="U195" s="217">
        <v>36.08860396</v>
      </c>
      <c r="V195" s="217">
        <v>34.200000000000003</v>
      </c>
      <c r="W195" s="217">
        <v>31.100000000000005</v>
      </c>
      <c r="X195" s="217">
        <v>34</v>
      </c>
      <c r="Y195" s="217">
        <v>29.67</v>
      </c>
      <c r="Z195" s="217">
        <v>29</v>
      </c>
      <c r="AA195" s="217">
        <v>36.441389999999998</v>
      </c>
      <c r="AB195" s="217">
        <v>32.9</v>
      </c>
      <c r="AC195" s="217">
        <v>37.5</v>
      </c>
      <c r="AD195" s="217">
        <v>35.299999999999997</v>
      </c>
      <c r="AE195" s="217">
        <v>33.1</v>
      </c>
      <c r="AF195" s="217">
        <v>33.299999999999997</v>
      </c>
      <c r="AG195" s="214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6">
        <v>82</v>
      </c>
    </row>
    <row r="196" spans="1:65">
      <c r="A196" s="29"/>
      <c r="B196" s="19">
        <v>1</v>
      </c>
      <c r="C196" s="9">
        <v>6</v>
      </c>
      <c r="D196" s="217">
        <v>31.7</v>
      </c>
      <c r="E196" s="217">
        <v>33.090000000000003</v>
      </c>
      <c r="F196" s="217">
        <v>31.319999999999997</v>
      </c>
      <c r="G196" s="221">
        <v>26.627842129989101</v>
      </c>
      <c r="H196" s="217">
        <v>34.03262798103097</v>
      </c>
      <c r="I196" s="217">
        <v>34.700000000000003</v>
      </c>
      <c r="J196" s="217">
        <v>33.1</v>
      </c>
      <c r="K196" s="217">
        <v>37.6</v>
      </c>
      <c r="L196" s="217">
        <v>34.700000000000003</v>
      </c>
      <c r="M196" s="217">
        <v>30</v>
      </c>
      <c r="N196" s="217">
        <v>34.1</v>
      </c>
      <c r="O196" s="217">
        <v>35.200000000000003</v>
      </c>
      <c r="P196" s="217">
        <v>34.700000000000003</v>
      </c>
      <c r="Q196" s="217">
        <v>33.4</v>
      </c>
      <c r="R196" s="221">
        <v>27.887</v>
      </c>
      <c r="S196" s="217">
        <v>33.299999999999997</v>
      </c>
      <c r="T196" s="217">
        <v>32</v>
      </c>
      <c r="U196" s="217">
        <v>36.255592040000003</v>
      </c>
      <c r="V196" s="217">
        <v>34.5</v>
      </c>
      <c r="W196" s="217">
        <v>32.299999999999997</v>
      </c>
      <c r="X196" s="217">
        <v>34</v>
      </c>
      <c r="Y196" s="217">
        <v>28.23</v>
      </c>
      <c r="Z196" s="217">
        <v>29</v>
      </c>
      <c r="AA196" s="217">
        <v>34.814160000000001</v>
      </c>
      <c r="AB196" s="217">
        <v>32.6</v>
      </c>
      <c r="AC196" s="217">
        <v>37.200000000000003</v>
      </c>
      <c r="AD196" s="217">
        <v>35</v>
      </c>
      <c r="AE196" s="217">
        <v>33.799999999999997</v>
      </c>
      <c r="AF196" s="217">
        <v>33.6</v>
      </c>
      <c r="AG196" s="214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8"/>
    </row>
    <row r="197" spans="1:65">
      <c r="A197" s="29"/>
      <c r="B197" s="20" t="s">
        <v>271</v>
      </c>
      <c r="C197" s="12"/>
      <c r="D197" s="219">
        <v>32.233333333333334</v>
      </c>
      <c r="E197" s="219">
        <v>33.204999999999998</v>
      </c>
      <c r="F197" s="219">
        <v>29.316666666666666</v>
      </c>
      <c r="G197" s="219">
        <v>26.554112085404252</v>
      </c>
      <c r="H197" s="219">
        <v>35.258955638372854</v>
      </c>
      <c r="I197" s="219">
        <v>34.449999999999996</v>
      </c>
      <c r="J197" s="219">
        <v>33.216666666666661</v>
      </c>
      <c r="K197" s="219">
        <v>37.216666666666661</v>
      </c>
      <c r="L197" s="219">
        <v>33.883333333333333</v>
      </c>
      <c r="M197" s="219">
        <v>30</v>
      </c>
      <c r="N197" s="219">
        <v>34.68333333333333</v>
      </c>
      <c r="O197" s="219">
        <v>35.233333333333341</v>
      </c>
      <c r="P197" s="219">
        <v>34.31666666666667</v>
      </c>
      <c r="Q197" s="219">
        <v>33.166666666666664</v>
      </c>
      <c r="R197" s="219">
        <v>26.630166666666668</v>
      </c>
      <c r="S197" s="219">
        <v>32.68333333333333</v>
      </c>
      <c r="T197" s="219">
        <v>31</v>
      </c>
      <c r="U197" s="219">
        <v>35.37775895</v>
      </c>
      <c r="V197" s="219">
        <v>34.050000000000004</v>
      </c>
      <c r="W197" s="219">
        <v>32.04999999999999</v>
      </c>
      <c r="X197" s="219">
        <v>34.166666666666664</v>
      </c>
      <c r="Y197" s="219">
        <v>29.745000000000001</v>
      </c>
      <c r="Z197" s="219">
        <v>29.666666666666668</v>
      </c>
      <c r="AA197" s="219">
        <v>35.393295000000002</v>
      </c>
      <c r="AB197" s="219">
        <v>32.6</v>
      </c>
      <c r="AC197" s="219">
        <v>37</v>
      </c>
      <c r="AD197" s="219">
        <v>35.1</v>
      </c>
      <c r="AE197" s="219">
        <v>33.43333333333333</v>
      </c>
      <c r="AF197" s="219">
        <v>33.283333333333339</v>
      </c>
      <c r="AG197" s="214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8"/>
    </row>
    <row r="198" spans="1:65">
      <c r="A198" s="29"/>
      <c r="B198" s="3" t="s">
        <v>272</v>
      </c>
      <c r="C198" s="28"/>
      <c r="D198" s="217">
        <v>32.25</v>
      </c>
      <c r="E198" s="217">
        <v>33.245000000000005</v>
      </c>
      <c r="F198" s="217">
        <v>29.200000000000003</v>
      </c>
      <c r="G198" s="217">
        <v>26.6096760008679</v>
      </c>
      <c r="H198" s="217">
        <v>34.971023837245539</v>
      </c>
      <c r="I198" s="217">
        <v>34.6</v>
      </c>
      <c r="J198" s="217">
        <v>33.150000000000006</v>
      </c>
      <c r="K198" s="217">
        <v>37.25</v>
      </c>
      <c r="L198" s="217">
        <v>33.700000000000003</v>
      </c>
      <c r="M198" s="217">
        <v>30</v>
      </c>
      <c r="N198" s="217">
        <v>34.6</v>
      </c>
      <c r="O198" s="217">
        <v>35.400000000000006</v>
      </c>
      <c r="P198" s="217">
        <v>34.299999999999997</v>
      </c>
      <c r="Q198" s="217">
        <v>33.599999999999994</v>
      </c>
      <c r="R198" s="217">
        <v>26.144500000000001</v>
      </c>
      <c r="S198" s="217">
        <v>32.599999999999994</v>
      </c>
      <c r="T198" s="217">
        <v>31</v>
      </c>
      <c r="U198" s="217">
        <v>35.366260279999999</v>
      </c>
      <c r="V198" s="217">
        <v>34.25</v>
      </c>
      <c r="W198" s="217">
        <v>32.099999999999994</v>
      </c>
      <c r="X198" s="217">
        <v>34</v>
      </c>
      <c r="Y198" s="217">
        <v>29.79</v>
      </c>
      <c r="Z198" s="217">
        <v>29.5</v>
      </c>
      <c r="AA198" s="217">
        <v>35.059375000000003</v>
      </c>
      <c r="AB198" s="217">
        <v>32.650000000000006</v>
      </c>
      <c r="AC198" s="217">
        <v>37</v>
      </c>
      <c r="AD198" s="217">
        <v>35.15</v>
      </c>
      <c r="AE198" s="217">
        <v>33.549999999999997</v>
      </c>
      <c r="AF198" s="217">
        <v>33.200000000000003</v>
      </c>
      <c r="AG198" s="214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8"/>
    </row>
    <row r="199" spans="1:65">
      <c r="A199" s="29"/>
      <c r="B199" s="3" t="s">
        <v>273</v>
      </c>
      <c r="C199" s="28"/>
      <c r="D199" s="23">
        <v>0.32041639575194469</v>
      </c>
      <c r="E199" s="23">
        <v>0.23552069972722153</v>
      </c>
      <c r="F199" s="23">
        <v>1.6882732796163848</v>
      </c>
      <c r="G199" s="23">
        <v>0.25723894415748189</v>
      </c>
      <c r="H199" s="23">
        <v>1.3227794799268471</v>
      </c>
      <c r="I199" s="23">
        <v>0.36193922141707741</v>
      </c>
      <c r="J199" s="23">
        <v>0.8256310717667219</v>
      </c>
      <c r="K199" s="23">
        <v>0.49159604012508745</v>
      </c>
      <c r="L199" s="23">
        <v>0.62102066524928701</v>
      </c>
      <c r="M199" s="23">
        <v>0</v>
      </c>
      <c r="N199" s="23">
        <v>0.44907311951024864</v>
      </c>
      <c r="O199" s="23">
        <v>0.61535897382476323</v>
      </c>
      <c r="P199" s="23">
        <v>0.32506409624359817</v>
      </c>
      <c r="Q199" s="23">
        <v>0.98115578103921153</v>
      </c>
      <c r="R199" s="23">
        <v>1.6610172084197881</v>
      </c>
      <c r="S199" s="23">
        <v>0.64316923641189971</v>
      </c>
      <c r="T199" s="23">
        <v>0.89442719099991586</v>
      </c>
      <c r="U199" s="23">
        <v>0.71876361367985342</v>
      </c>
      <c r="V199" s="23">
        <v>0.52057660339281542</v>
      </c>
      <c r="W199" s="23">
        <v>0.55767373974394652</v>
      </c>
      <c r="X199" s="23">
        <v>0.40824829046386302</v>
      </c>
      <c r="Y199" s="23">
        <v>0.89433215306171232</v>
      </c>
      <c r="Z199" s="23">
        <v>0.81649658092772603</v>
      </c>
      <c r="AA199" s="23">
        <v>0.70145703157784278</v>
      </c>
      <c r="AB199" s="23">
        <v>0.21908902300206759</v>
      </c>
      <c r="AC199" s="23">
        <v>0.39496835316263129</v>
      </c>
      <c r="AD199" s="23">
        <v>0.5477225575051653</v>
      </c>
      <c r="AE199" s="23">
        <v>0.51639777949432153</v>
      </c>
      <c r="AF199" s="23">
        <v>0.26394443859772232</v>
      </c>
      <c r="AG199" s="15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3" t="s">
        <v>87</v>
      </c>
      <c r="C200" s="28"/>
      <c r="D200" s="13">
        <v>9.9405293408049017E-3</v>
      </c>
      <c r="E200" s="13">
        <v>7.0929287675717979E-3</v>
      </c>
      <c r="F200" s="13">
        <v>5.7587491061388912E-2</v>
      </c>
      <c r="G200" s="13">
        <v>9.6873487364270029E-3</v>
      </c>
      <c r="H200" s="13">
        <v>3.7516127632755129E-2</v>
      </c>
      <c r="I200" s="13">
        <v>1.0506218328507328E-2</v>
      </c>
      <c r="J200" s="13">
        <v>2.4855927900653951E-2</v>
      </c>
      <c r="K200" s="13">
        <v>1.3209029291314487E-2</v>
      </c>
      <c r="L200" s="13">
        <v>1.832820458187763E-2</v>
      </c>
      <c r="M200" s="13">
        <v>0</v>
      </c>
      <c r="N200" s="13">
        <v>1.2947807386167669E-2</v>
      </c>
      <c r="O200" s="13">
        <v>1.7465249966644173E-2</v>
      </c>
      <c r="P200" s="13">
        <v>9.4724845918484155E-3</v>
      </c>
      <c r="Q200" s="13">
        <v>2.9582586362991305E-2</v>
      </c>
      <c r="R200" s="13">
        <v>6.2373519069969068E-2</v>
      </c>
      <c r="S200" s="13">
        <v>1.9678813964668019E-2</v>
      </c>
      <c r="T200" s="13">
        <v>2.8852490032255349E-2</v>
      </c>
      <c r="U200" s="13">
        <v>2.0316821500640968E-2</v>
      </c>
      <c r="V200" s="13">
        <v>1.5288593344869761E-2</v>
      </c>
      <c r="W200" s="13">
        <v>1.7400116684678522E-2</v>
      </c>
      <c r="X200" s="13">
        <v>1.1948730452600869E-2</v>
      </c>
      <c r="Y200" s="13">
        <v>3.0066638193367367E-2</v>
      </c>
      <c r="Z200" s="13">
        <v>2.7522356660485147E-2</v>
      </c>
      <c r="AA200" s="13">
        <v>1.9818924222168147E-2</v>
      </c>
      <c r="AB200" s="13">
        <v>6.7205221779775334E-3</v>
      </c>
      <c r="AC200" s="13">
        <v>1.0674820355746791E-2</v>
      </c>
      <c r="AD200" s="13">
        <v>1.5604631267953426E-2</v>
      </c>
      <c r="AE200" s="13">
        <v>1.5445596595044514E-2</v>
      </c>
      <c r="AF200" s="13">
        <v>7.9302285006826925E-3</v>
      </c>
      <c r="AG200" s="15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29"/>
      <c r="B201" s="3" t="s">
        <v>274</v>
      </c>
      <c r="C201" s="28"/>
      <c r="D201" s="13">
        <v>-3.4312640940168282E-2</v>
      </c>
      <c r="E201" s="13">
        <v>-5.202210209460989E-3</v>
      </c>
      <c r="F201" s="13">
        <v>-0.12169386526047365</v>
      </c>
      <c r="G201" s="13">
        <v>-0.2044580029390034</v>
      </c>
      <c r="H201" s="13">
        <v>5.6332815521035418E-2</v>
      </c>
      <c r="I201" s="13">
        <v>3.2097089543263513E-2</v>
      </c>
      <c r="J201" s="13">
        <v>-4.8526853121798608E-3</v>
      </c>
      <c r="K201" s="13">
        <v>0.11498442232709616</v>
      </c>
      <c r="L201" s="13">
        <v>1.5120165961032939E-2</v>
      </c>
      <c r="M201" s="13">
        <v>-0.10122169270543069</v>
      </c>
      <c r="N201" s="13">
        <v>3.9087587488888076E-2</v>
      </c>
      <c r="O201" s="13">
        <v>5.5565189789288816E-2</v>
      </c>
      <c r="P201" s="13">
        <v>2.8102519288621286E-2</v>
      </c>
      <c r="Q201" s="13">
        <v>-6.3506491576706958E-3</v>
      </c>
      <c r="R201" s="13">
        <v>-0.20217946267870235</v>
      </c>
      <c r="S201" s="13">
        <v>-2.0830966330749878E-2</v>
      </c>
      <c r="T201" s="13">
        <v>-7.1262415795611767E-2</v>
      </c>
      <c r="U201" s="13">
        <v>5.9892076831876695E-2</v>
      </c>
      <c r="V201" s="13">
        <v>2.0113378779336166E-2</v>
      </c>
      <c r="W201" s="13">
        <v>-3.9805175040302121E-2</v>
      </c>
      <c r="X201" s="13">
        <v>2.3608627752148337E-2</v>
      </c>
      <c r="Y201" s="13">
        <v>-0.10886130831743457</v>
      </c>
      <c r="Z201" s="13">
        <v>-0.11120811834203703</v>
      </c>
      <c r="AA201" s="13">
        <v>6.0357525655911459E-2</v>
      </c>
      <c r="AB201" s="13">
        <v>-2.3327572739901381E-2</v>
      </c>
      <c r="AC201" s="13">
        <v>0.1084932456633021</v>
      </c>
      <c r="AD201" s="13">
        <v>5.1570619534646145E-2</v>
      </c>
      <c r="AE201" s="13">
        <v>1.6384913516143129E-3</v>
      </c>
      <c r="AF201" s="13">
        <v>-2.8554001848583033E-3</v>
      </c>
      <c r="AG201" s="15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29"/>
      <c r="B202" s="45" t="s">
        <v>275</v>
      </c>
      <c r="C202" s="46"/>
      <c r="D202" s="44">
        <v>0.51</v>
      </c>
      <c r="E202" s="44">
        <v>0.04</v>
      </c>
      <c r="F202" s="44">
        <v>1.91</v>
      </c>
      <c r="G202" s="44">
        <v>3.24</v>
      </c>
      <c r="H202" s="44">
        <v>0.95</v>
      </c>
      <c r="I202" s="44">
        <v>0.56000000000000005</v>
      </c>
      <c r="J202" s="44">
        <v>0.03</v>
      </c>
      <c r="K202" s="44">
        <v>1.89</v>
      </c>
      <c r="L202" s="44">
        <v>0.28999999999999998</v>
      </c>
      <c r="M202" s="44">
        <v>1.58</v>
      </c>
      <c r="N202" s="44">
        <v>0.67</v>
      </c>
      <c r="O202" s="44">
        <v>0.94</v>
      </c>
      <c r="P202" s="44">
        <v>0.5</v>
      </c>
      <c r="Q202" s="44">
        <v>0.06</v>
      </c>
      <c r="R202" s="44">
        <v>3.2</v>
      </c>
      <c r="S202" s="44">
        <v>0.28999999999999998</v>
      </c>
      <c r="T202" s="44">
        <v>1.1000000000000001</v>
      </c>
      <c r="U202" s="44">
        <v>1.01</v>
      </c>
      <c r="V202" s="44">
        <v>0.37</v>
      </c>
      <c r="W202" s="44">
        <v>0.59</v>
      </c>
      <c r="X202" s="44">
        <v>0.43</v>
      </c>
      <c r="Y202" s="44">
        <v>1.7</v>
      </c>
      <c r="Z202" s="44">
        <v>1.74</v>
      </c>
      <c r="AA202" s="44">
        <v>1.02</v>
      </c>
      <c r="AB202" s="44">
        <v>0.33</v>
      </c>
      <c r="AC202" s="44">
        <v>1.79</v>
      </c>
      <c r="AD202" s="44">
        <v>0.87</v>
      </c>
      <c r="AE202" s="44">
        <v>7.0000000000000007E-2</v>
      </c>
      <c r="AF202" s="44">
        <v>0</v>
      </c>
      <c r="AG202" s="15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BM203" s="55"/>
    </row>
    <row r="204" spans="1:65" ht="15">
      <c r="B204" s="8" t="s">
        <v>563</v>
      </c>
      <c r="BM204" s="27" t="s">
        <v>67</v>
      </c>
    </row>
    <row r="205" spans="1:65" ht="15">
      <c r="A205" s="24" t="s">
        <v>51</v>
      </c>
      <c r="B205" s="18" t="s">
        <v>112</v>
      </c>
      <c r="C205" s="15" t="s">
        <v>113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7" t="s">
        <v>230</v>
      </c>
      <c r="AD205" s="17" t="s">
        <v>230</v>
      </c>
      <c r="AE205" s="17" t="s">
        <v>230</v>
      </c>
      <c r="AF205" s="15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 t="s">
        <v>231</v>
      </c>
      <c r="C206" s="9" t="s">
        <v>231</v>
      </c>
      <c r="D206" s="151" t="s">
        <v>233</v>
      </c>
      <c r="E206" s="152" t="s">
        <v>234</v>
      </c>
      <c r="F206" s="152" t="s">
        <v>235</v>
      </c>
      <c r="G206" s="152" t="s">
        <v>237</v>
      </c>
      <c r="H206" s="152" t="s">
        <v>239</v>
      </c>
      <c r="I206" s="152" t="s">
        <v>240</v>
      </c>
      <c r="J206" s="152" t="s">
        <v>242</v>
      </c>
      <c r="K206" s="152" t="s">
        <v>243</v>
      </c>
      <c r="L206" s="152" t="s">
        <v>244</v>
      </c>
      <c r="M206" s="152" t="s">
        <v>245</v>
      </c>
      <c r="N206" s="152" t="s">
        <v>246</v>
      </c>
      <c r="O206" s="152" t="s">
        <v>247</v>
      </c>
      <c r="P206" s="152" t="s">
        <v>248</v>
      </c>
      <c r="Q206" s="152" t="s">
        <v>249</v>
      </c>
      <c r="R206" s="152" t="s">
        <v>250</v>
      </c>
      <c r="S206" s="152" t="s">
        <v>251</v>
      </c>
      <c r="T206" s="152" t="s">
        <v>285</v>
      </c>
      <c r="U206" s="152" t="s">
        <v>252</v>
      </c>
      <c r="V206" s="152" t="s">
        <v>253</v>
      </c>
      <c r="W206" s="152" t="s">
        <v>254</v>
      </c>
      <c r="X206" s="152" t="s">
        <v>255</v>
      </c>
      <c r="Y206" s="152" t="s">
        <v>256</v>
      </c>
      <c r="Z206" s="152" t="s">
        <v>257</v>
      </c>
      <c r="AA206" s="152" t="s">
        <v>278</v>
      </c>
      <c r="AB206" s="152" t="s">
        <v>260</v>
      </c>
      <c r="AC206" s="152" t="s">
        <v>261</v>
      </c>
      <c r="AD206" s="152" t="s">
        <v>262</v>
      </c>
      <c r="AE206" s="152" t="s">
        <v>263</v>
      </c>
      <c r="AF206" s="15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 t="s">
        <v>3</v>
      </c>
    </row>
    <row r="207" spans="1:65">
      <c r="A207" s="29"/>
      <c r="B207" s="19"/>
      <c r="C207" s="9"/>
      <c r="D207" s="10" t="s">
        <v>281</v>
      </c>
      <c r="E207" s="11" t="s">
        <v>280</v>
      </c>
      <c r="F207" s="11" t="s">
        <v>281</v>
      </c>
      <c r="G207" s="11" t="s">
        <v>280</v>
      </c>
      <c r="H207" s="11" t="s">
        <v>281</v>
      </c>
      <c r="I207" s="11" t="s">
        <v>327</v>
      </c>
      <c r="J207" s="11" t="s">
        <v>281</v>
      </c>
      <c r="K207" s="11" t="s">
        <v>280</v>
      </c>
      <c r="L207" s="11" t="s">
        <v>327</v>
      </c>
      <c r="M207" s="11" t="s">
        <v>281</v>
      </c>
      <c r="N207" s="11" t="s">
        <v>280</v>
      </c>
      <c r="O207" s="11" t="s">
        <v>280</v>
      </c>
      <c r="P207" s="11" t="s">
        <v>280</v>
      </c>
      <c r="Q207" s="11" t="s">
        <v>327</v>
      </c>
      <c r="R207" s="11" t="s">
        <v>280</v>
      </c>
      <c r="S207" s="11" t="s">
        <v>327</v>
      </c>
      <c r="T207" s="11" t="s">
        <v>281</v>
      </c>
      <c r="U207" s="11" t="s">
        <v>281</v>
      </c>
      <c r="V207" s="11" t="s">
        <v>280</v>
      </c>
      <c r="W207" s="11" t="s">
        <v>327</v>
      </c>
      <c r="X207" s="11" t="s">
        <v>281</v>
      </c>
      <c r="Y207" s="11" t="s">
        <v>281</v>
      </c>
      <c r="Z207" s="11" t="s">
        <v>280</v>
      </c>
      <c r="AA207" s="11" t="s">
        <v>280</v>
      </c>
      <c r="AB207" s="11" t="s">
        <v>281</v>
      </c>
      <c r="AC207" s="11" t="s">
        <v>281</v>
      </c>
      <c r="AD207" s="11" t="s">
        <v>281</v>
      </c>
      <c r="AE207" s="11" t="s">
        <v>280</v>
      </c>
      <c r="AF207" s="15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1</v>
      </c>
    </row>
    <row r="208" spans="1:65">
      <c r="A208" s="29"/>
      <c r="B208" s="19"/>
      <c r="C208" s="9"/>
      <c r="D208" s="25" t="s">
        <v>328</v>
      </c>
      <c r="E208" s="25" t="s">
        <v>329</v>
      </c>
      <c r="F208" s="25" t="s">
        <v>329</v>
      </c>
      <c r="G208" s="25" t="s">
        <v>330</v>
      </c>
      <c r="H208" s="25" t="s">
        <v>329</v>
      </c>
      <c r="I208" s="25" t="s">
        <v>329</v>
      </c>
      <c r="J208" s="25" t="s">
        <v>331</v>
      </c>
      <c r="K208" s="25" t="s">
        <v>331</v>
      </c>
      <c r="L208" s="25" t="s">
        <v>329</v>
      </c>
      <c r="M208" s="25" t="s">
        <v>328</v>
      </c>
      <c r="N208" s="25" t="s">
        <v>329</v>
      </c>
      <c r="O208" s="25" t="s">
        <v>329</v>
      </c>
      <c r="P208" s="25" t="s">
        <v>329</v>
      </c>
      <c r="Q208" s="25" t="s">
        <v>330</v>
      </c>
      <c r="R208" s="25" t="s">
        <v>329</v>
      </c>
      <c r="S208" s="25" t="s">
        <v>332</v>
      </c>
      <c r="T208" s="25" t="s">
        <v>328</v>
      </c>
      <c r="U208" s="25" t="s">
        <v>331</v>
      </c>
      <c r="V208" s="25" t="s">
        <v>270</v>
      </c>
      <c r="W208" s="25" t="s">
        <v>328</v>
      </c>
      <c r="X208" s="25" t="s">
        <v>329</v>
      </c>
      <c r="Y208" s="25" t="s">
        <v>329</v>
      </c>
      <c r="Z208" s="25" t="s">
        <v>118</v>
      </c>
      <c r="AA208" s="25" t="s">
        <v>329</v>
      </c>
      <c r="AB208" s="25" t="s">
        <v>329</v>
      </c>
      <c r="AC208" s="25" t="s">
        <v>328</v>
      </c>
      <c r="AD208" s="25" t="s">
        <v>329</v>
      </c>
      <c r="AE208" s="25" t="s">
        <v>329</v>
      </c>
      <c r="AF208" s="15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7">
        <v>2</v>
      </c>
    </row>
    <row r="209" spans="1:65">
      <c r="A209" s="29"/>
      <c r="B209" s="18">
        <v>1</v>
      </c>
      <c r="C209" s="14">
        <v>1</v>
      </c>
      <c r="D209" s="213">
        <v>27</v>
      </c>
      <c r="E209" s="213">
        <v>24.7</v>
      </c>
      <c r="F209" s="213">
        <v>26.65</v>
      </c>
      <c r="G209" s="213">
        <v>25.610505241863621</v>
      </c>
      <c r="H209" s="220">
        <v>32</v>
      </c>
      <c r="I209" s="213">
        <v>28</v>
      </c>
      <c r="J209" s="220">
        <v>33</v>
      </c>
      <c r="K209" s="234">
        <v>30</v>
      </c>
      <c r="L209" s="213">
        <v>25</v>
      </c>
      <c r="M209" s="213">
        <v>28</v>
      </c>
      <c r="N209" s="213">
        <v>24</v>
      </c>
      <c r="O209" s="213">
        <v>24</v>
      </c>
      <c r="P209" s="213">
        <v>22</v>
      </c>
      <c r="Q209" s="213">
        <v>18.765999999999998</v>
      </c>
      <c r="R209" s="213">
        <v>23</v>
      </c>
      <c r="S209" s="213">
        <v>21</v>
      </c>
      <c r="T209" s="213">
        <v>23.608670549999999</v>
      </c>
      <c r="U209" s="213">
        <v>24</v>
      </c>
      <c r="V209" s="213">
        <v>23.6</v>
      </c>
      <c r="W209" s="213">
        <v>24</v>
      </c>
      <c r="X209" s="213">
        <v>23.95</v>
      </c>
      <c r="Y209" s="213">
        <v>25.212299999999999</v>
      </c>
      <c r="Z209" s="213">
        <v>20</v>
      </c>
      <c r="AA209" s="213">
        <v>23</v>
      </c>
      <c r="AB209" s="213">
        <v>22.2</v>
      </c>
      <c r="AC209" s="213">
        <v>24</v>
      </c>
      <c r="AD209" s="213">
        <v>22</v>
      </c>
      <c r="AE209" s="213">
        <v>21.9</v>
      </c>
      <c r="AF209" s="214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6">
        <v>1</v>
      </c>
    </row>
    <row r="210" spans="1:65">
      <c r="A210" s="29"/>
      <c r="B210" s="19">
        <v>1</v>
      </c>
      <c r="C210" s="9">
        <v>2</v>
      </c>
      <c r="D210" s="217">
        <v>26</v>
      </c>
      <c r="E210" s="217">
        <v>25.1</v>
      </c>
      <c r="F210" s="217">
        <v>25.49</v>
      </c>
      <c r="G210" s="217">
        <v>25.521027864568275</v>
      </c>
      <c r="H210" s="221">
        <v>31</v>
      </c>
      <c r="I210" s="217">
        <v>29</v>
      </c>
      <c r="J210" s="221">
        <v>32</v>
      </c>
      <c r="K210" s="217">
        <v>27</v>
      </c>
      <c r="L210" s="217">
        <v>25</v>
      </c>
      <c r="M210" s="217">
        <v>27</v>
      </c>
      <c r="N210" s="217">
        <v>23</v>
      </c>
      <c r="O210" s="217">
        <v>24</v>
      </c>
      <c r="P210" s="217">
        <v>23</v>
      </c>
      <c r="Q210" s="217">
        <v>19.038</v>
      </c>
      <c r="R210" s="217">
        <v>23</v>
      </c>
      <c r="S210" s="217">
        <v>21</v>
      </c>
      <c r="T210" s="217">
        <v>22.239742339999999</v>
      </c>
      <c r="U210" s="217">
        <v>26</v>
      </c>
      <c r="V210" s="217">
        <v>24.3</v>
      </c>
      <c r="W210" s="217">
        <v>24</v>
      </c>
      <c r="X210" s="232">
        <v>53.93</v>
      </c>
      <c r="Y210" s="217">
        <v>23.715</v>
      </c>
      <c r="Z210" s="217">
        <v>20</v>
      </c>
      <c r="AA210" s="217">
        <v>23</v>
      </c>
      <c r="AB210" s="217">
        <v>21.5</v>
      </c>
      <c r="AC210" s="217">
        <v>24</v>
      </c>
      <c r="AD210" s="217">
        <v>22</v>
      </c>
      <c r="AE210" s="217">
        <v>22</v>
      </c>
      <c r="AF210" s="214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6">
        <v>27</v>
      </c>
    </row>
    <row r="211" spans="1:65">
      <c r="A211" s="29"/>
      <c r="B211" s="19">
        <v>1</v>
      </c>
      <c r="C211" s="9">
        <v>3</v>
      </c>
      <c r="D211" s="217">
        <v>26</v>
      </c>
      <c r="E211" s="217">
        <v>24.9</v>
      </c>
      <c r="F211" s="217">
        <v>26.12</v>
      </c>
      <c r="G211" s="217">
        <v>25.785384232999181</v>
      </c>
      <c r="H211" s="221">
        <v>31</v>
      </c>
      <c r="I211" s="217">
        <v>28</v>
      </c>
      <c r="J211" s="221">
        <v>32</v>
      </c>
      <c r="K211" s="217">
        <v>27</v>
      </c>
      <c r="L211" s="217">
        <v>25</v>
      </c>
      <c r="M211" s="217">
        <v>27</v>
      </c>
      <c r="N211" s="217">
        <v>23</v>
      </c>
      <c r="O211" s="217">
        <v>24</v>
      </c>
      <c r="P211" s="217">
        <v>23</v>
      </c>
      <c r="Q211" s="217">
        <v>19.079000000000001</v>
      </c>
      <c r="R211" s="217">
        <v>23</v>
      </c>
      <c r="S211" s="217">
        <v>20</v>
      </c>
      <c r="T211" s="217">
        <v>23.63269352</v>
      </c>
      <c r="U211" s="217">
        <v>25</v>
      </c>
      <c r="V211" s="217">
        <v>23.4</v>
      </c>
      <c r="W211" s="217">
        <v>24</v>
      </c>
      <c r="X211" s="217">
        <v>25.28</v>
      </c>
      <c r="Y211" s="217">
        <v>24.096300000000003</v>
      </c>
      <c r="Z211" s="217">
        <v>20</v>
      </c>
      <c r="AA211" s="217">
        <v>23</v>
      </c>
      <c r="AB211" s="217">
        <v>21.5</v>
      </c>
      <c r="AC211" s="217">
        <v>23</v>
      </c>
      <c r="AD211" s="217">
        <v>22</v>
      </c>
      <c r="AE211" s="217">
        <v>22</v>
      </c>
      <c r="AF211" s="214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6">
        <v>16</v>
      </c>
    </row>
    <row r="212" spans="1:65">
      <c r="A212" s="29"/>
      <c r="B212" s="19">
        <v>1</v>
      </c>
      <c r="C212" s="9">
        <v>4</v>
      </c>
      <c r="D212" s="217">
        <v>25</v>
      </c>
      <c r="E212" s="217">
        <v>24.8</v>
      </c>
      <c r="F212" s="217">
        <v>26.92</v>
      </c>
      <c r="G212" s="217">
        <v>25.442295871924863</v>
      </c>
      <c r="H212" s="221">
        <v>31</v>
      </c>
      <c r="I212" s="217">
        <v>29</v>
      </c>
      <c r="J212" s="221">
        <v>32</v>
      </c>
      <c r="K212" s="217">
        <v>27</v>
      </c>
      <c r="L212" s="217">
        <v>24</v>
      </c>
      <c r="M212" s="217">
        <v>28</v>
      </c>
      <c r="N212" s="217">
        <v>23</v>
      </c>
      <c r="O212" s="217">
        <v>24</v>
      </c>
      <c r="P212" s="217">
        <v>23</v>
      </c>
      <c r="Q212" s="232">
        <v>20.51</v>
      </c>
      <c r="R212" s="217">
        <v>23</v>
      </c>
      <c r="S212" s="217">
        <v>20</v>
      </c>
      <c r="T212" s="217">
        <v>22.94107395</v>
      </c>
      <c r="U212" s="217">
        <v>27</v>
      </c>
      <c r="V212" s="217">
        <v>23.3</v>
      </c>
      <c r="W212" s="217">
        <v>25</v>
      </c>
      <c r="X212" s="217">
        <v>25.01</v>
      </c>
      <c r="Y212" s="217">
        <v>24.114900000000002</v>
      </c>
      <c r="Z212" s="217">
        <v>20</v>
      </c>
      <c r="AA212" s="217">
        <v>23</v>
      </c>
      <c r="AB212" s="217">
        <v>20.9</v>
      </c>
      <c r="AC212" s="217">
        <v>24</v>
      </c>
      <c r="AD212" s="217">
        <v>21</v>
      </c>
      <c r="AE212" s="217">
        <v>22.2</v>
      </c>
      <c r="AF212" s="214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6">
        <v>23.896523189114525</v>
      </c>
    </row>
    <row r="213" spans="1:65">
      <c r="A213" s="29"/>
      <c r="B213" s="19">
        <v>1</v>
      </c>
      <c r="C213" s="9">
        <v>5</v>
      </c>
      <c r="D213" s="217">
        <v>25</v>
      </c>
      <c r="E213" s="217">
        <v>24.8</v>
      </c>
      <c r="F213" s="217">
        <v>27.82</v>
      </c>
      <c r="G213" s="232">
        <v>27.579709323723666</v>
      </c>
      <c r="H213" s="221">
        <v>30</v>
      </c>
      <c r="I213" s="217">
        <v>30</v>
      </c>
      <c r="J213" s="221">
        <v>33</v>
      </c>
      <c r="K213" s="217">
        <v>27</v>
      </c>
      <c r="L213" s="217">
        <v>24</v>
      </c>
      <c r="M213" s="217">
        <v>27</v>
      </c>
      <c r="N213" s="217">
        <v>23</v>
      </c>
      <c r="O213" s="217">
        <v>24</v>
      </c>
      <c r="P213" s="217">
        <v>23</v>
      </c>
      <c r="Q213" s="217">
        <v>18.890999999999998</v>
      </c>
      <c r="R213" s="217">
        <v>23</v>
      </c>
      <c r="S213" s="217">
        <v>21</v>
      </c>
      <c r="T213" s="217">
        <v>24.5543154</v>
      </c>
      <c r="U213" s="217">
        <v>27</v>
      </c>
      <c r="V213" s="217">
        <v>23.6</v>
      </c>
      <c r="W213" s="217">
        <v>25</v>
      </c>
      <c r="X213" s="217">
        <v>25.85</v>
      </c>
      <c r="Y213" s="217">
        <v>23.315100000000001</v>
      </c>
      <c r="Z213" s="217">
        <v>20</v>
      </c>
      <c r="AA213" s="217">
        <v>23</v>
      </c>
      <c r="AB213" s="217">
        <v>21.2</v>
      </c>
      <c r="AC213" s="217">
        <v>25</v>
      </c>
      <c r="AD213" s="217">
        <v>21</v>
      </c>
      <c r="AE213" s="217">
        <v>22</v>
      </c>
      <c r="AF213" s="214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6">
        <v>83</v>
      </c>
    </row>
    <row r="214" spans="1:65">
      <c r="A214" s="29"/>
      <c r="B214" s="19">
        <v>1</v>
      </c>
      <c r="C214" s="9">
        <v>6</v>
      </c>
      <c r="D214" s="217">
        <v>25</v>
      </c>
      <c r="E214" s="217">
        <v>24.4</v>
      </c>
      <c r="F214" s="217">
        <v>27.3</v>
      </c>
      <c r="G214" s="217">
        <v>24.708039223531884</v>
      </c>
      <c r="H214" s="221">
        <v>31</v>
      </c>
      <c r="I214" s="217">
        <v>28</v>
      </c>
      <c r="J214" s="221">
        <v>33</v>
      </c>
      <c r="K214" s="217">
        <v>27</v>
      </c>
      <c r="L214" s="217">
        <v>24</v>
      </c>
      <c r="M214" s="217">
        <v>27</v>
      </c>
      <c r="N214" s="217">
        <v>23</v>
      </c>
      <c r="O214" s="217">
        <v>24</v>
      </c>
      <c r="P214" s="217">
        <v>23</v>
      </c>
      <c r="Q214" s="217">
        <v>19.579000000000001</v>
      </c>
      <c r="R214" s="217">
        <v>24</v>
      </c>
      <c r="S214" s="217">
        <v>21</v>
      </c>
      <c r="T214" s="217">
        <v>26.114218820000001</v>
      </c>
      <c r="U214" s="217">
        <v>25</v>
      </c>
      <c r="V214" s="217">
        <v>23.1</v>
      </c>
      <c r="W214" s="217">
        <v>25</v>
      </c>
      <c r="X214" s="217">
        <v>22.96</v>
      </c>
      <c r="Y214" s="217">
        <v>23.529000000000003</v>
      </c>
      <c r="Z214" s="217">
        <v>20</v>
      </c>
      <c r="AA214" s="217">
        <v>23</v>
      </c>
      <c r="AB214" s="217">
        <v>21.5</v>
      </c>
      <c r="AC214" s="217">
        <v>24</v>
      </c>
      <c r="AD214" s="217">
        <v>22</v>
      </c>
      <c r="AE214" s="232">
        <v>23.4</v>
      </c>
      <c r="AF214" s="214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8"/>
    </row>
    <row r="215" spans="1:65">
      <c r="A215" s="29"/>
      <c r="B215" s="20" t="s">
        <v>271</v>
      </c>
      <c r="C215" s="12"/>
      <c r="D215" s="219">
        <v>25.666666666666668</v>
      </c>
      <c r="E215" s="219">
        <v>24.783333333333331</v>
      </c>
      <c r="F215" s="219">
        <v>26.716666666666669</v>
      </c>
      <c r="G215" s="219">
        <v>25.774493626435248</v>
      </c>
      <c r="H215" s="219">
        <v>31</v>
      </c>
      <c r="I215" s="219">
        <v>28.666666666666668</v>
      </c>
      <c r="J215" s="219">
        <v>32.5</v>
      </c>
      <c r="K215" s="219">
        <v>27.5</v>
      </c>
      <c r="L215" s="219">
        <v>24.5</v>
      </c>
      <c r="M215" s="219">
        <v>27.333333333333332</v>
      </c>
      <c r="N215" s="219">
        <v>23.166666666666668</v>
      </c>
      <c r="O215" s="219">
        <v>24</v>
      </c>
      <c r="P215" s="219">
        <v>22.833333333333332</v>
      </c>
      <c r="Q215" s="219">
        <v>19.310500000000001</v>
      </c>
      <c r="R215" s="219">
        <v>23.166666666666668</v>
      </c>
      <c r="S215" s="219">
        <v>20.666666666666668</v>
      </c>
      <c r="T215" s="219">
        <v>23.848452429999998</v>
      </c>
      <c r="U215" s="219">
        <v>25.666666666666668</v>
      </c>
      <c r="V215" s="219">
        <v>23.55</v>
      </c>
      <c r="W215" s="219">
        <v>24.5</v>
      </c>
      <c r="X215" s="219">
        <v>29.496666666666666</v>
      </c>
      <c r="Y215" s="219">
        <v>23.997100000000003</v>
      </c>
      <c r="Z215" s="219">
        <v>20</v>
      </c>
      <c r="AA215" s="219">
        <v>23</v>
      </c>
      <c r="AB215" s="219">
        <v>21.466666666666669</v>
      </c>
      <c r="AC215" s="219">
        <v>24</v>
      </c>
      <c r="AD215" s="219">
        <v>21.666666666666668</v>
      </c>
      <c r="AE215" s="219">
        <v>22.25</v>
      </c>
      <c r="AF215" s="214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8"/>
    </row>
    <row r="216" spans="1:65">
      <c r="A216" s="29"/>
      <c r="B216" s="3" t="s">
        <v>272</v>
      </c>
      <c r="C216" s="28"/>
      <c r="D216" s="217">
        <v>25.5</v>
      </c>
      <c r="E216" s="217">
        <v>24.8</v>
      </c>
      <c r="F216" s="217">
        <v>26.785</v>
      </c>
      <c r="G216" s="217">
        <v>25.565766553215948</v>
      </c>
      <c r="H216" s="217">
        <v>31</v>
      </c>
      <c r="I216" s="217">
        <v>28.5</v>
      </c>
      <c r="J216" s="217">
        <v>32.5</v>
      </c>
      <c r="K216" s="217">
        <v>27</v>
      </c>
      <c r="L216" s="217">
        <v>24.5</v>
      </c>
      <c r="M216" s="217">
        <v>27</v>
      </c>
      <c r="N216" s="217">
        <v>23</v>
      </c>
      <c r="O216" s="217">
        <v>24</v>
      </c>
      <c r="P216" s="217">
        <v>23</v>
      </c>
      <c r="Q216" s="217">
        <v>19.058500000000002</v>
      </c>
      <c r="R216" s="217">
        <v>23</v>
      </c>
      <c r="S216" s="217">
        <v>21</v>
      </c>
      <c r="T216" s="217">
        <v>23.620682035000002</v>
      </c>
      <c r="U216" s="217">
        <v>25.5</v>
      </c>
      <c r="V216" s="217">
        <v>23.5</v>
      </c>
      <c r="W216" s="217">
        <v>24.5</v>
      </c>
      <c r="X216" s="217">
        <v>25.145000000000003</v>
      </c>
      <c r="Y216" s="217">
        <v>23.905650000000001</v>
      </c>
      <c r="Z216" s="217">
        <v>20</v>
      </c>
      <c r="AA216" s="217">
        <v>23</v>
      </c>
      <c r="AB216" s="217">
        <v>21.5</v>
      </c>
      <c r="AC216" s="217">
        <v>24</v>
      </c>
      <c r="AD216" s="217">
        <v>22</v>
      </c>
      <c r="AE216" s="217">
        <v>22</v>
      </c>
      <c r="AF216" s="214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8"/>
    </row>
    <row r="217" spans="1:65">
      <c r="A217" s="29"/>
      <c r="B217" s="3" t="s">
        <v>273</v>
      </c>
      <c r="C217" s="28"/>
      <c r="D217" s="23">
        <v>0.81649658092772603</v>
      </c>
      <c r="E217" s="23">
        <v>0.23166067138525484</v>
      </c>
      <c r="F217" s="23">
        <v>0.83236210069095984</v>
      </c>
      <c r="G217" s="23">
        <v>0.95893062766133086</v>
      </c>
      <c r="H217" s="23">
        <v>0.63245553203367588</v>
      </c>
      <c r="I217" s="23">
        <v>0.81649658092772603</v>
      </c>
      <c r="J217" s="23">
        <v>0.54772255750516607</v>
      </c>
      <c r="K217" s="23">
        <v>1.2247448713915889</v>
      </c>
      <c r="L217" s="23">
        <v>0.54772255750516607</v>
      </c>
      <c r="M217" s="23">
        <v>0.5163977794943222</v>
      </c>
      <c r="N217" s="23">
        <v>0.40824829046386296</v>
      </c>
      <c r="O217" s="23">
        <v>0</v>
      </c>
      <c r="P217" s="23">
        <v>0.40824829046386296</v>
      </c>
      <c r="Q217" s="23">
        <v>0.64980020006152772</v>
      </c>
      <c r="R217" s="23">
        <v>0.40824829046386302</v>
      </c>
      <c r="S217" s="23">
        <v>0.5163977794943222</v>
      </c>
      <c r="T217" s="23">
        <v>1.3525731760852351</v>
      </c>
      <c r="U217" s="23">
        <v>1.2110601416389968</v>
      </c>
      <c r="V217" s="23">
        <v>0.41352146256270667</v>
      </c>
      <c r="W217" s="23">
        <v>0.54772255750516607</v>
      </c>
      <c r="X217" s="23">
        <v>12.014074523935117</v>
      </c>
      <c r="Y217" s="23">
        <v>0.67294138526323288</v>
      </c>
      <c r="Z217" s="23">
        <v>0</v>
      </c>
      <c r="AA217" s="23">
        <v>0</v>
      </c>
      <c r="AB217" s="23">
        <v>0.4320493798938575</v>
      </c>
      <c r="AC217" s="23">
        <v>0.63245553203367588</v>
      </c>
      <c r="AD217" s="23">
        <v>0.5163977794943222</v>
      </c>
      <c r="AE217" s="23">
        <v>0.57183913821983157</v>
      </c>
      <c r="AF217" s="15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3" t="s">
        <v>87</v>
      </c>
      <c r="C218" s="28"/>
      <c r="D218" s="13">
        <v>3.1811555101080233E-2</v>
      </c>
      <c r="E218" s="13">
        <v>9.3474379846101487E-3</v>
      </c>
      <c r="F218" s="13">
        <v>3.1155162845575537E-2</v>
      </c>
      <c r="G218" s="13">
        <v>3.7204634999223309E-2</v>
      </c>
      <c r="H218" s="13">
        <v>2.0401791355925028E-2</v>
      </c>
      <c r="I218" s="13">
        <v>2.8482438869571837E-2</v>
      </c>
      <c r="J218" s="13">
        <v>1.6853001769389725E-2</v>
      </c>
      <c r="K218" s="13">
        <v>4.4536177141512326E-2</v>
      </c>
      <c r="L218" s="13">
        <v>2.2356022755312902E-2</v>
      </c>
      <c r="M218" s="13">
        <v>1.8892601688816665E-2</v>
      </c>
      <c r="N218" s="13">
        <v>1.76222283653466E-2</v>
      </c>
      <c r="O218" s="13">
        <v>0</v>
      </c>
      <c r="P218" s="13">
        <v>1.7879487173599839E-2</v>
      </c>
      <c r="Q218" s="13">
        <v>3.3650097100620266E-2</v>
      </c>
      <c r="R218" s="13">
        <v>1.7622228365346604E-2</v>
      </c>
      <c r="S218" s="13">
        <v>2.4986989330370427E-2</v>
      </c>
      <c r="T218" s="13">
        <v>5.6715343691810159E-2</v>
      </c>
      <c r="U218" s="13">
        <v>4.7184161362558312E-2</v>
      </c>
      <c r="V218" s="13">
        <v>1.755929777336334E-2</v>
      </c>
      <c r="W218" s="13">
        <v>2.2356022755312902E-2</v>
      </c>
      <c r="X218" s="13">
        <v>0.40730278643694601</v>
      </c>
      <c r="Y218" s="13">
        <v>2.8042612868356291E-2</v>
      </c>
      <c r="Z218" s="13">
        <v>0</v>
      </c>
      <c r="AA218" s="13">
        <v>0</v>
      </c>
      <c r="AB218" s="13">
        <v>2.0126523908098951E-2</v>
      </c>
      <c r="AC218" s="13">
        <v>2.6352313834736494E-2</v>
      </c>
      <c r="AD218" s="13">
        <v>2.3833743668968715E-2</v>
      </c>
      <c r="AE218" s="13">
        <v>2.5700635425610407E-2</v>
      </c>
      <c r="AF218" s="15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3" t="s">
        <v>274</v>
      </c>
      <c r="C219" s="28"/>
      <c r="D219" s="13">
        <v>7.4075356634244027E-2</v>
      </c>
      <c r="E219" s="13">
        <v>3.7110425529299107E-2</v>
      </c>
      <c r="F219" s="13">
        <v>0.11801480304200873</v>
      </c>
      <c r="G219" s="13">
        <v>7.8587601320019074E-2</v>
      </c>
      <c r="H219" s="13">
        <v>0.29725984632447666</v>
      </c>
      <c r="I219" s="13">
        <v>0.19961663208499991</v>
      </c>
      <c r="J219" s="13">
        <v>0.36003048404985449</v>
      </c>
      <c r="K219" s="13">
        <v>0.15079502496526143</v>
      </c>
      <c r="L219" s="13">
        <v>2.5253749514505763E-2</v>
      </c>
      <c r="M219" s="13">
        <v>0.14382050966244164</v>
      </c>
      <c r="N219" s="13">
        <v>-3.0542372908052395E-2</v>
      </c>
      <c r="O219" s="13">
        <v>4.3302036060464122E-3</v>
      </c>
      <c r="P219" s="13">
        <v>-4.4491403513692074E-2</v>
      </c>
      <c r="Q219" s="13">
        <v>-0.19191173346939339</v>
      </c>
      <c r="R219" s="13">
        <v>-3.0542372908052395E-2</v>
      </c>
      <c r="S219" s="13">
        <v>-0.13516010245034893</v>
      </c>
      <c r="T219" s="13">
        <v>-2.0116214703745916E-3</v>
      </c>
      <c r="U219" s="13">
        <v>7.4075356634244027E-2</v>
      </c>
      <c r="V219" s="13">
        <v>-1.4500987711566937E-2</v>
      </c>
      <c r="W219" s="13">
        <v>2.5253749514505763E-2</v>
      </c>
      <c r="X219" s="13">
        <v>0.2343497182930423</v>
      </c>
      <c r="Y219" s="13">
        <v>4.2088470397774191E-3</v>
      </c>
      <c r="Z219" s="13">
        <v>-0.16305816366162806</v>
      </c>
      <c r="AA219" s="13">
        <v>-3.7516888210872179E-2</v>
      </c>
      <c r="AB219" s="13">
        <v>-0.10168242899681401</v>
      </c>
      <c r="AC219" s="13">
        <v>4.3302036060464122E-3</v>
      </c>
      <c r="AD219" s="13">
        <v>-9.3313010633430338E-2</v>
      </c>
      <c r="AE219" s="13">
        <v>-6.8902207073561206E-2</v>
      </c>
      <c r="AF219" s="15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29"/>
      <c r="B220" s="45" t="s">
        <v>275</v>
      </c>
      <c r="C220" s="46"/>
      <c r="D220" s="44">
        <v>0.66</v>
      </c>
      <c r="E220" s="44">
        <v>0.31</v>
      </c>
      <c r="F220" s="44">
        <v>1.07</v>
      </c>
      <c r="G220" s="44">
        <v>0.7</v>
      </c>
      <c r="H220" s="44">
        <v>2.76</v>
      </c>
      <c r="I220" s="44">
        <v>1.84</v>
      </c>
      <c r="J220" s="44">
        <v>3.36</v>
      </c>
      <c r="K220" s="44">
        <v>1.38</v>
      </c>
      <c r="L220" s="44">
        <v>0.2</v>
      </c>
      <c r="M220" s="44">
        <v>1.32</v>
      </c>
      <c r="N220" s="44">
        <v>0.33</v>
      </c>
      <c r="O220" s="44">
        <v>0</v>
      </c>
      <c r="P220" s="44">
        <v>0.46</v>
      </c>
      <c r="Q220" s="44">
        <v>1.85</v>
      </c>
      <c r="R220" s="44">
        <v>0.33</v>
      </c>
      <c r="S220" s="44">
        <v>1.32</v>
      </c>
      <c r="T220" s="44">
        <v>0.06</v>
      </c>
      <c r="U220" s="44">
        <v>0.66</v>
      </c>
      <c r="V220" s="44">
        <v>0.18</v>
      </c>
      <c r="W220" s="44">
        <v>0.2</v>
      </c>
      <c r="X220" s="44">
        <v>2.17</v>
      </c>
      <c r="Y220" s="44">
        <v>0</v>
      </c>
      <c r="Z220" s="44">
        <v>1.58</v>
      </c>
      <c r="AA220" s="44">
        <v>0.39</v>
      </c>
      <c r="AB220" s="44">
        <v>1</v>
      </c>
      <c r="AC220" s="44">
        <v>0</v>
      </c>
      <c r="AD220" s="44">
        <v>0.92</v>
      </c>
      <c r="AE220" s="44">
        <v>0.69</v>
      </c>
      <c r="AF220" s="15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BM221" s="55"/>
    </row>
    <row r="222" spans="1:65" ht="15">
      <c r="B222" s="8" t="s">
        <v>564</v>
      </c>
      <c r="BM222" s="27" t="s">
        <v>67</v>
      </c>
    </row>
    <row r="223" spans="1:65" ht="15">
      <c r="A223" s="24" t="s">
        <v>28</v>
      </c>
      <c r="B223" s="18" t="s">
        <v>112</v>
      </c>
      <c r="C223" s="15" t="s">
        <v>113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5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1</v>
      </c>
    </row>
    <row r="224" spans="1:65">
      <c r="A224" s="29"/>
      <c r="B224" s="19" t="s">
        <v>231</v>
      </c>
      <c r="C224" s="9" t="s">
        <v>231</v>
      </c>
      <c r="D224" s="151" t="s">
        <v>233</v>
      </c>
      <c r="E224" s="152" t="s">
        <v>234</v>
      </c>
      <c r="F224" s="152" t="s">
        <v>236</v>
      </c>
      <c r="G224" s="152" t="s">
        <v>239</v>
      </c>
      <c r="H224" s="152" t="s">
        <v>240</v>
      </c>
      <c r="I224" s="152" t="s">
        <v>242</v>
      </c>
      <c r="J224" s="152" t="s">
        <v>243</v>
      </c>
      <c r="K224" s="152" t="s">
        <v>245</v>
      </c>
      <c r="L224" s="152" t="s">
        <v>246</v>
      </c>
      <c r="M224" s="152" t="s">
        <v>247</v>
      </c>
      <c r="N224" s="152" t="s">
        <v>248</v>
      </c>
      <c r="O224" s="152" t="s">
        <v>250</v>
      </c>
      <c r="P224" s="152" t="s">
        <v>252</v>
      </c>
      <c r="Q224" s="152" t="s">
        <v>257</v>
      </c>
      <c r="R224" s="152" t="s">
        <v>278</v>
      </c>
      <c r="S224" s="152" t="s">
        <v>260</v>
      </c>
      <c r="T224" s="152" t="s">
        <v>261</v>
      </c>
      <c r="U224" s="152" t="s">
        <v>262</v>
      </c>
      <c r="V224" s="152" t="s">
        <v>263</v>
      </c>
      <c r="W224" s="15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 t="s">
        <v>3</v>
      </c>
    </row>
    <row r="225" spans="1:65">
      <c r="A225" s="29"/>
      <c r="B225" s="19"/>
      <c r="C225" s="9"/>
      <c r="D225" s="10" t="s">
        <v>281</v>
      </c>
      <c r="E225" s="11" t="s">
        <v>280</v>
      </c>
      <c r="F225" s="11" t="s">
        <v>280</v>
      </c>
      <c r="G225" s="11" t="s">
        <v>281</v>
      </c>
      <c r="H225" s="11" t="s">
        <v>280</v>
      </c>
      <c r="I225" s="11" t="s">
        <v>281</v>
      </c>
      <c r="J225" s="11" t="s">
        <v>280</v>
      </c>
      <c r="K225" s="11" t="s">
        <v>281</v>
      </c>
      <c r="L225" s="11" t="s">
        <v>280</v>
      </c>
      <c r="M225" s="11" t="s">
        <v>280</v>
      </c>
      <c r="N225" s="11" t="s">
        <v>280</v>
      </c>
      <c r="O225" s="11" t="s">
        <v>280</v>
      </c>
      <c r="P225" s="11" t="s">
        <v>281</v>
      </c>
      <c r="Q225" s="11" t="s">
        <v>280</v>
      </c>
      <c r="R225" s="11" t="s">
        <v>280</v>
      </c>
      <c r="S225" s="11" t="s">
        <v>281</v>
      </c>
      <c r="T225" s="11" t="s">
        <v>281</v>
      </c>
      <c r="U225" s="11" t="s">
        <v>281</v>
      </c>
      <c r="V225" s="11" t="s">
        <v>280</v>
      </c>
      <c r="W225" s="15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2</v>
      </c>
    </row>
    <row r="226" spans="1:65">
      <c r="A226" s="29"/>
      <c r="B226" s="19"/>
      <c r="C226" s="9"/>
      <c r="D226" s="25" t="s">
        <v>328</v>
      </c>
      <c r="E226" s="25" t="s">
        <v>329</v>
      </c>
      <c r="F226" s="25" t="s">
        <v>329</v>
      </c>
      <c r="G226" s="25" t="s">
        <v>329</v>
      </c>
      <c r="H226" s="25" t="s">
        <v>329</v>
      </c>
      <c r="I226" s="25" t="s">
        <v>331</v>
      </c>
      <c r="J226" s="25" t="s">
        <v>331</v>
      </c>
      <c r="K226" s="25" t="s">
        <v>328</v>
      </c>
      <c r="L226" s="25" t="s">
        <v>329</v>
      </c>
      <c r="M226" s="25" t="s">
        <v>118</v>
      </c>
      <c r="N226" s="25" t="s">
        <v>329</v>
      </c>
      <c r="O226" s="25" t="s">
        <v>329</v>
      </c>
      <c r="P226" s="25" t="s">
        <v>331</v>
      </c>
      <c r="Q226" s="25" t="s">
        <v>118</v>
      </c>
      <c r="R226" s="25" t="s">
        <v>329</v>
      </c>
      <c r="S226" s="25" t="s">
        <v>329</v>
      </c>
      <c r="T226" s="25" t="s">
        <v>328</v>
      </c>
      <c r="U226" s="25" t="s">
        <v>329</v>
      </c>
      <c r="V226" s="25" t="s">
        <v>329</v>
      </c>
      <c r="W226" s="15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3</v>
      </c>
    </row>
    <row r="227" spans="1:65">
      <c r="A227" s="29"/>
      <c r="B227" s="18">
        <v>1</v>
      </c>
      <c r="C227" s="14">
        <v>1</v>
      </c>
      <c r="D227" s="21">
        <v>0.48</v>
      </c>
      <c r="E227" s="21">
        <v>0.44</v>
      </c>
      <c r="F227" s="21">
        <v>0.38312400317962297</v>
      </c>
      <c r="G227" s="21">
        <v>0.4</v>
      </c>
      <c r="H227" s="21">
        <v>0.43</v>
      </c>
      <c r="I227" s="21">
        <v>0.45</v>
      </c>
      <c r="J227" s="21">
        <v>0.44</v>
      </c>
      <c r="K227" s="146">
        <v>0.5</v>
      </c>
      <c r="L227" s="21">
        <v>0.43</v>
      </c>
      <c r="M227" s="21">
        <v>0.44</v>
      </c>
      <c r="N227" s="21">
        <v>0.43</v>
      </c>
      <c r="O227" s="21">
        <v>0.45</v>
      </c>
      <c r="P227" s="21">
        <v>0.44</v>
      </c>
      <c r="Q227" s="146" t="s">
        <v>296</v>
      </c>
      <c r="R227" s="21">
        <v>0.43</v>
      </c>
      <c r="S227" s="21">
        <v>0.41</v>
      </c>
      <c r="T227" s="21">
        <v>0.48</v>
      </c>
      <c r="U227" s="21">
        <v>0.47</v>
      </c>
      <c r="V227" s="21">
        <v>0.47</v>
      </c>
      <c r="W227" s="15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</v>
      </c>
    </row>
    <row r="228" spans="1:65">
      <c r="A228" s="29"/>
      <c r="B228" s="19">
        <v>1</v>
      </c>
      <c r="C228" s="9">
        <v>2</v>
      </c>
      <c r="D228" s="11">
        <v>0.49</v>
      </c>
      <c r="E228" s="11">
        <v>0.44</v>
      </c>
      <c r="F228" s="11">
        <v>0.37693649084564201</v>
      </c>
      <c r="G228" s="11">
        <v>0.39</v>
      </c>
      <c r="H228" s="11">
        <v>0.43</v>
      </c>
      <c r="I228" s="11">
        <v>0.46</v>
      </c>
      <c r="J228" s="11">
        <v>0.44</v>
      </c>
      <c r="K228" s="148">
        <v>0.5</v>
      </c>
      <c r="L228" s="11">
        <v>0.44</v>
      </c>
      <c r="M228" s="11">
        <v>0.44</v>
      </c>
      <c r="N228" s="11">
        <v>0.42</v>
      </c>
      <c r="O228" s="11">
        <v>0.44</v>
      </c>
      <c r="P228" s="11">
        <v>0.44</v>
      </c>
      <c r="Q228" s="148" t="s">
        <v>296</v>
      </c>
      <c r="R228" s="11">
        <v>0.43</v>
      </c>
      <c r="S228" s="11">
        <v>0.38</v>
      </c>
      <c r="T228" s="11">
        <v>0.47</v>
      </c>
      <c r="U228" s="11">
        <v>0.48</v>
      </c>
      <c r="V228" s="11">
        <v>0.45</v>
      </c>
      <c r="W228" s="15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28</v>
      </c>
    </row>
    <row r="229" spans="1:65">
      <c r="A229" s="29"/>
      <c r="B229" s="19">
        <v>1</v>
      </c>
      <c r="C229" s="9">
        <v>3</v>
      </c>
      <c r="D229" s="11">
        <v>0.5</v>
      </c>
      <c r="E229" s="11">
        <v>0.43</v>
      </c>
      <c r="F229" s="11">
        <v>0.37292486784281298</v>
      </c>
      <c r="G229" s="11">
        <v>0.4</v>
      </c>
      <c r="H229" s="11">
        <v>0.43</v>
      </c>
      <c r="I229" s="11">
        <v>0.46</v>
      </c>
      <c r="J229" s="11">
        <v>0.45</v>
      </c>
      <c r="K229" s="148">
        <v>0.5</v>
      </c>
      <c r="L229" s="11">
        <v>0.42</v>
      </c>
      <c r="M229" s="11">
        <v>0.44</v>
      </c>
      <c r="N229" s="11">
        <v>0.46</v>
      </c>
      <c r="O229" s="11">
        <v>0.45</v>
      </c>
      <c r="P229" s="11">
        <v>0.44</v>
      </c>
      <c r="Q229" s="148" t="s">
        <v>296</v>
      </c>
      <c r="R229" s="11">
        <v>0.44</v>
      </c>
      <c r="S229" s="11">
        <v>0.37</v>
      </c>
      <c r="T229" s="11">
        <v>0.47</v>
      </c>
      <c r="U229" s="11">
        <v>0.46</v>
      </c>
      <c r="V229" s="11">
        <v>0.48</v>
      </c>
      <c r="W229" s="15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16</v>
      </c>
    </row>
    <row r="230" spans="1:65">
      <c r="A230" s="29"/>
      <c r="B230" s="19">
        <v>1</v>
      </c>
      <c r="C230" s="9">
        <v>4</v>
      </c>
      <c r="D230" s="11">
        <v>0.5</v>
      </c>
      <c r="E230" s="11">
        <v>0.44</v>
      </c>
      <c r="F230" s="11">
        <v>0.38453537244407998</v>
      </c>
      <c r="G230" s="11">
        <v>0.41</v>
      </c>
      <c r="H230" s="11">
        <v>0.42</v>
      </c>
      <c r="I230" s="11">
        <v>0.47</v>
      </c>
      <c r="J230" s="11">
        <v>0.43</v>
      </c>
      <c r="K230" s="148">
        <v>0.5</v>
      </c>
      <c r="L230" s="11">
        <v>0.4</v>
      </c>
      <c r="M230" s="11">
        <v>0.44</v>
      </c>
      <c r="N230" s="11">
        <v>0.46</v>
      </c>
      <c r="O230" s="11">
        <v>0.45</v>
      </c>
      <c r="P230" s="11">
        <v>0.46</v>
      </c>
      <c r="Q230" s="148" t="s">
        <v>296</v>
      </c>
      <c r="R230" s="11">
        <v>0.44</v>
      </c>
      <c r="S230" s="11">
        <v>0.41</v>
      </c>
      <c r="T230" s="11">
        <v>0.49</v>
      </c>
      <c r="U230" s="11">
        <v>0.45</v>
      </c>
      <c r="V230" s="11">
        <v>0.46</v>
      </c>
      <c r="W230" s="15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0.4400983686689961</v>
      </c>
    </row>
    <row r="231" spans="1:65">
      <c r="A231" s="29"/>
      <c r="B231" s="19">
        <v>1</v>
      </c>
      <c r="C231" s="9">
        <v>5</v>
      </c>
      <c r="D231" s="11">
        <v>0.48</v>
      </c>
      <c r="E231" s="11">
        <v>0.45</v>
      </c>
      <c r="F231" s="11">
        <v>0.38828406661675402</v>
      </c>
      <c r="G231" s="11">
        <v>0.39</v>
      </c>
      <c r="H231" s="11">
        <v>0.44</v>
      </c>
      <c r="I231" s="11">
        <v>0.47</v>
      </c>
      <c r="J231" s="11">
        <v>0.44</v>
      </c>
      <c r="K231" s="148">
        <v>0.5</v>
      </c>
      <c r="L231" s="11">
        <v>0.42</v>
      </c>
      <c r="M231" s="11">
        <v>0.43</v>
      </c>
      <c r="N231" s="11">
        <v>0.45</v>
      </c>
      <c r="O231" s="11">
        <v>0.45</v>
      </c>
      <c r="P231" s="11">
        <v>0.46</v>
      </c>
      <c r="Q231" s="148" t="s">
        <v>296</v>
      </c>
      <c r="R231" s="11">
        <v>0.44</v>
      </c>
      <c r="S231" s="11">
        <v>0.43</v>
      </c>
      <c r="T231" s="11">
        <v>0.48</v>
      </c>
      <c r="U231" s="11">
        <v>0.44</v>
      </c>
      <c r="V231" s="11">
        <v>0.45</v>
      </c>
      <c r="W231" s="15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84</v>
      </c>
    </row>
    <row r="232" spans="1:65">
      <c r="A232" s="29"/>
      <c r="B232" s="19">
        <v>1</v>
      </c>
      <c r="C232" s="9">
        <v>6</v>
      </c>
      <c r="D232" s="11">
        <v>0.48</v>
      </c>
      <c r="E232" s="11">
        <v>0.44</v>
      </c>
      <c r="F232" s="11">
        <v>0.364228803308697</v>
      </c>
      <c r="G232" s="11">
        <v>0.39</v>
      </c>
      <c r="H232" s="11">
        <v>0.42</v>
      </c>
      <c r="I232" s="11">
        <v>0.48</v>
      </c>
      <c r="J232" s="11">
        <v>0.46</v>
      </c>
      <c r="K232" s="148">
        <v>0.5</v>
      </c>
      <c r="L232" s="11">
        <v>0.42</v>
      </c>
      <c r="M232" s="11">
        <v>0.45</v>
      </c>
      <c r="N232" s="11">
        <v>0.45</v>
      </c>
      <c r="O232" s="11">
        <v>0.45</v>
      </c>
      <c r="P232" s="11">
        <v>0.45</v>
      </c>
      <c r="Q232" s="148" t="s">
        <v>296</v>
      </c>
      <c r="R232" s="11">
        <v>0.44</v>
      </c>
      <c r="S232" s="11">
        <v>0.4</v>
      </c>
      <c r="T232" s="11">
        <v>0.46</v>
      </c>
      <c r="U232" s="11">
        <v>0.47</v>
      </c>
      <c r="V232" s="11">
        <v>0.48</v>
      </c>
      <c r="W232" s="15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20" t="s">
        <v>271</v>
      </c>
      <c r="C233" s="12"/>
      <c r="D233" s="22">
        <v>0.48833333333333334</v>
      </c>
      <c r="E233" s="22">
        <v>0.44</v>
      </c>
      <c r="F233" s="22">
        <v>0.3783389340396015</v>
      </c>
      <c r="G233" s="22">
        <v>0.39666666666666667</v>
      </c>
      <c r="H233" s="22">
        <v>0.42833333333333329</v>
      </c>
      <c r="I233" s="22">
        <v>0.46500000000000002</v>
      </c>
      <c r="J233" s="22">
        <v>0.44333333333333336</v>
      </c>
      <c r="K233" s="22">
        <v>0.5</v>
      </c>
      <c r="L233" s="22">
        <v>0.42166666666666663</v>
      </c>
      <c r="M233" s="22">
        <v>0.44</v>
      </c>
      <c r="N233" s="22">
        <v>0.44500000000000006</v>
      </c>
      <c r="O233" s="22">
        <v>0.44833333333333342</v>
      </c>
      <c r="P233" s="22">
        <v>0.44833333333333342</v>
      </c>
      <c r="Q233" s="22" t="s">
        <v>683</v>
      </c>
      <c r="R233" s="22">
        <v>0.4366666666666667</v>
      </c>
      <c r="S233" s="22">
        <v>0.39999999999999997</v>
      </c>
      <c r="T233" s="22">
        <v>0.47499999999999992</v>
      </c>
      <c r="U233" s="22">
        <v>0.46166666666666661</v>
      </c>
      <c r="V233" s="22">
        <v>0.46500000000000002</v>
      </c>
      <c r="W233" s="15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272</v>
      </c>
      <c r="C234" s="28"/>
      <c r="D234" s="11">
        <v>0.48499999999999999</v>
      </c>
      <c r="E234" s="11">
        <v>0.44</v>
      </c>
      <c r="F234" s="11">
        <v>0.38003024701263249</v>
      </c>
      <c r="G234" s="11">
        <v>0.39500000000000002</v>
      </c>
      <c r="H234" s="11">
        <v>0.43</v>
      </c>
      <c r="I234" s="11">
        <v>0.46499999999999997</v>
      </c>
      <c r="J234" s="11">
        <v>0.44</v>
      </c>
      <c r="K234" s="11">
        <v>0.5</v>
      </c>
      <c r="L234" s="11">
        <v>0.42</v>
      </c>
      <c r="M234" s="11">
        <v>0.44</v>
      </c>
      <c r="N234" s="11">
        <v>0.45</v>
      </c>
      <c r="O234" s="11">
        <v>0.45</v>
      </c>
      <c r="P234" s="11">
        <v>0.44500000000000001</v>
      </c>
      <c r="Q234" s="11" t="s">
        <v>683</v>
      </c>
      <c r="R234" s="11">
        <v>0.44</v>
      </c>
      <c r="S234" s="11">
        <v>0.40500000000000003</v>
      </c>
      <c r="T234" s="11">
        <v>0.47499999999999998</v>
      </c>
      <c r="U234" s="11">
        <v>0.46499999999999997</v>
      </c>
      <c r="V234" s="11">
        <v>0.46499999999999997</v>
      </c>
      <c r="W234" s="15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273</v>
      </c>
      <c r="C235" s="28"/>
      <c r="D235" s="23">
        <v>9.8319208025017587E-3</v>
      </c>
      <c r="E235" s="23">
        <v>6.324555320336764E-3</v>
      </c>
      <c r="F235" s="23">
        <v>8.8382480898776417E-3</v>
      </c>
      <c r="G235" s="23">
        <v>8.1649658092772491E-3</v>
      </c>
      <c r="H235" s="23">
        <v>7.5277265270908165E-3</v>
      </c>
      <c r="I235" s="23">
        <v>1.0488088481701498E-2</v>
      </c>
      <c r="J235" s="23">
        <v>1.0327955589886454E-2</v>
      </c>
      <c r="K235" s="23">
        <v>0</v>
      </c>
      <c r="L235" s="23">
        <v>1.3291601358251252E-2</v>
      </c>
      <c r="M235" s="23">
        <v>6.324555320336764E-3</v>
      </c>
      <c r="N235" s="23">
        <v>1.6431676725154998E-2</v>
      </c>
      <c r="O235" s="23">
        <v>4.0824829046386332E-3</v>
      </c>
      <c r="P235" s="23">
        <v>9.8319208025017587E-3</v>
      </c>
      <c r="Q235" s="23" t="s">
        <v>683</v>
      </c>
      <c r="R235" s="23">
        <v>5.1639777949432268E-3</v>
      </c>
      <c r="S235" s="23">
        <v>2.1908902300206638E-2</v>
      </c>
      <c r="T235" s="23">
        <v>1.0488088481701508E-2</v>
      </c>
      <c r="U235" s="23">
        <v>1.4719601443879732E-2</v>
      </c>
      <c r="V235" s="23">
        <v>1.3784048752090206E-2</v>
      </c>
      <c r="W235" s="206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  <c r="AS235" s="207"/>
      <c r="AT235" s="207"/>
      <c r="AU235" s="207"/>
      <c r="AV235" s="207"/>
      <c r="AW235" s="207"/>
      <c r="AX235" s="207"/>
      <c r="AY235" s="207"/>
      <c r="AZ235" s="207"/>
      <c r="BA235" s="207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56"/>
    </row>
    <row r="236" spans="1:65">
      <c r="A236" s="29"/>
      <c r="B236" s="3" t="s">
        <v>87</v>
      </c>
      <c r="C236" s="28"/>
      <c r="D236" s="13">
        <v>2.0133626216727152E-2</v>
      </c>
      <c r="E236" s="13">
        <v>1.4373989364401736E-2</v>
      </c>
      <c r="F236" s="13">
        <v>2.3360662344501199E-2</v>
      </c>
      <c r="G236" s="13">
        <v>2.0583947418346005E-2</v>
      </c>
      <c r="H236" s="13">
        <v>1.7574458818110858E-2</v>
      </c>
      <c r="I236" s="13">
        <v>2.2555028992906446E-2</v>
      </c>
      <c r="J236" s="13">
        <v>2.3296140428315307E-2</v>
      </c>
      <c r="K236" s="13">
        <v>0</v>
      </c>
      <c r="L236" s="13">
        <v>3.1521584248817201E-2</v>
      </c>
      <c r="M236" s="13">
        <v>1.4373989364401736E-2</v>
      </c>
      <c r="N236" s="13">
        <v>3.692511623630336E-2</v>
      </c>
      <c r="O236" s="13">
        <v>9.1059098244727858E-3</v>
      </c>
      <c r="P236" s="13">
        <v>2.1929934875468602E-2</v>
      </c>
      <c r="Q236" s="13" t="s">
        <v>683</v>
      </c>
      <c r="R236" s="13">
        <v>1.1825903347198229E-2</v>
      </c>
      <c r="S236" s="13">
        <v>5.4772255750516599E-2</v>
      </c>
      <c r="T236" s="13">
        <v>2.2080186277266337E-2</v>
      </c>
      <c r="U236" s="13">
        <v>3.1883613235840581E-2</v>
      </c>
      <c r="V236" s="13">
        <v>2.9643115595892916E-2</v>
      </c>
      <c r="W236" s="15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3" t="s">
        <v>274</v>
      </c>
      <c r="C237" s="28"/>
      <c r="D237" s="13">
        <v>0.10960041685729438</v>
      </c>
      <c r="E237" s="13">
        <v>-2.2351518660157499E-4</v>
      </c>
      <c r="F237" s="13">
        <v>-0.14033097831327046</v>
      </c>
      <c r="G237" s="13">
        <v>-9.8686350812163592E-2</v>
      </c>
      <c r="H237" s="13">
        <v>-2.6732740162714541E-2</v>
      </c>
      <c r="I237" s="13">
        <v>5.6581966905068892E-2</v>
      </c>
      <c r="J237" s="13">
        <v>7.350549092287828E-3</v>
      </c>
      <c r="K237" s="13">
        <v>0.13610964183340735</v>
      </c>
      <c r="L237" s="13">
        <v>-4.1880868720493236E-2</v>
      </c>
      <c r="M237" s="13">
        <v>-2.2351518660157499E-4</v>
      </c>
      <c r="N237" s="13">
        <v>1.1137581231732696E-2</v>
      </c>
      <c r="O237" s="13">
        <v>1.8711645510621988E-2</v>
      </c>
      <c r="P237" s="13">
        <v>1.8711645510621988E-2</v>
      </c>
      <c r="Q237" s="13" t="s">
        <v>683</v>
      </c>
      <c r="R237" s="13">
        <v>-7.797579465490867E-3</v>
      </c>
      <c r="S237" s="13">
        <v>-9.1112286533274189E-2</v>
      </c>
      <c r="T237" s="13">
        <v>7.9304159741736768E-2</v>
      </c>
      <c r="U237" s="13">
        <v>4.9007902626179378E-2</v>
      </c>
      <c r="V237" s="13">
        <v>5.6581966905068892E-2</v>
      </c>
      <c r="W237" s="15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29"/>
      <c r="B238" s="45" t="s">
        <v>275</v>
      </c>
      <c r="C238" s="46"/>
      <c r="D238" s="44">
        <v>1.57</v>
      </c>
      <c r="E238" s="44">
        <v>0.06</v>
      </c>
      <c r="F238" s="44">
        <v>2.14</v>
      </c>
      <c r="G238" s="44">
        <v>1.52</v>
      </c>
      <c r="H238" s="44">
        <v>0.45</v>
      </c>
      <c r="I238" s="44">
        <v>0.79</v>
      </c>
      <c r="J238" s="44">
        <v>0.06</v>
      </c>
      <c r="K238" s="44" t="s">
        <v>276</v>
      </c>
      <c r="L238" s="44">
        <v>0.67</v>
      </c>
      <c r="M238" s="44">
        <v>0.06</v>
      </c>
      <c r="N238" s="44">
        <v>0.11</v>
      </c>
      <c r="O238" s="44">
        <v>0.22</v>
      </c>
      <c r="P238" s="44">
        <v>0.22</v>
      </c>
      <c r="Q238" s="44">
        <v>6.46</v>
      </c>
      <c r="R238" s="44">
        <v>0.17</v>
      </c>
      <c r="S238" s="44">
        <v>1.4</v>
      </c>
      <c r="T238" s="44">
        <v>1.1200000000000001</v>
      </c>
      <c r="U238" s="44">
        <v>0.67</v>
      </c>
      <c r="V238" s="44">
        <v>0.79</v>
      </c>
      <c r="W238" s="15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0" t="s">
        <v>339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BM239" s="55"/>
    </row>
    <row r="240" spans="1:65">
      <c r="BM240" s="55"/>
    </row>
    <row r="241" spans="1:65" ht="15">
      <c r="B241" s="8" t="s">
        <v>565</v>
      </c>
      <c r="BM241" s="27" t="s">
        <v>67</v>
      </c>
    </row>
    <row r="242" spans="1:65" ht="15">
      <c r="A242" s="24" t="s">
        <v>0</v>
      </c>
      <c r="B242" s="18" t="s">
        <v>112</v>
      </c>
      <c r="C242" s="15" t="s">
        <v>113</v>
      </c>
      <c r="D242" s="16" t="s">
        <v>230</v>
      </c>
      <c r="E242" s="17" t="s">
        <v>230</v>
      </c>
      <c r="F242" s="17" t="s">
        <v>230</v>
      </c>
      <c r="G242" s="17" t="s">
        <v>230</v>
      </c>
      <c r="H242" s="17" t="s">
        <v>230</v>
      </c>
      <c r="I242" s="17" t="s">
        <v>230</v>
      </c>
      <c r="J242" s="17" t="s">
        <v>230</v>
      </c>
      <c r="K242" s="17" t="s">
        <v>230</v>
      </c>
      <c r="L242" s="17" t="s">
        <v>230</v>
      </c>
      <c r="M242" s="17" t="s">
        <v>230</v>
      </c>
      <c r="N242" s="17" t="s">
        <v>230</v>
      </c>
      <c r="O242" s="17" t="s">
        <v>230</v>
      </c>
      <c r="P242" s="17" t="s">
        <v>230</v>
      </c>
      <c r="Q242" s="17" t="s">
        <v>230</v>
      </c>
      <c r="R242" s="17" t="s">
        <v>230</v>
      </c>
      <c r="S242" s="17" t="s">
        <v>230</v>
      </c>
      <c r="T242" s="17" t="s">
        <v>230</v>
      </c>
      <c r="U242" s="17" t="s">
        <v>230</v>
      </c>
      <c r="V242" s="17" t="s">
        <v>230</v>
      </c>
      <c r="W242" s="17" t="s">
        <v>230</v>
      </c>
      <c r="X242" s="17" t="s">
        <v>230</v>
      </c>
      <c r="Y242" s="17" t="s">
        <v>230</v>
      </c>
      <c r="Z242" s="17" t="s">
        <v>230</v>
      </c>
      <c r="AA242" s="17" t="s">
        <v>230</v>
      </c>
      <c r="AB242" s="17" t="s">
        <v>230</v>
      </c>
      <c r="AC242" s="17" t="s">
        <v>230</v>
      </c>
      <c r="AD242" s="17" t="s">
        <v>230</v>
      </c>
      <c r="AE242" s="17" t="s">
        <v>230</v>
      </c>
      <c r="AF242" s="17" t="s">
        <v>230</v>
      </c>
      <c r="AG242" s="17" t="s">
        <v>230</v>
      </c>
      <c r="AH242" s="17" t="s">
        <v>230</v>
      </c>
      <c r="AI242" s="15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1</v>
      </c>
    </row>
    <row r="243" spans="1:65">
      <c r="A243" s="29"/>
      <c r="B243" s="19" t="s">
        <v>231</v>
      </c>
      <c r="C243" s="9" t="s">
        <v>231</v>
      </c>
      <c r="D243" s="151" t="s">
        <v>233</v>
      </c>
      <c r="E243" s="152" t="s">
        <v>234</v>
      </c>
      <c r="F243" s="152" t="s">
        <v>235</v>
      </c>
      <c r="G243" s="152" t="s">
        <v>236</v>
      </c>
      <c r="H243" s="152" t="s">
        <v>237</v>
      </c>
      <c r="I243" s="152" t="s">
        <v>239</v>
      </c>
      <c r="J243" s="152" t="s">
        <v>240</v>
      </c>
      <c r="K243" s="152" t="s">
        <v>242</v>
      </c>
      <c r="L243" s="152" t="s">
        <v>243</v>
      </c>
      <c r="M243" s="152" t="s">
        <v>244</v>
      </c>
      <c r="N243" s="152" t="s">
        <v>245</v>
      </c>
      <c r="O243" s="152" t="s">
        <v>246</v>
      </c>
      <c r="P243" s="152" t="s">
        <v>247</v>
      </c>
      <c r="Q243" s="152" t="s">
        <v>248</v>
      </c>
      <c r="R243" s="152" t="s">
        <v>249</v>
      </c>
      <c r="S243" s="152" t="s">
        <v>250</v>
      </c>
      <c r="T243" s="152" t="s">
        <v>251</v>
      </c>
      <c r="U243" s="152" t="s">
        <v>285</v>
      </c>
      <c r="V243" s="152" t="s">
        <v>252</v>
      </c>
      <c r="W243" s="152" t="s">
        <v>253</v>
      </c>
      <c r="X243" s="152" t="s">
        <v>254</v>
      </c>
      <c r="Y243" s="152" t="s">
        <v>255</v>
      </c>
      <c r="Z243" s="152" t="s">
        <v>256</v>
      </c>
      <c r="AA243" s="152" t="s">
        <v>257</v>
      </c>
      <c r="AB243" s="152" t="s">
        <v>258</v>
      </c>
      <c r="AC243" s="152" t="s">
        <v>278</v>
      </c>
      <c r="AD243" s="152" t="s">
        <v>259</v>
      </c>
      <c r="AE243" s="152" t="s">
        <v>260</v>
      </c>
      <c r="AF243" s="152" t="s">
        <v>261</v>
      </c>
      <c r="AG243" s="152" t="s">
        <v>262</v>
      </c>
      <c r="AH243" s="152" t="s">
        <v>263</v>
      </c>
      <c r="AI243" s="15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 t="s">
        <v>3</v>
      </c>
    </row>
    <row r="244" spans="1:65">
      <c r="A244" s="29"/>
      <c r="B244" s="19"/>
      <c r="C244" s="9"/>
      <c r="D244" s="10" t="s">
        <v>281</v>
      </c>
      <c r="E244" s="11" t="s">
        <v>280</v>
      </c>
      <c r="F244" s="11" t="s">
        <v>281</v>
      </c>
      <c r="G244" s="11" t="s">
        <v>327</v>
      </c>
      <c r="H244" s="11" t="s">
        <v>280</v>
      </c>
      <c r="I244" s="11" t="s">
        <v>281</v>
      </c>
      <c r="J244" s="11" t="s">
        <v>280</v>
      </c>
      <c r="K244" s="11" t="s">
        <v>281</v>
      </c>
      <c r="L244" s="11" t="s">
        <v>280</v>
      </c>
      <c r="M244" s="11" t="s">
        <v>327</v>
      </c>
      <c r="N244" s="11" t="s">
        <v>281</v>
      </c>
      <c r="O244" s="11" t="s">
        <v>280</v>
      </c>
      <c r="P244" s="11" t="s">
        <v>280</v>
      </c>
      <c r="Q244" s="11" t="s">
        <v>280</v>
      </c>
      <c r="R244" s="11" t="s">
        <v>327</v>
      </c>
      <c r="S244" s="11" t="s">
        <v>280</v>
      </c>
      <c r="T244" s="11" t="s">
        <v>327</v>
      </c>
      <c r="U244" s="11" t="s">
        <v>281</v>
      </c>
      <c r="V244" s="11" t="s">
        <v>281</v>
      </c>
      <c r="W244" s="11" t="s">
        <v>280</v>
      </c>
      <c r="X244" s="11" t="s">
        <v>327</v>
      </c>
      <c r="Y244" s="11" t="s">
        <v>281</v>
      </c>
      <c r="Z244" s="11" t="s">
        <v>281</v>
      </c>
      <c r="AA244" s="11" t="s">
        <v>280</v>
      </c>
      <c r="AB244" s="11" t="s">
        <v>280</v>
      </c>
      <c r="AC244" s="11" t="s">
        <v>280</v>
      </c>
      <c r="AD244" s="11" t="s">
        <v>281</v>
      </c>
      <c r="AE244" s="11" t="s">
        <v>281</v>
      </c>
      <c r="AF244" s="11" t="s">
        <v>281</v>
      </c>
      <c r="AG244" s="11" t="s">
        <v>281</v>
      </c>
      <c r="AH244" s="11" t="s">
        <v>280</v>
      </c>
      <c r="AI244" s="15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0</v>
      </c>
    </row>
    <row r="245" spans="1:65">
      <c r="A245" s="29"/>
      <c r="B245" s="19"/>
      <c r="C245" s="9"/>
      <c r="D245" s="25" t="s">
        <v>328</v>
      </c>
      <c r="E245" s="25" t="s">
        <v>329</v>
      </c>
      <c r="F245" s="25" t="s">
        <v>329</v>
      </c>
      <c r="G245" s="25" t="s">
        <v>329</v>
      </c>
      <c r="H245" s="25" t="s">
        <v>330</v>
      </c>
      <c r="I245" s="25" t="s">
        <v>329</v>
      </c>
      <c r="J245" s="25" t="s">
        <v>329</v>
      </c>
      <c r="K245" s="25" t="s">
        <v>331</v>
      </c>
      <c r="L245" s="25" t="s">
        <v>331</v>
      </c>
      <c r="M245" s="25" t="s">
        <v>329</v>
      </c>
      <c r="N245" s="25" t="s">
        <v>328</v>
      </c>
      <c r="O245" s="25" t="s">
        <v>329</v>
      </c>
      <c r="P245" s="25" t="s">
        <v>329</v>
      </c>
      <c r="Q245" s="25" t="s">
        <v>329</v>
      </c>
      <c r="R245" s="25" t="s">
        <v>330</v>
      </c>
      <c r="S245" s="25" t="s">
        <v>329</v>
      </c>
      <c r="T245" s="25" t="s">
        <v>332</v>
      </c>
      <c r="U245" s="25" t="s">
        <v>328</v>
      </c>
      <c r="V245" s="25" t="s">
        <v>331</v>
      </c>
      <c r="W245" s="25" t="s">
        <v>270</v>
      </c>
      <c r="X245" s="25" t="s">
        <v>328</v>
      </c>
      <c r="Y245" s="25" t="s">
        <v>329</v>
      </c>
      <c r="Z245" s="25" t="s">
        <v>329</v>
      </c>
      <c r="AA245" s="25" t="s">
        <v>118</v>
      </c>
      <c r="AB245" s="25" t="s">
        <v>329</v>
      </c>
      <c r="AC245" s="25" t="s">
        <v>329</v>
      </c>
      <c r="AD245" s="25" t="s">
        <v>329</v>
      </c>
      <c r="AE245" s="25" t="s">
        <v>329</v>
      </c>
      <c r="AF245" s="25" t="s">
        <v>328</v>
      </c>
      <c r="AG245" s="25" t="s">
        <v>329</v>
      </c>
      <c r="AH245" s="25" t="s">
        <v>329</v>
      </c>
      <c r="AI245" s="15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0</v>
      </c>
    </row>
    <row r="246" spans="1:65">
      <c r="A246" s="29"/>
      <c r="B246" s="18">
        <v>1</v>
      </c>
      <c r="C246" s="14">
        <v>1</v>
      </c>
      <c r="D246" s="223">
        <v>171.9</v>
      </c>
      <c r="E246" s="222">
        <v>160.69</v>
      </c>
      <c r="F246" s="222">
        <v>153.43</v>
      </c>
      <c r="G246" s="223">
        <v>168.05</v>
      </c>
      <c r="H246" s="222">
        <v>164.72878223436931</v>
      </c>
      <c r="I246" s="222">
        <v>151</v>
      </c>
      <c r="J246" s="222">
        <v>151</v>
      </c>
      <c r="K246" s="222">
        <v>152</v>
      </c>
      <c r="L246" s="222">
        <v>157.69999999999999</v>
      </c>
      <c r="M246" s="222">
        <v>153</v>
      </c>
      <c r="N246" s="224">
        <v>160.30000000000001</v>
      </c>
      <c r="O246" s="222">
        <v>158.5</v>
      </c>
      <c r="P246" s="222">
        <v>154.5</v>
      </c>
      <c r="Q246" s="222">
        <v>154</v>
      </c>
      <c r="R246" s="222">
        <v>148.92699999999999</v>
      </c>
      <c r="S246" s="222">
        <v>154</v>
      </c>
      <c r="T246" s="222">
        <v>169</v>
      </c>
      <c r="U246" s="222">
        <v>153.47328870000001</v>
      </c>
      <c r="V246" s="222">
        <v>157</v>
      </c>
      <c r="W246" s="222">
        <v>147.06</v>
      </c>
      <c r="X246" s="222">
        <v>155</v>
      </c>
      <c r="Y246" s="222">
        <v>156.47</v>
      </c>
      <c r="Z246" s="224">
        <v>159.23360000000002</v>
      </c>
      <c r="AA246" s="222">
        <v>151</v>
      </c>
      <c r="AB246" s="222">
        <v>162.7139</v>
      </c>
      <c r="AC246" s="222">
        <v>157.5</v>
      </c>
      <c r="AD246" s="223">
        <v>133.00672</v>
      </c>
      <c r="AE246" s="222">
        <v>159</v>
      </c>
      <c r="AF246" s="222">
        <v>159.4</v>
      </c>
      <c r="AG246" s="222">
        <v>147.5</v>
      </c>
      <c r="AH246" s="222">
        <v>155</v>
      </c>
      <c r="AI246" s="225"/>
      <c r="AJ246" s="226"/>
      <c r="AK246" s="226"/>
      <c r="AL246" s="226"/>
      <c r="AM246" s="226"/>
      <c r="AN246" s="226"/>
      <c r="AO246" s="226"/>
      <c r="AP246" s="226"/>
      <c r="AQ246" s="226"/>
      <c r="AR246" s="226"/>
      <c r="AS246" s="226"/>
      <c r="AT246" s="226"/>
      <c r="AU246" s="226"/>
      <c r="AV246" s="226"/>
      <c r="AW246" s="226"/>
      <c r="AX246" s="226"/>
      <c r="AY246" s="226"/>
      <c r="AZ246" s="226"/>
      <c r="BA246" s="226"/>
      <c r="BB246" s="226"/>
      <c r="BC246" s="226"/>
      <c r="BD246" s="226"/>
      <c r="BE246" s="226"/>
      <c r="BF246" s="226"/>
      <c r="BG246" s="226"/>
      <c r="BH246" s="226"/>
      <c r="BI246" s="226"/>
      <c r="BJ246" s="226"/>
      <c r="BK246" s="226"/>
      <c r="BL246" s="226"/>
      <c r="BM246" s="227">
        <v>1</v>
      </c>
    </row>
    <row r="247" spans="1:65">
      <c r="A247" s="29"/>
      <c r="B247" s="19">
        <v>1</v>
      </c>
      <c r="C247" s="9">
        <v>2</v>
      </c>
      <c r="D247" s="229">
        <v>175.1</v>
      </c>
      <c r="E247" s="228">
        <v>163.25</v>
      </c>
      <c r="F247" s="228">
        <v>165.58</v>
      </c>
      <c r="G247" s="229">
        <v>166.97</v>
      </c>
      <c r="H247" s="228">
        <v>164.72144583706103</v>
      </c>
      <c r="I247" s="228">
        <v>151</v>
      </c>
      <c r="J247" s="228">
        <v>141</v>
      </c>
      <c r="K247" s="228">
        <v>152</v>
      </c>
      <c r="L247" s="228">
        <v>154.9</v>
      </c>
      <c r="M247" s="228">
        <v>153</v>
      </c>
      <c r="N247" s="228">
        <v>152.4</v>
      </c>
      <c r="O247" s="228">
        <v>159</v>
      </c>
      <c r="P247" s="228">
        <v>153</v>
      </c>
      <c r="Q247" s="233">
        <v>151</v>
      </c>
      <c r="R247" s="228">
        <v>153.167</v>
      </c>
      <c r="S247" s="228">
        <v>153.5</v>
      </c>
      <c r="T247" s="228">
        <v>163</v>
      </c>
      <c r="U247" s="228">
        <v>155.9311156</v>
      </c>
      <c r="V247" s="228">
        <v>155</v>
      </c>
      <c r="W247" s="228">
        <v>148.84</v>
      </c>
      <c r="X247" s="228">
        <v>154</v>
      </c>
      <c r="Y247" s="228">
        <v>155.43</v>
      </c>
      <c r="Z247" s="228">
        <v>149.44480000000001</v>
      </c>
      <c r="AA247" s="228">
        <v>153</v>
      </c>
      <c r="AB247" s="228">
        <v>160.81819999999999</v>
      </c>
      <c r="AC247" s="228">
        <v>156.5</v>
      </c>
      <c r="AD247" s="229">
        <v>138.351</v>
      </c>
      <c r="AE247" s="228">
        <v>158</v>
      </c>
      <c r="AF247" s="228">
        <v>156.9</v>
      </c>
      <c r="AG247" s="228">
        <v>152.5</v>
      </c>
      <c r="AH247" s="228">
        <v>157</v>
      </c>
      <c r="AI247" s="225"/>
      <c r="AJ247" s="226"/>
      <c r="AK247" s="226"/>
      <c r="AL247" s="226"/>
      <c r="AM247" s="226"/>
      <c r="AN247" s="226"/>
      <c r="AO247" s="226"/>
      <c r="AP247" s="226"/>
      <c r="AQ247" s="226"/>
      <c r="AR247" s="226"/>
      <c r="AS247" s="226"/>
      <c r="AT247" s="226"/>
      <c r="AU247" s="226"/>
      <c r="AV247" s="226"/>
      <c r="AW247" s="226"/>
      <c r="AX247" s="226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7">
        <v>29</v>
      </c>
    </row>
    <row r="248" spans="1:65">
      <c r="A248" s="29"/>
      <c r="B248" s="19">
        <v>1</v>
      </c>
      <c r="C248" s="9">
        <v>3</v>
      </c>
      <c r="D248" s="229">
        <v>171</v>
      </c>
      <c r="E248" s="228">
        <v>162.5</v>
      </c>
      <c r="F248" s="228">
        <v>159.85</v>
      </c>
      <c r="G248" s="229">
        <v>168.15</v>
      </c>
      <c r="H248" s="228">
        <v>166.45733852982352</v>
      </c>
      <c r="I248" s="228">
        <v>155</v>
      </c>
      <c r="J248" s="228">
        <v>142</v>
      </c>
      <c r="K248" s="228">
        <v>154</v>
      </c>
      <c r="L248" s="228">
        <v>154.6</v>
      </c>
      <c r="M248" s="228">
        <v>152</v>
      </c>
      <c r="N248" s="228">
        <v>152.9</v>
      </c>
      <c r="O248" s="228">
        <v>158.5</v>
      </c>
      <c r="P248" s="228">
        <v>156.5</v>
      </c>
      <c r="Q248" s="228">
        <v>158</v>
      </c>
      <c r="R248" s="228">
        <v>147.797</v>
      </c>
      <c r="S248" s="228">
        <v>156</v>
      </c>
      <c r="T248" s="228">
        <v>160</v>
      </c>
      <c r="U248" s="228">
        <v>155.1733926</v>
      </c>
      <c r="V248" s="228">
        <v>155</v>
      </c>
      <c r="W248" s="228">
        <v>142.38</v>
      </c>
      <c r="X248" s="228">
        <v>151</v>
      </c>
      <c r="Y248" s="228">
        <v>158.07</v>
      </c>
      <c r="Z248" s="228">
        <v>149.15040000000002</v>
      </c>
      <c r="AA248" s="228">
        <v>152</v>
      </c>
      <c r="AB248" s="228">
        <v>159.9076</v>
      </c>
      <c r="AC248" s="228">
        <v>157</v>
      </c>
      <c r="AD248" s="229">
        <v>132.57300000000001</v>
      </c>
      <c r="AE248" s="228">
        <v>159</v>
      </c>
      <c r="AF248" s="228">
        <v>156.9</v>
      </c>
      <c r="AG248" s="228">
        <v>151.69999999999999</v>
      </c>
      <c r="AH248" s="228">
        <v>154</v>
      </c>
      <c r="AI248" s="225"/>
      <c r="AJ248" s="226"/>
      <c r="AK248" s="226"/>
      <c r="AL248" s="226"/>
      <c r="AM248" s="226"/>
      <c r="AN248" s="226"/>
      <c r="AO248" s="226"/>
      <c r="AP248" s="226"/>
      <c r="AQ248" s="226"/>
      <c r="AR248" s="226"/>
      <c r="AS248" s="226"/>
      <c r="AT248" s="226"/>
      <c r="AU248" s="226"/>
      <c r="AV248" s="226"/>
      <c r="AW248" s="226"/>
      <c r="AX248" s="226"/>
      <c r="AY248" s="226"/>
      <c r="AZ248" s="226"/>
      <c r="BA248" s="226"/>
      <c r="BB248" s="226"/>
      <c r="BC248" s="226"/>
      <c r="BD248" s="226"/>
      <c r="BE248" s="226"/>
      <c r="BF248" s="226"/>
      <c r="BG248" s="226"/>
      <c r="BH248" s="226"/>
      <c r="BI248" s="226"/>
      <c r="BJ248" s="226"/>
      <c r="BK248" s="226"/>
      <c r="BL248" s="226"/>
      <c r="BM248" s="227">
        <v>16</v>
      </c>
    </row>
    <row r="249" spans="1:65">
      <c r="A249" s="29"/>
      <c r="B249" s="19">
        <v>1</v>
      </c>
      <c r="C249" s="9">
        <v>4</v>
      </c>
      <c r="D249" s="229">
        <v>172.4</v>
      </c>
      <c r="E249" s="228">
        <v>162.30000000000001</v>
      </c>
      <c r="F249" s="228">
        <v>155.26</v>
      </c>
      <c r="G249" s="229">
        <v>171.78</v>
      </c>
      <c r="H249" s="228">
        <v>160.99300272108866</v>
      </c>
      <c r="I249" s="228">
        <v>149</v>
      </c>
      <c r="J249" s="228">
        <v>149</v>
      </c>
      <c r="K249" s="228">
        <v>152</v>
      </c>
      <c r="L249" s="228">
        <v>152.80000000000001</v>
      </c>
      <c r="M249" s="228">
        <v>152</v>
      </c>
      <c r="N249" s="228">
        <v>153.5</v>
      </c>
      <c r="O249" s="228">
        <v>157</v>
      </c>
      <c r="P249" s="228">
        <v>156.5</v>
      </c>
      <c r="Q249" s="228">
        <v>158</v>
      </c>
      <c r="R249" s="228">
        <v>161.566</v>
      </c>
      <c r="S249" s="228">
        <v>153</v>
      </c>
      <c r="T249" s="228">
        <v>159</v>
      </c>
      <c r="U249" s="228">
        <v>149.7374385</v>
      </c>
      <c r="V249" s="228">
        <v>156</v>
      </c>
      <c r="W249" s="228">
        <v>147.49</v>
      </c>
      <c r="X249" s="228">
        <v>151</v>
      </c>
      <c r="Y249" s="228">
        <v>157.22999999999999</v>
      </c>
      <c r="Z249" s="228">
        <v>148.2764</v>
      </c>
      <c r="AA249" s="228">
        <v>150</v>
      </c>
      <c r="AB249" s="228">
        <v>157.4118</v>
      </c>
      <c r="AC249" s="228">
        <v>158</v>
      </c>
      <c r="AD249" s="229">
        <v>134.88300000000001</v>
      </c>
      <c r="AE249" s="228">
        <v>157</v>
      </c>
      <c r="AF249" s="228">
        <v>161.4</v>
      </c>
      <c r="AG249" s="228">
        <v>146.19999999999999</v>
      </c>
      <c r="AH249" s="228">
        <v>157</v>
      </c>
      <c r="AI249" s="225"/>
      <c r="AJ249" s="226"/>
      <c r="AK249" s="226"/>
      <c r="AL249" s="226"/>
      <c r="AM249" s="226"/>
      <c r="AN249" s="226"/>
      <c r="AO249" s="226"/>
      <c r="AP249" s="226"/>
      <c r="AQ249" s="226"/>
      <c r="AR249" s="226"/>
      <c r="AS249" s="226"/>
      <c r="AT249" s="226"/>
      <c r="AU249" s="226"/>
      <c r="AV249" s="226"/>
      <c r="AW249" s="226"/>
      <c r="AX249" s="226"/>
      <c r="AY249" s="226"/>
      <c r="AZ249" s="226"/>
      <c r="BA249" s="226"/>
      <c r="BB249" s="226"/>
      <c r="BC249" s="226"/>
      <c r="BD249" s="226"/>
      <c r="BE249" s="226"/>
      <c r="BF249" s="226"/>
      <c r="BG249" s="226"/>
      <c r="BH249" s="226"/>
      <c r="BI249" s="226"/>
      <c r="BJ249" s="226"/>
      <c r="BK249" s="226"/>
      <c r="BL249" s="226"/>
      <c r="BM249" s="227">
        <v>154.84148228448871</v>
      </c>
    </row>
    <row r="250" spans="1:65">
      <c r="A250" s="29"/>
      <c r="B250" s="19">
        <v>1</v>
      </c>
      <c r="C250" s="9">
        <v>5</v>
      </c>
      <c r="D250" s="229">
        <v>173.3</v>
      </c>
      <c r="E250" s="228">
        <v>162.49</v>
      </c>
      <c r="F250" s="228">
        <v>156.03</v>
      </c>
      <c r="G250" s="229">
        <v>172.12</v>
      </c>
      <c r="H250" s="233">
        <v>175.85621873355012</v>
      </c>
      <c r="I250" s="228">
        <v>143</v>
      </c>
      <c r="J250" s="228">
        <v>148</v>
      </c>
      <c r="K250" s="228">
        <v>152</v>
      </c>
      <c r="L250" s="228">
        <v>153.30000000000001</v>
      </c>
      <c r="M250" s="228">
        <v>150</v>
      </c>
      <c r="N250" s="228">
        <v>152.80000000000001</v>
      </c>
      <c r="O250" s="228">
        <v>156</v>
      </c>
      <c r="P250" s="228">
        <v>154</v>
      </c>
      <c r="Q250" s="228">
        <v>159.5</v>
      </c>
      <c r="R250" s="228">
        <v>150.39500000000001</v>
      </c>
      <c r="S250" s="228">
        <v>153.5</v>
      </c>
      <c r="T250" s="228">
        <v>165</v>
      </c>
      <c r="U250" s="228">
        <v>158.2400864</v>
      </c>
      <c r="V250" s="228">
        <v>156</v>
      </c>
      <c r="W250" s="228">
        <v>143.41</v>
      </c>
      <c r="X250" s="228">
        <v>157</v>
      </c>
      <c r="Y250" s="228">
        <v>157.18</v>
      </c>
      <c r="Z250" s="228">
        <v>146.97919999999999</v>
      </c>
      <c r="AA250" s="228">
        <v>151</v>
      </c>
      <c r="AB250" s="228">
        <v>160.6156</v>
      </c>
      <c r="AC250" s="228">
        <v>157.5</v>
      </c>
      <c r="AD250" s="229">
        <v>131.72800000000001</v>
      </c>
      <c r="AE250" s="228">
        <v>157</v>
      </c>
      <c r="AF250" s="228">
        <v>159.30000000000001</v>
      </c>
      <c r="AG250" s="228">
        <v>145.69999999999999</v>
      </c>
      <c r="AH250" s="228">
        <v>155</v>
      </c>
      <c r="AI250" s="225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226"/>
      <c r="BI250" s="226"/>
      <c r="BJ250" s="226"/>
      <c r="BK250" s="226"/>
      <c r="BL250" s="226"/>
      <c r="BM250" s="227">
        <v>85</v>
      </c>
    </row>
    <row r="251" spans="1:65">
      <c r="A251" s="29"/>
      <c r="B251" s="19">
        <v>1</v>
      </c>
      <c r="C251" s="9">
        <v>6</v>
      </c>
      <c r="D251" s="229">
        <v>170.3</v>
      </c>
      <c r="E251" s="228">
        <v>160.66999999999999</v>
      </c>
      <c r="F251" s="228">
        <v>148.33000000000001</v>
      </c>
      <c r="G251" s="229">
        <v>161.55000000000001</v>
      </c>
      <c r="H251" s="228">
        <v>159.7291815060793</v>
      </c>
      <c r="I251" s="228">
        <v>150</v>
      </c>
      <c r="J251" s="228">
        <v>148</v>
      </c>
      <c r="K251" s="228">
        <v>154</v>
      </c>
      <c r="L251" s="228">
        <v>158.1</v>
      </c>
      <c r="M251" s="228">
        <v>150</v>
      </c>
      <c r="N251" s="228">
        <v>150.1</v>
      </c>
      <c r="O251" s="228">
        <v>158</v>
      </c>
      <c r="P251" s="228">
        <v>155</v>
      </c>
      <c r="Q251" s="228">
        <v>157.5</v>
      </c>
      <c r="R251" s="228">
        <v>153.994</v>
      </c>
      <c r="S251" s="228">
        <v>154.5</v>
      </c>
      <c r="T251" s="228">
        <v>167</v>
      </c>
      <c r="U251" s="228">
        <v>160.42168100000001</v>
      </c>
      <c r="V251" s="228">
        <v>154</v>
      </c>
      <c r="W251" s="228">
        <v>142.72999999999999</v>
      </c>
      <c r="X251" s="228">
        <v>152</v>
      </c>
      <c r="Y251" s="228">
        <v>159.74</v>
      </c>
      <c r="Z251" s="228">
        <v>146.50080000000003</v>
      </c>
      <c r="AA251" s="228">
        <v>153</v>
      </c>
      <c r="AB251" s="228">
        <v>156.5513</v>
      </c>
      <c r="AC251" s="228">
        <v>157</v>
      </c>
      <c r="AD251" s="233">
        <v>251.274</v>
      </c>
      <c r="AE251" s="228">
        <v>160</v>
      </c>
      <c r="AF251" s="228">
        <v>155.9</v>
      </c>
      <c r="AG251" s="228">
        <v>148</v>
      </c>
      <c r="AH251" s="228">
        <v>158</v>
      </c>
      <c r="AI251" s="225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226"/>
      <c r="BI251" s="226"/>
      <c r="BJ251" s="226"/>
      <c r="BK251" s="226"/>
      <c r="BL251" s="226"/>
      <c r="BM251" s="230"/>
    </row>
    <row r="252" spans="1:65">
      <c r="A252" s="29"/>
      <c r="B252" s="20" t="s">
        <v>271</v>
      </c>
      <c r="C252" s="12"/>
      <c r="D252" s="231">
        <v>172.33333333333334</v>
      </c>
      <c r="E252" s="231">
        <v>161.98333333333332</v>
      </c>
      <c r="F252" s="231">
        <v>156.41333333333333</v>
      </c>
      <c r="G252" s="231">
        <v>168.10333333333332</v>
      </c>
      <c r="H252" s="231">
        <v>165.41432826032866</v>
      </c>
      <c r="I252" s="231">
        <v>149.83333333333334</v>
      </c>
      <c r="J252" s="231">
        <v>146.5</v>
      </c>
      <c r="K252" s="231">
        <v>152.66666666666666</v>
      </c>
      <c r="L252" s="231">
        <v>155.23333333333332</v>
      </c>
      <c r="M252" s="231">
        <v>151.66666666666666</v>
      </c>
      <c r="N252" s="231">
        <v>153.66666666666669</v>
      </c>
      <c r="O252" s="231">
        <v>157.83333333333334</v>
      </c>
      <c r="P252" s="231">
        <v>154.91666666666666</v>
      </c>
      <c r="Q252" s="231">
        <v>156.33333333333334</v>
      </c>
      <c r="R252" s="231">
        <v>152.64099999999999</v>
      </c>
      <c r="S252" s="231">
        <v>154.08333333333334</v>
      </c>
      <c r="T252" s="231">
        <v>163.83333333333334</v>
      </c>
      <c r="U252" s="231">
        <v>155.49616713333333</v>
      </c>
      <c r="V252" s="231">
        <v>155.5</v>
      </c>
      <c r="W252" s="231">
        <v>145.31833333333333</v>
      </c>
      <c r="X252" s="231">
        <v>153.33333333333334</v>
      </c>
      <c r="Y252" s="231">
        <v>157.35333333333332</v>
      </c>
      <c r="Z252" s="231">
        <v>149.93086666666667</v>
      </c>
      <c r="AA252" s="231">
        <v>151.66666666666666</v>
      </c>
      <c r="AB252" s="231">
        <v>159.66973333333331</v>
      </c>
      <c r="AC252" s="231">
        <v>157.25</v>
      </c>
      <c r="AD252" s="231">
        <v>153.63595333333333</v>
      </c>
      <c r="AE252" s="231">
        <v>158.33333333333334</v>
      </c>
      <c r="AF252" s="231">
        <v>158.30000000000001</v>
      </c>
      <c r="AG252" s="231">
        <v>148.6</v>
      </c>
      <c r="AH252" s="231">
        <v>156</v>
      </c>
      <c r="AI252" s="225"/>
      <c r="AJ252" s="226"/>
      <c r="AK252" s="226"/>
      <c r="AL252" s="226"/>
      <c r="AM252" s="226"/>
      <c r="AN252" s="226"/>
      <c r="AO252" s="226"/>
      <c r="AP252" s="226"/>
      <c r="AQ252" s="226"/>
      <c r="AR252" s="226"/>
      <c r="AS252" s="226"/>
      <c r="AT252" s="226"/>
      <c r="AU252" s="226"/>
      <c r="AV252" s="226"/>
      <c r="AW252" s="226"/>
      <c r="AX252" s="226"/>
      <c r="AY252" s="226"/>
      <c r="AZ252" s="226"/>
      <c r="BA252" s="226"/>
      <c r="BB252" s="226"/>
      <c r="BC252" s="226"/>
      <c r="BD252" s="226"/>
      <c r="BE252" s="226"/>
      <c r="BF252" s="226"/>
      <c r="BG252" s="226"/>
      <c r="BH252" s="226"/>
      <c r="BI252" s="226"/>
      <c r="BJ252" s="226"/>
      <c r="BK252" s="226"/>
      <c r="BL252" s="226"/>
      <c r="BM252" s="230"/>
    </row>
    <row r="253" spans="1:65">
      <c r="A253" s="29"/>
      <c r="B253" s="3" t="s">
        <v>272</v>
      </c>
      <c r="C253" s="28"/>
      <c r="D253" s="228">
        <v>172.15</v>
      </c>
      <c r="E253" s="228">
        <v>162.39500000000001</v>
      </c>
      <c r="F253" s="228">
        <v>155.64499999999998</v>
      </c>
      <c r="G253" s="228">
        <v>168.10000000000002</v>
      </c>
      <c r="H253" s="228">
        <v>164.72511403571517</v>
      </c>
      <c r="I253" s="228">
        <v>150.5</v>
      </c>
      <c r="J253" s="228">
        <v>148</v>
      </c>
      <c r="K253" s="228">
        <v>152</v>
      </c>
      <c r="L253" s="228">
        <v>154.75</v>
      </c>
      <c r="M253" s="228">
        <v>152</v>
      </c>
      <c r="N253" s="228">
        <v>152.85000000000002</v>
      </c>
      <c r="O253" s="228">
        <v>158.25</v>
      </c>
      <c r="P253" s="228">
        <v>154.75</v>
      </c>
      <c r="Q253" s="228">
        <v>157.75</v>
      </c>
      <c r="R253" s="228">
        <v>151.78100000000001</v>
      </c>
      <c r="S253" s="228">
        <v>153.75</v>
      </c>
      <c r="T253" s="228">
        <v>164</v>
      </c>
      <c r="U253" s="228">
        <v>155.5522541</v>
      </c>
      <c r="V253" s="228">
        <v>155.5</v>
      </c>
      <c r="W253" s="228">
        <v>145.23500000000001</v>
      </c>
      <c r="X253" s="228">
        <v>153</v>
      </c>
      <c r="Y253" s="228">
        <v>157.20499999999998</v>
      </c>
      <c r="Z253" s="228">
        <v>148.71340000000001</v>
      </c>
      <c r="AA253" s="228">
        <v>151.5</v>
      </c>
      <c r="AB253" s="228">
        <v>160.26159999999999</v>
      </c>
      <c r="AC253" s="228">
        <v>157.25</v>
      </c>
      <c r="AD253" s="228">
        <v>133.94486000000001</v>
      </c>
      <c r="AE253" s="228">
        <v>158.5</v>
      </c>
      <c r="AF253" s="228">
        <v>158.10000000000002</v>
      </c>
      <c r="AG253" s="228">
        <v>147.75</v>
      </c>
      <c r="AH253" s="228">
        <v>156</v>
      </c>
      <c r="AI253" s="225"/>
      <c r="AJ253" s="226"/>
      <c r="AK253" s="226"/>
      <c r="AL253" s="226"/>
      <c r="AM253" s="226"/>
      <c r="AN253" s="226"/>
      <c r="AO253" s="226"/>
      <c r="AP253" s="226"/>
      <c r="AQ253" s="226"/>
      <c r="AR253" s="226"/>
      <c r="AS253" s="226"/>
      <c r="AT253" s="226"/>
      <c r="AU253" s="226"/>
      <c r="AV253" s="226"/>
      <c r="AW253" s="226"/>
      <c r="AX253" s="226"/>
      <c r="AY253" s="226"/>
      <c r="AZ253" s="226"/>
      <c r="BA253" s="226"/>
      <c r="BB253" s="226"/>
      <c r="BC253" s="226"/>
      <c r="BD253" s="226"/>
      <c r="BE253" s="226"/>
      <c r="BF253" s="226"/>
      <c r="BG253" s="226"/>
      <c r="BH253" s="226"/>
      <c r="BI253" s="226"/>
      <c r="BJ253" s="226"/>
      <c r="BK253" s="226"/>
      <c r="BL253" s="226"/>
      <c r="BM253" s="230"/>
    </row>
    <row r="254" spans="1:65">
      <c r="A254" s="29"/>
      <c r="B254" s="3" t="s">
        <v>273</v>
      </c>
      <c r="C254" s="28"/>
      <c r="D254" s="228">
        <v>1.7142539679600146</v>
      </c>
      <c r="E254" s="228">
        <v>1.0607481636404927</v>
      </c>
      <c r="F254" s="228">
        <v>5.8575785668368683</v>
      </c>
      <c r="G254" s="228">
        <v>3.8441418634939377</v>
      </c>
      <c r="H254" s="228">
        <v>5.7085903623310488</v>
      </c>
      <c r="I254" s="228">
        <v>3.9200340134578764</v>
      </c>
      <c r="J254" s="228">
        <v>4.0373258476372698</v>
      </c>
      <c r="K254" s="228">
        <v>1.0327955589886444</v>
      </c>
      <c r="L254" s="228">
        <v>2.2123893569321451</v>
      </c>
      <c r="M254" s="228">
        <v>1.3662601021279464</v>
      </c>
      <c r="N254" s="228">
        <v>3.4552375702209965</v>
      </c>
      <c r="O254" s="228">
        <v>1.1254628677422756</v>
      </c>
      <c r="P254" s="228">
        <v>1.3934369977385654</v>
      </c>
      <c r="Q254" s="228">
        <v>3.1885210782848317</v>
      </c>
      <c r="R254" s="228">
        <v>4.9812761015627327</v>
      </c>
      <c r="S254" s="228">
        <v>1.0684880283216405</v>
      </c>
      <c r="T254" s="228">
        <v>3.9200340134578764</v>
      </c>
      <c r="U254" s="228">
        <v>3.7239263147692045</v>
      </c>
      <c r="V254" s="228">
        <v>1.0488088481701516</v>
      </c>
      <c r="W254" s="228">
        <v>2.7973803221347464</v>
      </c>
      <c r="X254" s="228">
        <v>2.4221202832779936</v>
      </c>
      <c r="Y254" s="228">
        <v>1.4652326322692477</v>
      </c>
      <c r="Z254" s="228">
        <v>4.7032157061596402</v>
      </c>
      <c r="AA254" s="228">
        <v>1.2110601416389968</v>
      </c>
      <c r="AB254" s="228">
        <v>2.2960862385081837</v>
      </c>
      <c r="AC254" s="228">
        <v>0.52440442408507582</v>
      </c>
      <c r="AD254" s="228">
        <v>47.89084026054541</v>
      </c>
      <c r="AE254" s="228">
        <v>1.2110601416389968</v>
      </c>
      <c r="AF254" s="228">
        <v>2.0736441353327728</v>
      </c>
      <c r="AG254" s="228">
        <v>2.8481572990268655</v>
      </c>
      <c r="AH254" s="228">
        <v>1.5491933384829668</v>
      </c>
      <c r="AI254" s="225"/>
      <c r="AJ254" s="226"/>
      <c r="AK254" s="226"/>
      <c r="AL254" s="226"/>
      <c r="AM254" s="226"/>
      <c r="AN254" s="226"/>
      <c r="AO254" s="226"/>
      <c r="AP254" s="226"/>
      <c r="AQ254" s="226"/>
      <c r="AR254" s="226"/>
      <c r="AS254" s="226"/>
      <c r="AT254" s="226"/>
      <c r="AU254" s="226"/>
      <c r="AV254" s="226"/>
      <c r="AW254" s="226"/>
      <c r="AX254" s="226"/>
      <c r="AY254" s="226"/>
      <c r="AZ254" s="226"/>
      <c r="BA254" s="226"/>
      <c r="BB254" s="226"/>
      <c r="BC254" s="226"/>
      <c r="BD254" s="226"/>
      <c r="BE254" s="226"/>
      <c r="BF254" s="226"/>
      <c r="BG254" s="226"/>
      <c r="BH254" s="226"/>
      <c r="BI254" s="226"/>
      <c r="BJ254" s="226"/>
      <c r="BK254" s="226"/>
      <c r="BL254" s="226"/>
      <c r="BM254" s="230"/>
    </row>
    <row r="255" spans="1:65">
      <c r="A255" s="29"/>
      <c r="B255" s="3" t="s">
        <v>87</v>
      </c>
      <c r="C255" s="28"/>
      <c r="D255" s="13">
        <v>9.947315094545538E-3</v>
      </c>
      <c r="E255" s="13">
        <v>6.5485018848060053E-3</v>
      </c>
      <c r="F255" s="13">
        <v>3.7449355767859953E-2</v>
      </c>
      <c r="G255" s="13">
        <v>2.2867731336840065E-2</v>
      </c>
      <c r="H255" s="13">
        <v>3.4510857810013187E-2</v>
      </c>
      <c r="I255" s="13">
        <v>2.6162629678250563E-2</v>
      </c>
      <c r="J255" s="13">
        <v>2.7558538209128122E-2</v>
      </c>
      <c r="K255" s="13">
        <v>6.7650364125893744E-3</v>
      </c>
      <c r="L255" s="13">
        <v>1.4252025060761082E-2</v>
      </c>
      <c r="M255" s="13">
        <v>9.0083083656787681E-3</v>
      </c>
      <c r="N255" s="13">
        <v>2.2485277029637717E-2</v>
      </c>
      <c r="O255" s="13">
        <v>7.1307045474695383E-3</v>
      </c>
      <c r="P255" s="13">
        <v>8.9947520026158068E-3</v>
      </c>
      <c r="Q255" s="13">
        <v>2.0395657217173763E-2</v>
      </c>
      <c r="R255" s="13">
        <v>3.2633932570952318E-2</v>
      </c>
      <c r="S255" s="13">
        <v>6.9344815250728421E-3</v>
      </c>
      <c r="T255" s="13">
        <v>2.3926962442265776E-2</v>
      </c>
      <c r="U255" s="13">
        <v>2.3948669497274803E-2</v>
      </c>
      <c r="V255" s="13">
        <v>6.7447514351778237E-3</v>
      </c>
      <c r="W255" s="13">
        <v>1.9250016553094332E-2</v>
      </c>
      <c r="X255" s="13">
        <v>1.5796436630073869E-2</v>
      </c>
      <c r="Y255" s="13">
        <v>9.3117355776972058E-3</v>
      </c>
      <c r="Z255" s="13">
        <v>3.1369229103544435E-2</v>
      </c>
      <c r="AA255" s="13">
        <v>7.985011922894485E-3</v>
      </c>
      <c r="AB255" s="13">
        <v>1.4380222165930325E-2</v>
      </c>
      <c r="AC255" s="13">
        <v>3.3348453041976206E-3</v>
      </c>
      <c r="AD255" s="13">
        <v>0.31171636079635578</v>
      </c>
      <c r="AE255" s="13">
        <v>7.6488008945620849E-3</v>
      </c>
      <c r="AF255" s="13">
        <v>1.3099457582645437E-2</v>
      </c>
      <c r="AG255" s="13">
        <v>1.916660362736787E-2</v>
      </c>
      <c r="AH255" s="13">
        <v>9.9307265287369665E-3</v>
      </c>
      <c r="AI255" s="15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29"/>
      <c r="B256" s="3" t="s">
        <v>274</v>
      </c>
      <c r="C256" s="28"/>
      <c r="D256" s="13">
        <v>0.11296618187048235</v>
      </c>
      <c r="E256" s="13">
        <v>4.6123628781355563E-2</v>
      </c>
      <c r="F256" s="13">
        <v>1.0151356249332943E-2</v>
      </c>
      <c r="G256" s="13">
        <v>8.5647921042752317E-2</v>
      </c>
      <c r="H256" s="13">
        <v>6.8281740912390365E-2</v>
      </c>
      <c r="I256" s="13">
        <v>-3.2343716149358048E-2</v>
      </c>
      <c r="J256" s="13">
        <v>-5.3871108448593774E-2</v>
      </c>
      <c r="K256" s="13">
        <v>-1.4045432695007909E-2</v>
      </c>
      <c r="L256" s="13">
        <v>2.5306593754035323E-3</v>
      </c>
      <c r="M256" s="13">
        <v>-2.0503650384778638E-2</v>
      </c>
      <c r="N256" s="13">
        <v>-7.587215005237069E-3</v>
      </c>
      <c r="O256" s="13">
        <v>1.9322025368807338E-2</v>
      </c>
      <c r="P256" s="13">
        <v>4.8555710697617549E-4</v>
      </c>
      <c r="Q256" s="13">
        <v>9.6346988341513562E-3</v>
      </c>
      <c r="R256" s="13">
        <v>-1.4211193615711992E-2</v>
      </c>
      <c r="S256" s="13">
        <v>-4.8962909678326172E-3</v>
      </c>
      <c r="T256" s="13">
        <v>5.807133150743149E-2</v>
      </c>
      <c r="U256" s="13">
        <v>4.2280972720332155E-3</v>
      </c>
      <c r="V256" s="13">
        <v>4.2528507593424525E-3</v>
      </c>
      <c r="W256" s="13">
        <v>-6.1502569018672903E-2</v>
      </c>
      <c r="X256" s="13">
        <v>-9.7399542351607193E-3</v>
      </c>
      <c r="Y256" s="13">
        <v>1.6222080877717371E-2</v>
      </c>
      <c r="Z256" s="13">
        <v>-3.1713824650682509E-2</v>
      </c>
      <c r="AA256" s="13">
        <v>-2.0503650384778638E-2</v>
      </c>
      <c r="AB256" s="13">
        <v>3.1181896334302239E-2</v>
      </c>
      <c r="AC256" s="13">
        <v>1.5554731716441061E-2</v>
      </c>
      <c r="AD256" s="13">
        <v>-7.7855683978823587E-3</v>
      </c>
      <c r="AE256" s="13">
        <v>2.2551134213692814E-2</v>
      </c>
      <c r="AF256" s="13">
        <v>2.2335860290700449E-2</v>
      </c>
      <c r="AG256" s="13">
        <v>-4.0308851300075332E-2</v>
      </c>
      <c r="AH256" s="13">
        <v>7.4819596042277059E-3</v>
      </c>
      <c r="AI256" s="15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29"/>
      <c r="B257" s="45" t="s">
        <v>275</v>
      </c>
      <c r="C257" s="46"/>
      <c r="D257" s="44">
        <v>4.01</v>
      </c>
      <c r="E257" s="44">
        <v>1.55</v>
      </c>
      <c r="F257" s="44">
        <v>0.22</v>
      </c>
      <c r="G257" s="44">
        <v>3</v>
      </c>
      <c r="H257" s="44">
        <v>2.36</v>
      </c>
      <c r="I257" s="44">
        <v>1.35</v>
      </c>
      <c r="J257" s="44">
        <v>2.14</v>
      </c>
      <c r="K257" s="44">
        <v>0.67</v>
      </c>
      <c r="L257" s="44">
        <v>0.06</v>
      </c>
      <c r="M257" s="44">
        <v>0.91</v>
      </c>
      <c r="N257" s="44">
        <v>0.44</v>
      </c>
      <c r="O257" s="44">
        <v>0.56000000000000005</v>
      </c>
      <c r="P257" s="44">
        <v>0.14000000000000001</v>
      </c>
      <c r="Q257" s="44">
        <v>0.2</v>
      </c>
      <c r="R257" s="44">
        <v>0.68</v>
      </c>
      <c r="S257" s="44">
        <v>0.34</v>
      </c>
      <c r="T257" s="44">
        <v>1.99</v>
      </c>
      <c r="U257" s="44">
        <v>0</v>
      </c>
      <c r="V257" s="44">
        <v>0</v>
      </c>
      <c r="W257" s="44">
        <v>2.4300000000000002</v>
      </c>
      <c r="X257" s="44">
        <v>0.52</v>
      </c>
      <c r="Y257" s="44">
        <v>0.44</v>
      </c>
      <c r="Z257" s="44">
        <v>1.33</v>
      </c>
      <c r="AA257" s="44">
        <v>0.91</v>
      </c>
      <c r="AB257" s="44">
        <v>0.99</v>
      </c>
      <c r="AC257" s="44">
        <v>0.42</v>
      </c>
      <c r="AD257" s="44">
        <v>0.44</v>
      </c>
      <c r="AE257" s="44">
        <v>0.68</v>
      </c>
      <c r="AF257" s="44">
        <v>0.67</v>
      </c>
      <c r="AG257" s="44">
        <v>1.64</v>
      </c>
      <c r="AH257" s="44">
        <v>0.12</v>
      </c>
      <c r="AI257" s="15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BM258" s="55"/>
    </row>
    <row r="259" spans="1:65" ht="15">
      <c r="B259" s="8" t="s">
        <v>566</v>
      </c>
      <c r="BM259" s="27" t="s">
        <v>67</v>
      </c>
    </row>
    <row r="260" spans="1:65" ht="15">
      <c r="A260" s="24" t="s">
        <v>33</v>
      </c>
      <c r="B260" s="18" t="s">
        <v>112</v>
      </c>
      <c r="C260" s="15" t="s">
        <v>113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5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</v>
      </c>
    </row>
    <row r="261" spans="1:65">
      <c r="A261" s="29"/>
      <c r="B261" s="19" t="s">
        <v>231</v>
      </c>
      <c r="C261" s="9" t="s">
        <v>231</v>
      </c>
      <c r="D261" s="151" t="s">
        <v>234</v>
      </c>
      <c r="E261" s="152" t="s">
        <v>235</v>
      </c>
      <c r="F261" s="152" t="s">
        <v>236</v>
      </c>
      <c r="G261" s="152" t="s">
        <v>239</v>
      </c>
      <c r="H261" s="152" t="s">
        <v>240</v>
      </c>
      <c r="I261" s="152" t="s">
        <v>257</v>
      </c>
      <c r="J261" s="15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 t="s">
        <v>3</v>
      </c>
    </row>
    <row r="262" spans="1:65">
      <c r="A262" s="29"/>
      <c r="B262" s="19"/>
      <c r="C262" s="9"/>
      <c r="D262" s="10" t="s">
        <v>280</v>
      </c>
      <c r="E262" s="11" t="s">
        <v>280</v>
      </c>
      <c r="F262" s="11" t="s">
        <v>280</v>
      </c>
      <c r="G262" s="11" t="s">
        <v>281</v>
      </c>
      <c r="H262" s="11" t="s">
        <v>280</v>
      </c>
      <c r="I262" s="11" t="s">
        <v>280</v>
      </c>
      <c r="J262" s="15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</v>
      </c>
    </row>
    <row r="263" spans="1:65">
      <c r="A263" s="29"/>
      <c r="B263" s="19"/>
      <c r="C263" s="9"/>
      <c r="D263" s="25" t="s">
        <v>329</v>
      </c>
      <c r="E263" s="25" t="s">
        <v>329</v>
      </c>
      <c r="F263" s="25" t="s">
        <v>329</v>
      </c>
      <c r="G263" s="25" t="s">
        <v>329</v>
      </c>
      <c r="H263" s="25" t="s">
        <v>329</v>
      </c>
      <c r="I263" s="25" t="s">
        <v>118</v>
      </c>
      <c r="J263" s="15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2</v>
      </c>
    </row>
    <row r="264" spans="1:65">
      <c r="A264" s="29"/>
      <c r="B264" s="18">
        <v>1</v>
      </c>
      <c r="C264" s="14">
        <v>1</v>
      </c>
      <c r="D264" s="21">
        <v>2.117</v>
      </c>
      <c r="E264" s="21">
        <v>1.9980000000000002</v>
      </c>
      <c r="F264" s="21">
        <v>1.8730646480015301</v>
      </c>
      <c r="G264" s="21">
        <v>2.5</v>
      </c>
      <c r="H264" s="21">
        <v>2.62</v>
      </c>
      <c r="I264" s="21">
        <v>1.8</v>
      </c>
      <c r="J264" s="15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</v>
      </c>
    </row>
    <row r="265" spans="1:65">
      <c r="A265" s="29"/>
      <c r="B265" s="19">
        <v>1</v>
      </c>
      <c r="C265" s="9">
        <v>2</v>
      </c>
      <c r="D265" s="11">
        <v>2.194</v>
      </c>
      <c r="E265" s="11">
        <v>1.9710000000000003</v>
      </c>
      <c r="F265" s="11">
        <v>1.86814693911791</v>
      </c>
      <c r="G265" s="11">
        <v>2.4</v>
      </c>
      <c r="H265" s="11">
        <v>2.5299999999999998</v>
      </c>
      <c r="I265" s="11">
        <v>1.8</v>
      </c>
      <c r="J265" s="15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30</v>
      </c>
    </row>
    <row r="266" spans="1:65">
      <c r="A266" s="29"/>
      <c r="B266" s="19">
        <v>1</v>
      </c>
      <c r="C266" s="9">
        <v>3</v>
      </c>
      <c r="D266" s="11">
        <v>2.1469999999999998</v>
      </c>
      <c r="E266" s="11">
        <v>1.8839999999999999</v>
      </c>
      <c r="F266" s="11">
        <v>1.8692207494091599</v>
      </c>
      <c r="G266" s="11">
        <v>2.2999999999999998</v>
      </c>
      <c r="H266" s="11">
        <v>2.62</v>
      </c>
      <c r="I266" s="11">
        <v>1.9</v>
      </c>
      <c r="J266" s="15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16</v>
      </c>
    </row>
    <row r="267" spans="1:65">
      <c r="A267" s="29"/>
      <c r="B267" s="19">
        <v>1</v>
      </c>
      <c r="C267" s="9">
        <v>4</v>
      </c>
      <c r="D267" s="11">
        <v>2.0939999999999999</v>
      </c>
      <c r="E267" s="11">
        <v>1.9470000000000001</v>
      </c>
      <c r="F267" s="11">
        <v>1.91855811527944</v>
      </c>
      <c r="G267" s="11">
        <v>2.2000000000000002</v>
      </c>
      <c r="H267" s="11">
        <v>2.57</v>
      </c>
      <c r="I267" s="11">
        <v>1.8</v>
      </c>
      <c r="J267" s="15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7">
        <v>2.1150018665740253</v>
      </c>
    </row>
    <row r="268" spans="1:65">
      <c r="A268" s="29"/>
      <c r="B268" s="19">
        <v>1</v>
      </c>
      <c r="C268" s="9">
        <v>5</v>
      </c>
      <c r="D268" s="11">
        <v>2.169</v>
      </c>
      <c r="E268" s="11">
        <v>2.0619999999999998</v>
      </c>
      <c r="F268" s="11">
        <v>1.9253339071101099</v>
      </c>
      <c r="G268" s="11">
        <v>2.2999999999999998</v>
      </c>
      <c r="H268" s="11">
        <v>2.6</v>
      </c>
      <c r="I268" s="11">
        <v>1.7</v>
      </c>
      <c r="J268" s="15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86</v>
      </c>
    </row>
    <row r="269" spans="1:65">
      <c r="A269" s="29"/>
      <c r="B269" s="19">
        <v>1</v>
      </c>
      <c r="C269" s="9">
        <v>6</v>
      </c>
      <c r="D269" s="11">
        <v>2.073</v>
      </c>
      <c r="E269" s="11">
        <v>1.8839999999999999</v>
      </c>
      <c r="F269" s="11">
        <v>1.84574283774676</v>
      </c>
      <c r="G269" s="11">
        <v>2.2999999999999998</v>
      </c>
      <c r="H269" s="11">
        <v>2.66</v>
      </c>
      <c r="I269" s="11">
        <v>1.7</v>
      </c>
      <c r="J269" s="15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20" t="s">
        <v>271</v>
      </c>
      <c r="C270" s="12"/>
      <c r="D270" s="22">
        <v>2.1323333333333334</v>
      </c>
      <c r="E270" s="22">
        <v>1.9576666666666667</v>
      </c>
      <c r="F270" s="22">
        <v>1.8833445327774851</v>
      </c>
      <c r="G270" s="22">
        <v>2.3333333333333335</v>
      </c>
      <c r="H270" s="22">
        <v>2.6</v>
      </c>
      <c r="I270" s="22">
        <v>1.7833333333333332</v>
      </c>
      <c r="J270" s="15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272</v>
      </c>
      <c r="C271" s="28"/>
      <c r="D271" s="11">
        <v>2.1319999999999997</v>
      </c>
      <c r="E271" s="11">
        <v>1.9590000000000001</v>
      </c>
      <c r="F271" s="11">
        <v>1.871142698705345</v>
      </c>
      <c r="G271" s="11">
        <v>2.2999999999999998</v>
      </c>
      <c r="H271" s="11">
        <v>2.6100000000000003</v>
      </c>
      <c r="I271" s="11">
        <v>1.8</v>
      </c>
      <c r="J271" s="15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273</v>
      </c>
      <c r="C272" s="28"/>
      <c r="D272" s="23">
        <v>4.6015939267461101E-2</v>
      </c>
      <c r="E272" s="23">
        <v>6.8785657419746085E-2</v>
      </c>
      <c r="F272" s="23">
        <v>3.1474165785084059E-2</v>
      </c>
      <c r="G272" s="23">
        <v>0.10327955589886442</v>
      </c>
      <c r="H272" s="23">
        <v>4.5166359162545001E-2</v>
      </c>
      <c r="I272" s="23">
        <v>7.5277265270908097E-2</v>
      </c>
      <c r="J272" s="15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3" t="s">
        <v>87</v>
      </c>
      <c r="C273" s="28"/>
      <c r="D273" s="13">
        <v>2.1580087197496215E-2</v>
      </c>
      <c r="E273" s="13">
        <v>3.5136552402390303E-2</v>
      </c>
      <c r="F273" s="13">
        <v>1.6711847055762629E-2</v>
      </c>
      <c r="G273" s="13">
        <v>4.4262666813799034E-2</v>
      </c>
      <c r="H273" s="13">
        <v>1.7371676600978846E-2</v>
      </c>
      <c r="I273" s="13">
        <v>4.2211550619200802E-2</v>
      </c>
      <c r="J273" s="15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29"/>
      <c r="B274" s="3" t="s">
        <v>274</v>
      </c>
      <c r="C274" s="28"/>
      <c r="D274" s="13">
        <v>8.1945396990983355E-3</v>
      </c>
      <c r="E274" s="13">
        <v>-7.4390099788525177E-2</v>
      </c>
      <c r="F274" s="13">
        <v>-0.10953055761212593</v>
      </c>
      <c r="G274" s="13">
        <v>0.10322991681939797</v>
      </c>
      <c r="H274" s="13">
        <v>0.22931333588447211</v>
      </c>
      <c r="I274" s="13">
        <v>-0.15681713500231731</v>
      </c>
      <c r="J274" s="15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29"/>
      <c r="B275" s="45" t="s">
        <v>275</v>
      </c>
      <c r="C275" s="46"/>
      <c r="D275" s="44">
        <v>0.28000000000000003</v>
      </c>
      <c r="E275" s="44">
        <v>0.28000000000000003</v>
      </c>
      <c r="F275" s="44">
        <v>0.52</v>
      </c>
      <c r="G275" s="44">
        <v>0.92</v>
      </c>
      <c r="H275" s="44">
        <v>1.77</v>
      </c>
      <c r="I275" s="44">
        <v>0.83</v>
      </c>
      <c r="J275" s="15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B276" s="30"/>
      <c r="C276" s="20"/>
      <c r="D276" s="20"/>
      <c r="E276" s="20"/>
      <c r="F276" s="20"/>
      <c r="G276" s="20"/>
      <c r="H276" s="20"/>
      <c r="I276" s="20"/>
      <c r="BM276" s="55"/>
    </row>
    <row r="277" spans="1:65" ht="15">
      <c r="B277" s="8" t="s">
        <v>567</v>
      </c>
      <c r="BM277" s="27" t="s">
        <v>67</v>
      </c>
    </row>
    <row r="278" spans="1:65" ht="15">
      <c r="A278" s="24" t="s">
        <v>36</v>
      </c>
      <c r="B278" s="18" t="s">
        <v>112</v>
      </c>
      <c r="C278" s="15" t="s">
        <v>113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7" t="s">
        <v>230</v>
      </c>
      <c r="J278" s="15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1</v>
      </c>
    </row>
    <row r="279" spans="1:65">
      <c r="A279" s="29"/>
      <c r="B279" s="19" t="s">
        <v>231</v>
      </c>
      <c r="C279" s="9" t="s">
        <v>231</v>
      </c>
      <c r="D279" s="151" t="s">
        <v>234</v>
      </c>
      <c r="E279" s="152" t="s">
        <v>235</v>
      </c>
      <c r="F279" s="152" t="s">
        <v>236</v>
      </c>
      <c r="G279" s="152" t="s">
        <v>239</v>
      </c>
      <c r="H279" s="152" t="s">
        <v>240</v>
      </c>
      <c r="I279" s="152" t="s">
        <v>257</v>
      </c>
      <c r="J279" s="15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 t="s">
        <v>3</v>
      </c>
    </row>
    <row r="280" spans="1:65">
      <c r="A280" s="29"/>
      <c r="B280" s="19"/>
      <c r="C280" s="9"/>
      <c r="D280" s="10" t="s">
        <v>280</v>
      </c>
      <c r="E280" s="11" t="s">
        <v>280</v>
      </c>
      <c r="F280" s="11" t="s">
        <v>280</v>
      </c>
      <c r="G280" s="11" t="s">
        <v>281</v>
      </c>
      <c r="H280" s="11" t="s">
        <v>280</v>
      </c>
      <c r="I280" s="11" t="s">
        <v>280</v>
      </c>
      <c r="J280" s="15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2</v>
      </c>
    </row>
    <row r="281" spans="1:65">
      <c r="A281" s="29"/>
      <c r="B281" s="19"/>
      <c r="C281" s="9"/>
      <c r="D281" s="25" t="s">
        <v>329</v>
      </c>
      <c r="E281" s="25" t="s">
        <v>329</v>
      </c>
      <c r="F281" s="25" t="s">
        <v>329</v>
      </c>
      <c r="G281" s="25" t="s">
        <v>329</v>
      </c>
      <c r="H281" s="25" t="s">
        <v>329</v>
      </c>
      <c r="I281" s="25" t="s">
        <v>118</v>
      </c>
      <c r="J281" s="15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2</v>
      </c>
    </row>
    <row r="282" spans="1:65">
      <c r="A282" s="29"/>
      <c r="B282" s="18">
        <v>1</v>
      </c>
      <c r="C282" s="14">
        <v>1</v>
      </c>
      <c r="D282" s="21">
        <v>1.2230000000000001</v>
      </c>
      <c r="E282" s="21">
        <v>1.1479999999999999</v>
      </c>
      <c r="F282" s="21">
        <v>1.13318579614175</v>
      </c>
      <c r="G282" s="21">
        <v>1.3</v>
      </c>
      <c r="H282" s="21">
        <v>1.46</v>
      </c>
      <c r="I282" s="21">
        <v>1</v>
      </c>
      <c r="J282" s="15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>
        <v>1</v>
      </c>
      <c r="C283" s="9">
        <v>2</v>
      </c>
      <c r="D283" s="11">
        <v>1.24</v>
      </c>
      <c r="E283" s="11">
        <v>1.135</v>
      </c>
      <c r="F283" s="11">
        <v>1.12959881450053</v>
      </c>
      <c r="G283" s="11">
        <v>1.5</v>
      </c>
      <c r="H283" s="11">
        <v>1.41</v>
      </c>
      <c r="I283" s="11">
        <v>1</v>
      </c>
      <c r="J283" s="15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31</v>
      </c>
    </row>
    <row r="284" spans="1:65">
      <c r="A284" s="29"/>
      <c r="B284" s="19">
        <v>1</v>
      </c>
      <c r="C284" s="9">
        <v>3</v>
      </c>
      <c r="D284" s="11">
        <v>1.2609999999999999</v>
      </c>
      <c r="E284" s="11">
        <v>1.0740000000000001</v>
      </c>
      <c r="F284" s="11">
        <v>1.1214612794563099</v>
      </c>
      <c r="G284" s="11">
        <v>1.5</v>
      </c>
      <c r="H284" s="11">
        <v>1.46</v>
      </c>
      <c r="I284" s="11">
        <v>0.95</v>
      </c>
      <c r="J284" s="15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16</v>
      </c>
    </row>
    <row r="285" spans="1:65">
      <c r="A285" s="29"/>
      <c r="B285" s="19">
        <v>1</v>
      </c>
      <c r="C285" s="9">
        <v>4</v>
      </c>
      <c r="D285" s="11">
        <v>1.2430000000000001</v>
      </c>
      <c r="E285" s="11">
        <v>1.101</v>
      </c>
      <c r="F285" s="11">
        <v>1.14431321770967</v>
      </c>
      <c r="G285" s="11">
        <v>1.4</v>
      </c>
      <c r="H285" s="11">
        <v>1.45</v>
      </c>
      <c r="I285" s="11">
        <v>0.95</v>
      </c>
      <c r="J285" s="15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1.2176808881876955</v>
      </c>
    </row>
    <row r="286" spans="1:65">
      <c r="A286" s="29"/>
      <c r="B286" s="19">
        <v>1</v>
      </c>
      <c r="C286" s="9">
        <v>5</v>
      </c>
      <c r="D286" s="11">
        <v>1.256</v>
      </c>
      <c r="E286" s="11">
        <v>1.173</v>
      </c>
      <c r="F286" s="11">
        <v>1.15120339315511</v>
      </c>
      <c r="G286" s="11">
        <v>1.3</v>
      </c>
      <c r="H286" s="11">
        <v>1.48</v>
      </c>
      <c r="I286" s="11">
        <v>0.9</v>
      </c>
      <c r="J286" s="15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7">
        <v>87</v>
      </c>
    </row>
    <row r="287" spans="1:65">
      <c r="A287" s="29"/>
      <c r="B287" s="19">
        <v>1</v>
      </c>
      <c r="C287" s="9">
        <v>6</v>
      </c>
      <c r="D287" s="11">
        <v>1.2230000000000001</v>
      </c>
      <c r="E287" s="11">
        <v>1.0740000000000001</v>
      </c>
      <c r="F287" s="11">
        <v>1.15574947379367</v>
      </c>
      <c r="G287" s="11">
        <v>1.4</v>
      </c>
      <c r="H287" s="11">
        <v>1.44</v>
      </c>
      <c r="I287" s="11">
        <v>0.95</v>
      </c>
      <c r="J287" s="15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20" t="s">
        <v>271</v>
      </c>
      <c r="C288" s="12"/>
      <c r="D288" s="22">
        <v>1.2410000000000001</v>
      </c>
      <c r="E288" s="22">
        <v>1.1174999999999999</v>
      </c>
      <c r="F288" s="22">
        <v>1.13925199579284</v>
      </c>
      <c r="G288" s="22">
        <v>1.3999999999999997</v>
      </c>
      <c r="H288" s="22">
        <v>1.45</v>
      </c>
      <c r="I288" s="22">
        <v>0.95833333333333348</v>
      </c>
      <c r="J288" s="15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272</v>
      </c>
      <c r="C289" s="28"/>
      <c r="D289" s="11">
        <v>1.2415</v>
      </c>
      <c r="E289" s="11">
        <v>1.1179999999999999</v>
      </c>
      <c r="F289" s="11">
        <v>1.1387495069257101</v>
      </c>
      <c r="G289" s="11">
        <v>1.4</v>
      </c>
      <c r="H289" s="11">
        <v>1.4550000000000001</v>
      </c>
      <c r="I289" s="11">
        <v>0.95</v>
      </c>
      <c r="J289" s="15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273</v>
      </c>
      <c r="C290" s="28"/>
      <c r="D290" s="23">
        <v>1.5987495113369013E-2</v>
      </c>
      <c r="E290" s="23">
        <v>4.0923098611908626E-2</v>
      </c>
      <c r="F290" s="23">
        <v>1.331999190409747E-2</v>
      </c>
      <c r="G290" s="23">
        <v>8.9442719099991574E-2</v>
      </c>
      <c r="H290" s="23">
        <v>2.3664319132398488E-2</v>
      </c>
      <c r="I290" s="23">
        <v>3.7638632635454049E-2</v>
      </c>
      <c r="J290" s="15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3" t="s">
        <v>87</v>
      </c>
      <c r="C291" s="28"/>
      <c r="D291" s="13">
        <v>1.288275190440694E-2</v>
      </c>
      <c r="E291" s="13">
        <v>3.6620222471506605E-2</v>
      </c>
      <c r="F291" s="13">
        <v>1.1691874978746634E-2</v>
      </c>
      <c r="G291" s="13">
        <v>6.3887656499993992E-2</v>
      </c>
      <c r="H291" s="13">
        <v>1.6320220091309304E-2</v>
      </c>
      <c r="I291" s="13">
        <v>3.9275094923952043E-2</v>
      </c>
      <c r="J291" s="15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274</v>
      </c>
      <c r="C292" s="28"/>
      <c r="D292" s="13">
        <v>1.9150429343611552E-2</v>
      </c>
      <c r="E292" s="13">
        <v>-8.2271873657142836E-2</v>
      </c>
      <c r="F292" s="13">
        <v>-6.4408412052506803E-2</v>
      </c>
      <c r="G292" s="13">
        <v>0.14972651174944063</v>
      </c>
      <c r="H292" s="13">
        <v>0.19078817288334937</v>
      </c>
      <c r="I292" s="13">
        <v>-0.21298482826675169</v>
      </c>
      <c r="J292" s="15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275</v>
      </c>
      <c r="C293" s="46"/>
      <c r="D293" s="44">
        <v>0.24</v>
      </c>
      <c r="E293" s="44">
        <v>0.35</v>
      </c>
      <c r="F293" s="44">
        <v>0.24</v>
      </c>
      <c r="G293" s="44">
        <v>1</v>
      </c>
      <c r="H293" s="44">
        <v>1.24</v>
      </c>
      <c r="I293" s="44">
        <v>1.1100000000000001</v>
      </c>
      <c r="J293" s="15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E294" s="20"/>
      <c r="F294" s="20"/>
      <c r="G294" s="20"/>
      <c r="H294" s="20"/>
      <c r="I294" s="20"/>
      <c r="BM294" s="55"/>
    </row>
    <row r="295" spans="1:65" ht="15">
      <c r="B295" s="8" t="s">
        <v>568</v>
      </c>
      <c r="BM295" s="27" t="s">
        <v>67</v>
      </c>
    </row>
    <row r="296" spans="1:65" ht="15">
      <c r="A296" s="24" t="s">
        <v>39</v>
      </c>
      <c r="B296" s="18" t="s">
        <v>112</v>
      </c>
      <c r="C296" s="15" t="s">
        <v>113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5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231</v>
      </c>
      <c r="C297" s="9" t="s">
        <v>231</v>
      </c>
      <c r="D297" s="151" t="s">
        <v>234</v>
      </c>
      <c r="E297" s="152" t="s">
        <v>235</v>
      </c>
      <c r="F297" s="152" t="s">
        <v>236</v>
      </c>
      <c r="G297" s="152" t="s">
        <v>239</v>
      </c>
      <c r="H297" s="152" t="s">
        <v>240</v>
      </c>
      <c r="I297" s="152" t="s">
        <v>257</v>
      </c>
      <c r="J297" s="15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280</v>
      </c>
      <c r="E298" s="11" t="s">
        <v>280</v>
      </c>
      <c r="F298" s="11" t="s">
        <v>280</v>
      </c>
      <c r="G298" s="11" t="s">
        <v>281</v>
      </c>
      <c r="H298" s="11" t="s">
        <v>280</v>
      </c>
      <c r="I298" s="11" t="s">
        <v>280</v>
      </c>
      <c r="J298" s="15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 t="s">
        <v>329</v>
      </c>
      <c r="E299" s="25" t="s">
        <v>329</v>
      </c>
      <c r="F299" s="25" t="s">
        <v>329</v>
      </c>
      <c r="G299" s="25" t="s">
        <v>329</v>
      </c>
      <c r="H299" s="25" t="s">
        <v>329</v>
      </c>
      <c r="I299" s="25" t="s">
        <v>118</v>
      </c>
      <c r="J299" s="15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0.442</v>
      </c>
      <c r="E300" s="21">
        <v>0.378</v>
      </c>
      <c r="F300" s="21">
        <v>0.49313406009570604</v>
      </c>
      <c r="G300" s="21">
        <v>0.6</v>
      </c>
      <c r="H300" s="21">
        <v>0.54</v>
      </c>
      <c r="I300" s="21">
        <v>0.3</v>
      </c>
      <c r="J300" s="15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0.44</v>
      </c>
      <c r="E301" s="11">
        <v>0.36699999999999999</v>
      </c>
      <c r="F301" s="11">
        <v>0.50062384745010302</v>
      </c>
      <c r="G301" s="11">
        <v>0.5</v>
      </c>
      <c r="H301" s="149">
        <v>0.5</v>
      </c>
      <c r="I301" s="11">
        <v>0.3</v>
      </c>
      <c r="J301" s="15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32</v>
      </c>
    </row>
    <row r="302" spans="1:65">
      <c r="A302" s="29"/>
      <c r="B302" s="19">
        <v>1</v>
      </c>
      <c r="C302" s="9">
        <v>3</v>
      </c>
      <c r="D302" s="11">
        <v>0.438</v>
      </c>
      <c r="E302" s="11">
        <v>0.34200000000000003</v>
      </c>
      <c r="F302" s="11">
        <v>0.48405083906744301</v>
      </c>
      <c r="G302" s="11">
        <v>0.6</v>
      </c>
      <c r="H302" s="11">
        <v>0.53</v>
      </c>
      <c r="I302" s="11">
        <v>0.3</v>
      </c>
      <c r="J302" s="15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19">
        <v>1</v>
      </c>
      <c r="C303" s="9">
        <v>4</v>
      </c>
      <c r="D303" s="11">
        <v>0.437</v>
      </c>
      <c r="E303" s="11">
        <v>0.36399999999999999</v>
      </c>
      <c r="F303" s="11">
        <v>0.50160510129596902</v>
      </c>
      <c r="G303" s="11">
        <v>0.5</v>
      </c>
      <c r="H303" s="11">
        <v>0.53</v>
      </c>
      <c r="I303" s="11">
        <v>0.3</v>
      </c>
      <c r="J303" s="15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0.44404852042706794</v>
      </c>
    </row>
    <row r="304" spans="1:65">
      <c r="A304" s="29"/>
      <c r="B304" s="19">
        <v>1</v>
      </c>
      <c r="C304" s="9">
        <v>5</v>
      </c>
      <c r="D304" s="11">
        <v>0.441</v>
      </c>
      <c r="E304" s="11">
        <v>0.377</v>
      </c>
      <c r="F304" s="11">
        <v>0.49712490890796596</v>
      </c>
      <c r="G304" s="11">
        <v>0.5</v>
      </c>
      <c r="H304" s="11">
        <v>0.53</v>
      </c>
      <c r="I304" s="11">
        <v>0.3</v>
      </c>
      <c r="J304" s="15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88</v>
      </c>
    </row>
    <row r="305" spans="1:65">
      <c r="A305" s="29"/>
      <c r="B305" s="19">
        <v>1</v>
      </c>
      <c r="C305" s="9">
        <v>6</v>
      </c>
      <c r="D305" s="11">
        <v>0.44600000000000001</v>
      </c>
      <c r="E305" s="11">
        <v>0.34899999999999998</v>
      </c>
      <c r="F305" s="11">
        <v>0.48420797855725906</v>
      </c>
      <c r="G305" s="11">
        <v>0.5</v>
      </c>
      <c r="H305" s="11">
        <v>0.54</v>
      </c>
      <c r="I305" s="11">
        <v>0.3</v>
      </c>
      <c r="J305" s="15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20" t="s">
        <v>271</v>
      </c>
      <c r="C306" s="12"/>
      <c r="D306" s="22">
        <v>0.44066666666666671</v>
      </c>
      <c r="E306" s="22">
        <v>0.36283333333333334</v>
      </c>
      <c r="F306" s="22">
        <v>0.49345778922907435</v>
      </c>
      <c r="G306" s="22">
        <v>0.53333333333333333</v>
      </c>
      <c r="H306" s="22">
        <v>0.52833333333333332</v>
      </c>
      <c r="I306" s="22">
        <v>0.3</v>
      </c>
      <c r="J306" s="15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272</v>
      </c>
      <c r="C307" s="28"/>
      <c r="D307" s="11">
        <v>0.4405</v>
      </c>
      <c r="E307" s="11">
        <v>0.36549999999999999</v>
      </c>
      <c r="F307" s="11">
        <v>0.49512948450183603</v>
      </c>
      <c r="G307" s="11">
        <v>0.5</v>
      </c>
      <c r="H307" s="11">
        <v>0.53</v>
      </c>
      <c r="I307" s="11">
        <v>0.3</v>
      </c>
      <c r="J307" s="15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273</v>
      </c>
      <c r="C308" s="28"/>
      <c r="D308" s="23">
        <v>3.2041639575194469E-3</v>
      </c>
      <c r="E308" s="23">
        <v>1.4661741597322831E-2</v>
      </c>
      <c r="F308" s="23">
        <v>7.8145167533442503E-3</v>
      </c>
      <c r="G308" s="23">
        <v>5.1639777949432218E-2</v>
      </c>
      <c r="H308" s="23">
        <v>1.4719601443879758E-2</v>
      </c>
      <c r="I308" s="23">
        <v>0</v>
      </c>
      <c r="J308" s="15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3" t="s">
        <v>87</v>
      </c>
      <c r="C309" s="28"/>
      <c r="D309" s="13">
        <v>7.2711738824193187E-3</v>
      </c>
      <c r="E309" s="13">
        <v>4.0409025991702797E-2</v>
      </c>
      <c r="F309" s="13">
        <v>1.5836241566989581E-2</v>
      </c>
      <c r="G309" s="13">
        <v>9.6824583655185412E-2</v>
      </c>
      <c r="H309" s="13">
        <v>2.786044437327399E-2</v>
      </c>
      <c r="I309" s="13">
        <v>0</v>
      </c>
      <c r="J309" s="15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29"/>
      <c r="B310" s="3" t="s">
        <v>274</v>
      </c>
      <c r="C310" s="28"/>
      <c r="D310" s="13">
        <v>-7.6159554752005532E-3</v>
      </c>
      <c r="E310" s="13">
        <v>-0.18289710100964895</v>
      </c>
      <c r="F310" s="13">
        <v>0.1112699773315009</v>
      </c>
      <c r="G310" s="13">
        <v>0.20106994798765432</v>
      </c>
      <c r="H310" s="13">
        <v>0.18980991722527008</v>
      </c>
      <c r="I310" s="13">
        <v>-0.32439815425694452</v>
      </c>
      <c r="J310" s="15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29"/>
      <c r="B311" s="45" t="s">
        <v>275</v>
      </c>
      <c r="C311" s="46"/>
      <c r="D311" s="44">
        <v>0.28000000000000003</v>
      </c>
      <c r="E311" s="44">
        <v>1.1000000000000001</v>
      </c>
      <c r="F311" s="44">
        <v>0.28000000000000003</v>
      </c>
      <c r="G311" s="44">
        <v>0.7</v>
      </c>
      <c r="H311" s="44">
        <v>0.65</v>
      </c>
      <c r="I311" s="44">
        <v>1.77</v>
      </c>
      <c r="J311" s="15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B312" s="30"/>
      <c r="C312" s="20"/>
      <c r="D312" s="20"/>
      <c r="E312" s="20"/>
      <c r="F312" s="20"/>
      <c r="G312" s="20"/>
      <c r="H312" s="20"/>
      <c r="I312" s="20"/>
      <c r="BM312" s="55"/>
    </row>
    <row r="313" spans="1:65" ht="15">
      <c r="B313" s="8" t="s">
        <v>569</v>
      </c>
      <c r="BM313" s="27" t="s">
        <v>67</v>
      </c>
    </row>
    <row r="314" spans="1:65" ht="15">
      <c r="A314" s="24" t="s">
        <v>52</v>
      </c>
      <c r="B314" s="18" t="s">
        <v>112</v>
      </c>
      <c r="C314" s="15" t="s">
        <v>113</v>
      </c>
      <c r="D314" s="16" t="s">
        <v>230</v>
      </c>
      <c r="E314" s="17" t="s">
        <v>230</v>
      </c>
      <c r="F314" s="17" t="s">
        <v>230</v>
      </c>
      <c r="G314" s="17" t="s">
        <v>230</v>
      </c>
      <c r="H314" s="17" t="s">
        <v>230</v>
      </c>
      <c r="I314" s="17" t="s">
        <v>230</v>
      </c>
      <c r="J314" s="17" t="s">
        <v>230</v>
      </c>
      <c r="K314" s="17" t="s">
        <v>230</v>
      </c>
      <c r="L314" s="17" t="s">
        <v>230</v>
      </c>
      <c r="M314" s="17" t="s">
        <v>230</v>
      </c>
      <c r="N314" s="17" t="s">
        <v>230</v>
      </c>
      <c r="O314" s="17" t="s">
        <v>230</v>
      </c>
      <c r="P314" s="17" t="s">
        <v>230</v>
      </c>
      <c r="Q314" s="17" t="s">
        <v>230</v>
      </c>
      <c r="R314" s="17" t="s">
        <v>230</v>
      </c>
      <c r="S314" s="17" t="s">
        <v>230</v>
      </c>
      <c r="T314" s="17" t="s">
        <v>230</v>
      </c>
      <c r="U314" s="17" t="s">
        <v>230</v>
      </c>
      <c r="V314" s="17" t="s">
        <v>230</v>
      </c>
      <c r="W314" s="17" t="s">
        <v>230</v>
      </c>
      <c r="X314" s="17" t="s">
        <v>230</v>
      </c>
      <c r="Y314" s="17" t="s">
        <v>230</v>
      </c>
      <c r="Z314" s="17" t="s">
        <v>230</v>
      </c>
      <c r="AA314" s="17" t="s">
        <v>230</v>
      </c>
      <c r="AB314" s="17" t="s">
        <v>230</v>
      </c>
      <c r="AC314" s="17" t="s">
        <v>230</v>
      </c>
      <c r="AD314" s="17" t="s">
        <v>230</v>
      </c>
      <c r="AE314" s="17" t="s">
        <v>230</v>
      </c>
      <c r="AF314" s="17" t="s">
        <v>230</v>
      </c>
      <c r="AG314" s="15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1</v>
      </c>
    </row>
    <row r="315" spans="1:65">
      <c r="A315" s="29"/>
      <c r="B315" s="19" t="s">
        <v>231</v>
      </c>
      <c r="C315" s="9" t="s">
        <v>231</v>
      </c>
      <c r="D315" s="151" t="s">
        <v>233</v>
      </c>
      <c r="E315" s="152" t="s">
        <v>234</v>
      </c>
      <c r="F315" s="152" t="s">
        <v>235</v>
      </c>
      <c r="G315" s="152" t="s">
        <v>236</v>
      </c>
      <c r="H315" s="152" t="s">
        <v>237</v>
      </c>
      <c r="I315" s="152" t="s">
        <v>239</v>
      </c>
      <c r="J315" s="152" t="s">
        <v>240</v>
      </c>
      <c r="K315" s="152" t="s">
        <v>242</v>
      </c>
      <c r="L315" s="152" t="s">
        <v>243</v>
      </c>
      <c r="M315" s="152" t="s">
        <v>244</v>
      </c>
      <c r="N315" s="152" t="s">
        <v>245</v>
      </c>
      <c r="O315" s="152" t="s">
        <v>246</v>
      </c>
      <c r="P315" s="152" t="s">
        <v>247</v>
      </c>
      <c r="Q315" s="152" t="s">
        <v>248</v>
      </c>
      <c r="R315" s="152" t="s">
        <v>249</v>
      </c>
      <c r="S315" s="152" t="s">
        <v>250</v>
      </c>
      <c r="T315" s="152" t="s">
        <v>251</v>
      </c>
      <c r="U315" s="152" t="s">
        <v>285</v>
      </c>
      <c r="V315" s="152" t="s">
        <v>252</v>
      </c>
      <c r="W315" s="152" t="s">
        <v>253</v>
      </c>
      <c r="X315" s="152" t="s">
        <v>254</v>
      </c>
      <c r="Y315" s="152" t="s">
        <v>255</v>
      </c>
      <c r="Z315" s="152" t="s">
        <v>256</v>
      </c>
      <c r="AA315" s="152" t="s">
        <v>257</v>
      </c>
      <c r="AB315" s="152" t="s">
        <v>278</v>
      </c>
      <c r="AC315" s="152" t="s">
        <v>260</v>
      </c>
      <c r="AD315" s="152" t="s">
        <v>261</v>
      </c>
      <c r="AE315" s="152" t="s">
        <v>262</v>
      </c>
      <c r="AF315" s="152" t="s">
        <v>263</v>
      </c>
      <c r="AG315" s="15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 t="s">
        <v>1</v>
      </c>
    </row>
    <row r="316" spans="1:65">
      <c r="A316" s="29"/>
      <c r="B316" s="19"/>
      <c r="C316" s="9"/>
      <c r="D316" s="10" t="s">
        <v>281</v>
      </c>
      <c r="E316" s="11" t="s">
        <v>280</v>
      </c>
      <c r="F316" s="11" t="s">
        <v>281</v>
      </c>
      <c r="G316" s="11" t="s">
        <v>327</v>
      </c>
      <c r="H316" s="11" t="s">
        <v>280</v>
      </c>
      <c r="I316" s="11" t="s">
        <v>281</v>
      </c>
      <c r="J316" s="11" t="s">
        <v>327</v>
      </c>
      <c r="K316" s="11" t="s">
        <v>281</v>
      </c>
      <c r="L316" s="11" t="s">
        <v>280</v>
      </c>
      <c r="M316" s="11" t="s">
        <v>327</v>
      </c>
      <c r="N316" s="11" t="s">
        <v>281</v>
      </c>
      <c r="O316" s="11" t="s">
        <v>280</v>
      </c>
      <c r="P316" s="11" t="s">
        <v>280</v>
      </c>
      <c r="Q316" s="11" t="s">
        <v>280</v>
      </c>
      <c r="R316" s="11" t="s">
        <v>327</v>
      </c>
      <c r="S316" s="11" t="s">
        <v>280</v>
      </c>
      <c r="T316" s="11" t="s">
        <v>327</v>
      </c>
      <c r="U316" s="11" t="s">
        <v>281</v>
      </c>
      <c r="V316" s="11" t="s">
        <v>281</v>
      </c>
      <c r="W316" s="11" t="s">
        <v>280</v>
      </c>
      <c r="X316" s="11" t="s">
        <v>327</v>
      </c>
      <c r="Y316" s="11" t="s">
        <v>281</v>
      </c>
      <c r="Z316" s="11" t="s">
        <v>281</v>
      </c>
      <c r="AA316" s="11" t="s">
        <v>280</v>
      </c>
      <c r="AB316" s="11" t="s">
        <v>280</v>
      </c>
      <c r="AC316" s="11" t="s">
        <v>281</v>
      </c>
      <c r="AD316" s="11" t="s">
        <v>281</v>
      </c>
      <c r="AE316" s="11" t="s">
        <v>281</v>
      </c>
      <c r="AF316" s="11" t="s">
        <v>280</v>
      </c>
      <c r="AG316" s="15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2</v>
      </c>
    </row>
    <row r="317" spans="1:65">
      <c r="A317" s="29"/>
      <c r="B317" s="19"/>
      <c r="C317" s="9"/>
      <c r="D317" s="25" t="s">
        <v>328</v>
      </c>
      <c r="E317" s="25" t="s">
        <v>329</v>
      </c>
      <c r="F317" s="25" t="s">
        <v>329</v>
      </c>
      <c r="G317" s="25" t="s">
        <v>329</v>
      </c>
      <c r="H317" s="25" t="s">
        <v>330</v>
      </c>
      <c r="I317" s="25" t="s">
        <v>329</v>
      </c>
      <c r="J317" s="25" t="s">
        <v>329</v>
      </c>
      <c r="K317" s="25" t="s">
        <v>331</v>
      </c>
      <c r="L317" s="25" t="s">
        <v>331</v>
      </c>
      <c r="M317" s="25" t="s">
        <v>329</v>
      </c>
      <c r="N317" s="25" t="s">
        <v>328</v>
      </c>
      <c r="O317" s="25" t="s">
        <v>329</v>
      </c>
      <c r="P317" s="25" t="s">
        <v>329</v>
      </c>
      <c r="Q317" s="25" t="s">
        <v>329</v>
      </c>
      <c r="R317" s="25" t="s">
        <v>330</v>
      </c>
      <c r="S317" s="25" t="s">
        <v>329</v>
      </c>
      <c r="T317" s="25" t="s">
        <v>332</v>
      </c>
      <c r="U317" s="25" t="s">
        <v>328</v>
      </c>
      <c r="V317" s="25" t="s">
        <v>331</v>
      </c>
      <c r="W317" s="25" t="s">
        <v>270</v>
      </c>
      <c r="X317" s="25" t="s">
        <v>328</v>
      </c>
      <c r="Y317" s="25" t="s">
        <v>329</v>
      </c>
      <c r="Z317" s="25" t="s">
        <v>329</v>
      </c>
      <c r="AA317" s="25" t="s">
        <v>118</v>
      </c>
      <c r="AB317" s="25" t="s">
        <v>329</v>
      </c>
      <c r="AC317" s="25" t="s">
        <v>329</v>
      </c>
      <c r="AD317" s="25" t="s">
        <v>328</v>
      </c>
      <c r="AE317" s="25" t="s">
        <v>329</v>
      </c>
      <c r="AF317" s="25" t="s">
        <v>329</v>
      </c>
      <c r="AG317" s="15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>
        <v>3</v>
      </c>
    </row>
    <row r="318" spans="1:65">
      <c r="A318" s="29"/>
      <c r="B318" s="18">
        <v>1</v>
      </c>
      <c r="C318" s="14">
        <v>1</v>
      </c>
      <c r="D318" s="21">
        <v>6.15</v>
      </c>
      <c r="E318" s="21">
        <v>5.9669999999999996</v>
      </c>
      <c r="F318" s="146">
        <v>4.1008089999999999</v>
      </c>
      <c r="G318" s="21">
        <v>5.6886999999999999</v>
      </c>
      <c r="H318" s="21">
        <v>6.1570179586904894</v>
      </c>
      <c r="I318" s="21">
        <v>6.17</v>
      </c>
      <c r="J318" s="21">
        <v>6.0010000000000003</v>
      </c>
      <c r="K318" s="146">
        <v>6.5699999999999994</v>
      </c>
      <c r="L318" s="21">
        <v>6</v>
      </c>
      <c r="M318" s="21">
        <v>5.97</v>
      </c>
      <c r="N318" s="21">
        <v>5.66</v>
      </c>
      <c r="O318" s="21">
        <v>5.87</v>
      </c>
      <c r="P318" s="21">
        <v>5.86</v>
      </c>
      <c r="Q318" s="21">
        <v>5.9</v>
      </c>
      <c r="R318" s="21">
        <v>5.6968150999999994</v>
      </c>
      <c r="S318" s="21">
        <v>5.92</v>
      </c>
      <c r="T318" s="21">
        <v>6.12</v>
      </c>
      <c r="U318" s="21" t="s">
        <v>340</v>
      </c>
      <c r="V318" s="21">
        <v>5.96</v>
      </c>
      <c r="W318" s="146">
        <v>5.37</v>
      </c>
      <c r="X318" s="21">
        <v>5.94</v>
      </c>
      <c r="Y318" s="147">
        <v>7.75</v>
      </c>
      <c r="Z318" s="147">
        <v>6.0350200000000003</v>
      </c>
      <c r="AA318" s="146">
        <v>5.3420000000000005</v>
      </c>
      <c r="AB318" s="21">
        <v>5.73</v>
      </c>
      <c r="AC318" s="21">
        <v>5.72</v>
      </c>
      <c r="AD318" s="147">
        <v>6.06</v>
      </c>
      <c r="AE318" s="21">
        <v>5.75</v>
      </c>
      <c r="AF318" s="21">
        <v>5.74</v>
      </c>
      <c r="AG318" s="15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1</v>
      </c>
    </row>
    <row r="319" spans="1:65">
      <c r="A319" s="29"/>
      <c r="B319" s="19">
        <v>1</v>
      </c>
      <c r="C319" s="9">
        <v>2</v>
      </c>
      <c r="D319" s="11">
        <v>6.13</v>
      </c>
      <c r="E319" s="11">
        <v>6.06</v>
      </c>
      <c r="F319" s="148">
        <v>3.7779089999999993</v>
      </c>
      <c r="G319" s="11">
        <v>5.6567999999999996</v>
      </c>
      <c r="H319" s="11">
        <v>6.1670757995240724</v>
      </c>
      <c r="I319" s="11">
        <v>6.22</v>
      </c>
      <c r="J319" s="11">
        <v>6.1059999999999999</v>
      </c>
      <c r="K319" s="148">
        <v>6.3299999999999992</v>
      </c>
      <c r="L319" s="11">
        <v>5.85</v>
      </c>
      <c r="M319" s="11">
        <v>5.95</v>
      </c>
      <c r="N319" s="11">
        <v>5.74</v>
      </c>
      <c r="O319" s="11">
        <v>5.82</v>
      </c>
      <c r="P319" s="11">
        <v>5.89</v>
      </c>
      <c r="Q319" s="11">
        <v>5.81</v>
      </c>
      <c r="R319" s="11">
        <v>5.8638161999999996</v>
      </c>
      <c r="S319" s="11">
        <v>5.99</v>
      </c>
      <c r="T319" s="11">
        <v>5.99</v>
      </c>
      <c r="U319" s="11" t="s">
        <v>340</v>
      </c>
      <c r="V319" s="11">
        <v>6.32</v>
      </c>
      <c r="W319" s="148">
        <v>5.42</v>
      </c>
      <c r="X319" s="11">
        <v>5.82</v>
      </c>
      <c r="Y319" s="149">
        <v>7.6499999999999995</v>
      </c>
      <c r="Z319" s="11">
        <v>5.849800000000001</v>
      </c>
      <c r="AA319" s="148">
        <v>5.4420000000000002</v>
      </c>
      <c r="AB319" s="11">
        <v>5.71</v>
      </c>
      <c r="AC319" s="11">
        <v>5.62</v>
      </c>
      <c r="AD319" s="11">
        <v>5.88</v>
      </c>
      <c r="AE319" s="149">
        <v>5.95</v>
      </c>
      <c r="AF319" s="11">
        <v>5.76</v>
      </c>
      <c r="AG319" s="15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 t="e">
        <v>#N/A</v>
      </c>
    </row>
    <row r="320" spans="1:65">
      <c r="A320" s="29"/>
      <c r="B320" s="19">
        <v>1</v>
      </c>
      <c r="C320" s="9">
        <v>3</v>
      </c>
      <c r="D320" s="11">
        <v>6.05</v>
      </c>
      <c r="E320" s="11">
        <v>5.9589999999999996</v>
      </c>
      <c r="F320" s="148">
        <v>3.8580040000000002</v>
      </c>
      <c r="G320" s="11">
        <v>5.7141000000000002</v>
      </c>
      <c r="H320" s="11">
        <v>6.2398683604786749</v>
      </c>
      <c r="I320" s="11">
        <v>6.3</v>
      </c>
      <c r="J320" s="11">
        <v>6.0919999999999996</v>
      </c>
      <c r="K320" s="148">
        <v>6.36</v>
      </c>
      <c r="L320" s="11">
        <v>5.84</v>
      </c>
      <c r="M320" s="11">
        <v>6</v>
      </c>
      <c r="N320" s="11">
        <v>5.77</v>
      </c>
      <c r="O320" s="11">
        <v>5.78</v>
      </c>
      <c r="P320" s="11">
        <v>5.89</v>
      </c>
      <c r="Q320" s="11">
        <v>5.88</v>
      </c>
      <c r="R320" s="11">
        <v>5.7519133</v>
      </c>
      <c r="S320" s="11">
        <v>6.02</v>
      </c>
      <c r="T320" s="11">
        <v>5.79</v>
      </c>
      <c r="U320" s="11" t="s">
        <v>340</v>
      </c>
      <c r="V320" s="11">
        <v>6.01</v>
      </c>
      <c r="W320" s="148">
        <v>5.19</v>
      </c>
      <c r="X320" s="11">
        <v>5.8</v>
      </c>
      <c r="Y320" s="11">
        <v>6.45</v>
      </c>
      <c r="Z320" s="11">
        <v>5.8338500000000009</v>
      </c>
      <c r="AA320" s="148">
        <v>5.2880000000000003</v>
      </c>
      <c r="AB320" s="11">
        <v>5.69</v>
      </c>
      <c r="AC320" s="11">
        <v>5.71</v>
      </c>
      <c r="AD320" s="11">
        <v>5.88</v>
      </c>
      <c r="AE320" s="11">
        <v>5.85</v>
      </c>
      <c r="AF320" s="11">
        <v>5.77</v>
      </c>
      <c r="AG320" s="15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16</v>
      </c>
    </row>
    <row r="321" spans="1:65">
      <c r="A321" s="29"/>
      <c r="B321" s="19">
        <v>1</v>
      </c>
      <c r="C321" s="9">
        <v>4</v>
      </c>
      <c r="D321" s="11">
        <v>6.05</v>
      </c>
      <c r="E321" s="11">
        <v>5.9589999999999996</v>
      </c>
      <c r="F321" s="148">
        <v>4.0949290000000005</v>
      </c>
      <c r="G321" s="11">
        <v>5.7477999999999998</v>
      </c>
      <c r="H321" s="11">
        <v>6.1417708717858552</v>
      </c>
      <c r="I321" s="11">
        <v>6.12</v>
      </c>
      <c r="J321" s="11">
        <v>6.1130000000000004</v>
      </c>
      <c r="K321" s="148">
        <v>6.4</v>
      </c>
      <c r="L321" s="11">
        <v>5.66</v>
      </c>
      <c r="M321" s="11">
        <v>5.99</v>
      </c>
      <c r="N321" s="11">
        <v>5.8</v>
      </c>
      <c r="O321" s="11">
        <v>5.84</v>
      </c>
      <c r="P321" s="11">
        <v>5.91</v>
      </c>
      <c r="Q321" s="11">
        <v>5.86</v>
      </c>
      <c r="R321" s="11">
        <v>6.1006434999999994</v>
      </c>
      <c r="S321" s="11">
        <v>5.97</v>
      </c>
      <c r="T321" s="11">
        <v>5.78</v>
      </c>
      <c r="U321" s="11" t="s">
        <v>340</v>
      </c>
      <c r="V321" s="11">
        <v>6.22</v>
      </c>
      <c r="W321" s="148">
        <v>5.27</v>
      </c>
      <c r="X321" s="11">
        <v>5.8</v>
      </c>
      <c r="Y321" s="11">
        <v>5.99</v>
      </c>
      <c r="Z321" s="11">
        <v>5.8534300000000004</v>
      </c>
      <c r="AA321" s="148">
        <v>5.4640000000000004</v>
      </c>
      <c r="AB321" s="11">
        <v>5.69</v>
      </c>
      <c r="AC321" s="11">
        <v>5.56</v>
      </c>
      <c r="AD321" s="11">
        <v>5.89</v>
      </c>
      <c r="AE321" s="11">
        <v>5.74</v>
      </c>
      <c r="AF321" s="11">
        <v>5.82</v>
      </c>
      <c r="AG321" s="15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7">
        <v>5.9056871603484771</v>
      </c>
    </row>
    <row r="322" spans="1:65">
      <c r="A322" s="29"/>
      <c r="B322" s="19">
        <v>1</v>
      </c>
      <c r="C322" s="9">
        <v>5</v>
      </c>
      <c r="D322" s="11">
        <v>6.03</v>
      </c>
      <c r="E322" s="11">
        <v>6.0789999999999997</v>
      </c>
      <c r="F322" s="148">
        <v>3.8480089999999993</v>
      </c>
      <c r="G322" s="11">
        <v>5.7258999999999993</v>
      </c>
      <c r="H322" s="149">
        <v>6.5973291310578048</v>
      </c>
      <c r="I322" s="11">
        <v>6</v>
      </c>
      <c r="J322" s="11">
        <v>6.141</v>
      </c>
      <c r="K322" s="148">
        <v>6.43</v>
      </c>
      <c r="L322" s="11">
        <v>5.83</v>
      </c>
      <c r="M322" s="11">
        <v>6.01</v>
      </c>
      <c r="N322" s="11">
        <v>5.76</v>
      </c>
      <c r="O322" s="11">
        <v>5.76</v>
      </c>
      <c r="P322" s="11">
        <v>5.88</v>
      </c>
      <c r="Q322" s="11">
        <v>5.89</v>
      </c>
      <c r="R322" s="11">
        <v>5.7435802000000002</v>
      </c>
      <c r="S322" s="11">
        <v>5.99</v>
      </c>
      <c r="T322" s="11">
        <v>6.05</v>
      </c>
      <c r="U322" s="11" t="s">
        <v>340</v>
      </c>
      <c r="V322" s="11">
        <v>6.23</v>
      </c>
      <c r="W322" s="148">
        <v>5.27</v>
      </c>
      <c r="X322" s="11">
        <v>5.94</v>
      </c>
      <c r="Y322" s="11">
        <v>5.48</v>
      </c>
      <c r="Z322" s="11">
        <v>5.8378100000000011</v>
      </c>
      <c r="AA322" s="148">
        <v>5.2749999999999995</v>
      </c>
      <c r="AB322" s="11">
        <v>5.68</v>
      </c>
      <c r="AC322" s="11">
        <v>5.62</v>
      </c>
      <c r="AD322" s="11">
        <v>5.83</v>
      </c>
      <c r="AE322" s="11">
        <v>5.76</v>
      </c>
      <c r="AF322" s="11">
        <v>5.79</v>
      </c>
      <c r="AG322" s="15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7">
        <v>89</v>
      </c>
    </row>
    <row r="323" spans="1:65">
      <c r="A323" s="29"/>
      <c r="B323" s="19">
        <v>1</v>
      </c>
      <c r="C323" s="9">
        <v>6</v>
      </c>
      <c r="D323" s="11">
        <v>6</v>
      </c>
      <c r="E323" s="11">
        <v>5.9290000000000003</v>
      </c>
      <c r="F323" s="148">
        <v>4.1262419999999995</v>
      </c>
      <c r="G323" s="11">
        <v>5.6805000000000003</v>
      </c>
      <c r="H323" s="11">
        <v>6.0544526042909794</v>
      </c>
      <c r="I323" s="11">
        <v>6.2</v>
      </c>
      <c r="J323" s="11">
        <v>6.1689999999999996</v>
      </c>
      <c r="K323" s="148">
        <v>6.39</v>
      </c>
      <c r="L323" s="11">
        <v>6.03</v>
      </c>
      <c r="M323" s="11">
        <v>5.96</v>
      </c>
      <c r="N323" s="11">
        <v>5.73</v>
      </c>
      <c r="O323" s="11">
        <v>5.82</v>
      </c>
      <c r="P323" s="11">
        <v>5.85</v>
      </c>
      <c r="Q323" s="11">
        <v>5.89</v>
      </c>
      <c r="R323" s="11">
        <v>5.9393922999999997</v>
      </c>
      <c r="S323" s="11">
        <v>5.99</v>
      </c>
      <c r="T323" s="11">
        <v>6.03</v>
      </c>
      <c r="U323" s="11" t="s">
        <v>340</v>
      </c>
      <c r="V323" s="11">
        <v>6.11</v>
      </c>
      <c r="W323" s="148">
        <v>5.18</v>
      </c>
      <c r="X323" s="11">
        <v>5.82</v>
      </c>
      <c r="Y323" s="149">
        <v>4.4400000000000004</v>
      </c>
      <c r="Z323" s="11">
        <v>5.8173599999999999</v>
      </c>
      <c r="AA323" s="148">
        <v>5.2525000000000004</v>
      </c>
      <c r="AB323" s="11">
        <v>5.7</v>
      </c>
      <c r="AC323" s="11">
        <v>5.78</v>
      </c>
      <c r="AD323" s="11">
        <v>5.86</v>
      </c>
      <c r="AE323" s="11">
        <v>5.76</v>
      </c>
      <c r="AF323" s="11">
        <v>5.84</v>
      </c>
      <c r="AG323" s="15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29"/>
      <c r="B324" s="20" t="s">
        <v>271</v>
      </c>
      <c r="C324" s="12"/>
      <c r="D324" s="22">
        <v>6.0683333333333342</v>
      </c>
      <c r="E324" s="22">
        <v>5.992166666666666</v>
      </c>
      <c r="F324" s="22">
        <v>3.9676503333333328</v>
      </c>
      <c r="G324" s="22">
        <v>5.7023000000000001</v>
      </c>
      <c r="H324" s="22">
        <v>6.226252454304646</v>
      </c>
      <c r="I324" s="22">
        <v>6.1683333333333339</v>
      </c>
      <c r="J324" s="22">
        <v>6.1036666666666655</v>
      </c>
      <c r="K324" s="22">
        <v>6.4133333333333331</v>
      </c>
      <c r="L324" s="22">
        <v>5.8683333333333332</v>
      </c>
      <c r="M324" s="22">
        <v>5.98</v>
      </c>
      <c r="N324" s="22">
        <v>5.743333333333335</v>
      </c>
      <c r="O324" s="22">
        <v>5.8150000000000004</v>
      </c>
      <c r="P324" s="22">
        <v>5.88</v>
      </c>
      <c r="Q324" s="22">
        <v>5.8716666666666661</v>
      </c>
      <c r="R324" s="22">
        <v>5.8493600999999993</v>
      </c>
      <c r="S324" s="22">
        <v>5.98</v>
      </c>
      <c r="T324" s="22">
        <v>5.96</v>
      </c>
      <c r="U324" s="22" t="s">
        <v>683</v>
      </c>
      <c r="V324" s="22">
        <v>6.1416666666666666</v>
      </c>
      <c r="W324" s="22">
        <v>5.2833333333333332</v>
      </c>
      <c r="X324" s="22">
        <v>5.8533333333333344</v>
      </c>
      <c r="Y324" s="22">
        <v>6.2933333333333321</v>
      </c>
      <c r="Z324" s="22">
        <v>5.8712116666666674</v>
      </c>
      <c r="AA324" s="22">
        <v>5.343916666666666</v>
      </c>
      <c r="AB324" s="22">
        <v>5.7</v>
      </c>
      <c r="AC324" s="22">
        <v>5.668333333333333</v>
      </c>
      <c r="AD324" s="22">
        <v>5.8999999999999995</v>
      </c>
      <c r="AE324" s="22">
        <v>5.8016666666666659</v>
      </c>
      <c r="AF324" s="22">
        <v>5.7866666666666662</v>
      </c>
      <c r="AG324" s="15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29"/>
      <c r="B325" s="3" t="s">
        <v>272</v>
      </c>
      <c r="C325" s="28"/>
      <c r="D325" s="11">
        <v>6.05</v>
      </c>
      <c r="E325" s="11">
        <v>5.9629999999999992</v>
      </c>
      <c r="F325" s="11">
        <v>3.9764665000000003</v>
      </c>
      <c r="G325" s="11">
        <v>5.7013999999999996</v>
      </c>
      <c r="H325" s="11">
        <v>6.1620468791072813</v>
      </c>
      <c r="I325" s="11">
        <v>6.1850000000000005</v>
      </c>
      <c r="J325" s="11">
        <v>6.1095000000000006</v>
      </c>
      <c r="K325" s="11">
        <v>6.3949999999999996</v>
      </c>
      <c r="L325" s="11">
        <v>5.8449999999999998</v>
      </c>
      <c r="M325" s="11">
        <v>5.98</v>
      </c>
      <c r="N325" s="11">
        <v>5.75</v>
      </c>
      <c r="O325" s="11">
        <v>5.82</v>
      </c>
      <c r="P325" s="11">
        <v>5.8849999999999998</v>
      </c>
      <c r="Q325" s="11">
        <v>5.8849999999999998</v>
      </c>
      <c r="R325" s="11">
        <v>5.8078647500000002</v>
      </c>
      <c r="S325" s="11">
        <v>5.99</v>
      </c>
      <c r="T325" s="11">
        <v>6.01</v>
      </c>
      <c r="U325" s="11" t="s">
        <v>683</v>
      </c>
      <c r="V325" s="11">
        <v>6.165</v>
      </c>
      <c r="W325" s="11">
        <v>5.27</v>
      </c>
      <c r="X325" s="11">
        <v>5.82</v>
      </c>
      <c r="Y325" s="11">
        <v>6.2200000000000006</v>
      </c>
      <c r="Z325" s="11">
        <v>5.8438050000000015</v>
      </c>
      <c r="AA325" s="11">
        <v>5.3150000000000004</v>
      </c>
      <c r="AB325" s="11">
        <v>5.6950000000000003</v>
      </c>
      <c r="AC325" s="11">
        <v>5.665</v>
      </c>
      <c r="AD325" s="11">
        <v>5.88</v>
      </c>
      <c r="AE325" s="11">
        <v>5.76</v>
      </c>
      <c r="AF325" s="11">
        <v>5.7799999999999994</v>
      </c>
      <c r="AG325" s="15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3" t="s">
        <v>273</v>
      </c>
      <c r="C326" s="28"/>
      <c r="D326" s="23">
        <v>5.879342366852499E-2</v>
      </c>
      <c r="E326" s="23">
        <v>6.1587065741652715E-2</v>
      </c>
      <c r="F326" s="23">
        <v>0.15583359513489617</v>
      </c>
      <c r="G326" s="23">
        <v>3.3156899734444349E-2</v>
      </c>
      <c r="H326" s="23">
        <v>0.19122286005322259</v>
      </c>
      <c r="I326" s="23">
        <v>0.10166939887039095</v>
      </c>
      <c r="J326" s="23">
        <v>5.732596851922038E-2</v>
      </c>
      <c r="K326" s="23">
        <v>8.4063468086123166E-2</v>
      </c>
      <c r="L326" s="23">
        <v>0.13377842377105015</v>
      </c>
      <c r="M326" s="23">
        <v>2.3664319132398411E-2</v>
      </c>
      <c r="N326" s="23">
        <v>4.7609522856952149E-2</v>
      </c>
      <c r="O326" s="23">
        <v>3.9874804074753814E-2</v>
      </c>
      <c r="P326" s="23">
        <v>2.1908902300206663E-2</v>
      </c>
      <c r="Q326" s="23">
        <v>3.3115957885386217E-2</v>
      </c>
      <c r="R326" s="23">
        <v>0.15192982990766482</v>
      </c>
      <c r="S326" s="23">
        <v>3.3466401061362998E-2</v>
      </c>
      <c r="T326" s="23">
        <v>0.14198591479439074</v>
      </c>
      <c r="U326" s="23" t="s">
        <v>683</v>
      </c>
      <c r="V326" s="23">
        <v>0.13934369977385666</v>
      </c>
      <c r="W326" s="23">
        <v>9.5847100460403428E-2</v>
      </c>
      <c r="X326" s="23">
        <v>6.7724933862401776E-2</v>
      </c>
      <c r="Y326" s="23">
        <v>1.2786972537182888</v>
      </c>
      <c r="Z326" s="23">
        <v>8.1264241439064994E-2</v>
      </c>
      <c r="AA326" s="23">
        <v>8.9752112324260572E-2</v>
      </c>
      <c r="AB326" s="23">
        <v>1.7888543819998434E-2</v>
      </c>
      <c r="AC326" s="23">
        <v>8.1588397867997667E-2</v>
      </c>
      <c r="AD326" s="23">
        <v>8.1240384046359429E-2</v>
      </c>
      <c r="AE326" s="23">
        <v>8.2804991797998939E-2</v>
      </c>
      <c r="AF326" s="23">
        <v>3.7771241264574144E-2</v>
      </c>
      <c r="AG326" s="206"/>
      <c r="AH326" s="207"/>
      <c r="AI326" s="207"/>
      <c r="AJ326" s="207"/>
      <c r="AK326" s="207"/>
      <c r="AL326" s="207"/>
      <c r="AM326" s="207"/>
      <c r="AN326" s="207"/>
      <c r="AO326" s="207"/>
      <c r="AP326" s="207"/>
      <c r="AQ326" s="207"/>
      <c r="AR326" s="207"/>
      <c r="AS326" s="207"/>
      <c r="AT326" s="207"/>
      <c r="AU326" s="207"/>
      <c r="AV326" s="207"/>
      <c r="AW326" s="207"/>
      <c r="AX326" s="207"/>
      <c r="AY326" s="207"/>
      <c r="AZ326" s="207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56"/>
    </row>
    <row r="327" spans="1:65">
      <c r="A327" s="29"/>
      <c r="B327" s="3" t="s">
        <v>87</v>
      </c>
      <c r="C327" s="28"/>
      <c r="D327" s="13">
        <v>9.6885619887709384E-3</v>
      </c>
      <c r="E327" s="13">
        <v>1.0277929364723843E-2</v>
      </c>
      <c r="F327" s="13">
        <v>3.927604048816874E-2</v>
      </c>
      <c r="G327" s="13">
        <v>5.814653689641785E-3</v>
      </c>
      <c r="H327" s="13">
        <v>3.0712352487573289E-2</v>
      </c>
      <c r="I327" s="13">
        <v>1.6482474823624579E-2</v>
      </c>
      <c r="J327" s="13">
        <v>9.3920542601529777E-3</v>
      </c>
      <c r="K327" s="13">
        <v>1.3107609368938124E-2</v>
      </c>
      <c r="L327" s="13">
        <v>2.2796664090494204E-2</v>
      </c>
      <c r="M327" s="13">
        <v>3.9572440020733124E-3</v>
      </c>
      <c r="N327" s="13">
        <v>8.2895280656329895E-3</v>
      </c>
      <c r="O327" s="13">
        <v>6.8572319990978176E-3</v>
      </c>
      <c r="P327" s="13">
        <v>3.7260037925521535E-3</v>
      </c>
      <c r="Q327" s="13">
        <v>5.6399587656065092E-3</v>
      </c>
      <c r="R327" s="13">
        <v>2.5973752224224465E-2</v>
      </c>
      <c r="S327" s="13">
        <v>5.5963881373516716E-3</v>
      </c>
      <c r="T327" s="13">
        <v>2.3823140066172942E-2</v>
      </c>
      <c r="U327" s="13" t="s">
        <v>683</v>
      </c>
      <c r="V327" s="13">
        <v>2.2688255051374218E-2</v>
      </c>
      <c r="W327" s="13">
        <v>1.8141407027205698E-2</v>
      </c>
      <c r="X327" s="13">
        <v>1.1570318996993468E-2</v>
      </c>
      <c r="Y327" s="13">
        <v>0.20318282633235524</v>
      </c>
      <c r="Z327" s="13">
        <v>1.3841136387644852E-2</v>
      </c>
      <c r="AA327" s="13">
        <v>1.6795193099492053E-2</v>
      </c>
      <c r="AB327" s="13">
        <v>3.1383410210523567E-3</v>
      </c>
      <c r="AC327" s="13">
        <v>1.4393719118141312E-2</v>
      </c>
      <c r="AD327" s="13">
        <v>1.3769556618027022E-2</v>
      </c>
      <c r="AE327" s="13">
        <v>1.4272621395805622E-2</v>
      </c>
      <c r="AF327" s="13">
        <v>6.5272882369655782E-3</v>
      </c>
      <c r="AG327" s="15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29"/>
      <c r="B328" s="3" t="s">
        <v>274</v>
      </c>
      <c r="C328" s="28"/>
      <c r="D328" s="13">
        <v>2.7540600876538868E-2</v>
      </c>
      <c r="E328" s="13">
        <v>1.4643428270095793E-2</v>
      </c>
      <c r="F328" s="13">
        <v>-0.32816449202175257</v>
      </c>
      <c r="G328" s="13">
        <v>-3.4439203233460058E-2</v>
      </c>
      <c r="H328" s="13">
        <v>5.4280778045353362E-2</v>
      </c>
      <c r="I328" s="13">
        <v>4.4473431432043409E-2</v>
      </c>
      <c r="J328" s="13">
        <v>3.3523534339483296E-2</v>
      </c>
      <c r="K328" s="13">
        <v>8.5958866293029512E-2</v>
      </c>
      <c r="L328" s="13">
        <v>-6.3250602344706586E-3</v>
      </c>
      <c r="M328" s="13">
        <v>1.2583267219176353E-2</v>
      </c>
      <c r="N328" s="13">
        <v>-2.7491098428851113E-2</v>
      </c>
      <c r="O328" s="13">
        <v>-1.5355903197406318E-2</v>
      </c>
      <c r="P328" s="13">
        <v>-4.3495633363284103E-3</v>
      </c>
      <c r="Q328" s="13">
        <v>-5.7606325492871591E-3</v>
      </c>
      <c r="R328" s="13">
        <v>-9.5377656857045245E-3</v>
      </c>
      <c r="S328" s="13">
        <v>1.2583267219176353E-2</v>
      </c>
      <c r="T328" s="13">
        <v>9.1967011080753558E-3</v>
      </c>
      <c r="U328" s="13" t="s">
        <v>683</v>
      </c>
      <c r="V328" s="13">
        <v>3.9958009950575413E-2</v>
      </c>
      <c r="W328" s="13">
        <v>-0.1053821189841726</v>
      </c>
      <c r="X328" s="13">
        <v>-8.8649848177960733E-3</v>
      </c>
      <c r="Y328" s="13">
        <v>6.5639469626423752E-2</v>
      </c>
      <c r="Z328" s="13">
        <v>-5.8376769283144947E-3</v>
      </c>
      <c r="AA328" s="13">
        <v>-9.5123645805962886E-2</v>
      </c>
      <c r="AB328" s="13">
        <v>-3.4828658336236717E-2</v>
      </c>
      <c r="AC328" s="13">
        <v>-4.0190721345479852E-2</v>
      </c>
      <c r="AD328" s="13">
        <v>-9.6299722522752429E-4</v>
      </c>
      <c r="AE328" s="13">
        <v>-1.7613613938140427E-2</v>
      </c>
      <c r="AF328" s="13">
        <v>-2.0153538521466174E-2</v>
      </c>
      <c r="AG328" s="15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29"/>
      <c r="B329" s="45" t="s">
        <v>275</v>
      </c>
      <c r="C329" s="46"/>
      <c r="D329" s="44">
        <v>1.07</v>
      </c>
      <c r="E329" s="44">
        <v>0.65</v>
      </c>
      <c r="F329" s="44">
        <v>10.32</v>
      </c>
      <c r="G329" s="44">
        <v>0.92</v>
      </c>
      <c r="H329" s="44">
        <v>1.92</v>
      </c>
      <c r="I329" s="44">
        <v>1.61</v>
      </c>
      <c r="J329" s="44">
        <v>1.26</v>
      </c>
      <c r="K329" s="44">
        <v>2.94</v>
      </c>
      <c r="L329" s="44">
        <v>0.02</v>
      </c>
      <c r="M329" s="44">
        <v>0.59</v>
      </c>
      <c r="N329" s="44">
        <v>0.69</v>
      </c>
      <c r="O329" s="44">
        <v>0.31</v>
      </c>
      <c r="P329" s="44">
        <v>0.05</v>
      </c>
      <c r="Q329" s="44">
        <v>0</v>
      </c>
      <c r="R329" s="44">
        <v>0.12</v>
      </c>
      <c r="S329" s="44">
        <v>0.59</v>
      </c>
      <c r="T329" s="44">
        <v>0.48</v>
      </c>
      <c r="U329" s="44" t="s">
        <v>276</v>
      </c>
      <c r="V329" s="44">
        <v>1.46</v>
      </c>
      <c r="W329" s="44">
        <v>3.19</v>
      </c>
      <c r="X329" s="44">
        <v>0.1</v>
      </c>
      <c r="Y329" s="44">
        <v>2.29</v>
      </c>
      <c r="Z329" s="44">
        <v>0</v>
      </c>
      <c r="AA329" s="44">
        <v>2.86</v>
      </c>
      <c r="AB329" s="44">
        <v>0.93</v>
      </c>
      <c r="AC329" s="44">
        <v>1.1000000000000001</v>
      </c>
      <c r="AD329" s="44">
        <v>0.15</v>
      </c>
      <c r="AE329" s="44">
        <v>0.38</v>
      </c>
      <c r="AF329" s="44">
        <v>0.46</v>
      </c>
      <c r="AG329" s="15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BM330" s="55"/>
    </row>
    <row r="331" spans="1:65" ht="15">
      <c r="B331" s="8" t="s">
        <v>570</v>
      </c>
      <c r="BM331" s="27" t="s">
        <v>67</v>
      </c>
    </row>
    <row r="332" spans="1:65" ht="15">
      <c r="A332" s="24" t="s">
        <v>42</v>
      </c>
      <c r="B332" s="18" t="s">
        <v>112</v>
      </c>
      <c r="C332" s="15" t="s">
        <v>113</v>
      </c>
      <c r="D332" s="16" t="s">
        <v>230</v>
      </c>
      <c r="E332" s="17" t="s">
        <v>230</v>
      </c>
      <c r="F332" s="17" t="s">
        <v>230</v>
      </c>
      <c r="G332" s="17" t="s">
        <v>230</v>
      </c>
      <c r="H332" s="17" t="s">
        <v>230</v>
      </c>
      <c r="I332" s="17" t="s">
        <v>230</v>
      </c>
      <c r="J332" s="17" t="s">
        <v>230</v>
      </c>
      <c r="K332" s="17" t="s">
        <v>230</v>
      </c>
      <c r="L332" s="17" t="s">
        <v>230</v>
      </c>
      <c r="M332" s="17" t="s">
        <v>230</v>
      </c>
      <c r="N332" s="17" t="s">
        <v>230</v>
      </c>
      <c r="O332" s="17" t="s">
        <v>230</v>
      </c>
      <c r="P332" s="17" t="s">
        <v>230</v>
      </c>
      <c r="Q332" s="17" t="s">
        <v>230</v>
      </c>
      <c r="R332" s="17" t="s">
        <v>230</v>
      </c>
      <c r="S332" s="17" t="s">
        <v>230</v>
      </c>
      <c r="T332" s="17" t="s">
        <v>230</v>
      </c>
      <c r="U332" s="17" t="s">
        <v>230</v>
      </c>
      <c r="V332" s="17" t="s">
        <v>230</v>
      </c>
      <c r="W332" s="17" t="s">
        <v>230</v>
      </c>
      <c r="X332" s="17" t="s">
        <v>230</v>
      </c>
      <c r="Y332" s="17" t="s">
        <v>230</v>
      </c>
      <c r="Z332" s="17" t="s">
        <v>230</v>
      </c>
      <c r="AA332" s="17" t="s">
        <v>230</v>
      </c>
      <c r="AB332" s="17" t="s">
        <v>230</v>
      </c>
      <c r="AC332" s="15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1</v>
      </c>
    </row>
    <row r="333" spans="1:65">
      <c r="A333" s="29"/>
      <c r="B333" s="19" t="s">
        <v>231</v>
      </c>
      <c r="C333" s="9" t="s">
        <v>231</v>
      </c>
      <c r="D333" s="151" t="s">
        <v>233</v>
      </c>
      <c r="E333" s="152" t="s">
        <v>234</v>
      </c>
      <c r="F333" s="152" t="s">
        <v>236</v>
      </c>
      <c r="G333" s="152" t="s">
        <v>237</v>
      </c>
      <c r="H333" s="152" t="s">
        <v>239</v>
      </c>
      <c r="I333" s="152" t="s">
        <v>240</v>
      </c>
      <c r="J333" s="152" t="s">
        <v>242</v>
      </c>
      <c r="K333" s="152" t="s">
        <v>243</v>
      </c>
      <c r="L333" s="152" t="s">
        <v>244</v>
      </c>
      <c r="M333" s="152" t="s">
        <v>245</v>
      </c>
      <c r="N333" s="152" t="s">
        <v>246</v>
      </c>
      <c r="O333" s="152" t="s">
        <v>247</v>
      </c>
      <c r="P333" s="152" t="s">
        <v>248</v>
      </c>
      <c r="Q333" s="152" t="s">
        <v>250</v>
      </c>
      <c r="R333" s="152" t="s">
        <v>251</v>
      </c>
      <c r="S333" s="152" t="s">
        <v>252</v>
      </c>
      <c r="T333" s="152" t="s">
        <v>253</v>
      </c>
      <c r="U333" s="152" t="s">
        <v>254</v>
      </c>
      <c r="V333" s="152" t="s">
        <v>255</v>
      </c>
      <c r="W333" s="152" t="s">
        <v>257</v>
      </c>
      <c r="X333" s="152" t="s">
        <v>278</v>
      </c>
      <c r="Y333" s="152" t="s">
        <v>260</v>
      </c>
      <c r="Z333" s="152" t="s">
        <v>261</v>
      </c>
      <c r="AA333" s="152" t="s">
        <v>262</v>
      </c>
      <c r="AB333" s="152" t="s">
        <v>263</v>
      </c>
      <c r="AC333" s="15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 t="s">
        <v>3</v>
      </c>
    </row>
    <row r="334" spans="1:65">
      <c r="A334" s="29"/>
      <c r="B334" s="19"/>
      <c r="C334" s="9"/>
      <c r="D334" s="10" t="s">
        <v>281</v>
      </c>
      <c r="E334" s="11" t="s">
        <v>280</v>
      </c>
      <c r="F334" s="11" t="s">
        <v>280</v>
      </c>
      <c r="G334" s="11" t="s">
        <v>280</v>
      </c>
      <c r="H334" s="11" t="s">
        <v>281</v>
      </c>
      <c r="I334" s="11" t="s">
        <v>280</v>
      </c>
      <c r="J334" s="11" t="s">
        <v>281</v>
      </c>
      <c r="K334" s="11" t="s">
        <v>280</v>
      </c>
      <c r="L334" s="11" t="s">
        <v>327</v>
      </c>
      <c r="M334" s="11" t="s">
        <v>281</v>
      </c>
      <c r="N334" s="11" t="s">
        <v>280</v>
      </c>
      <c r="O334" s="11" t="s">
        <v>280</v>
      </c>
      <c r="P334" s="11" t="s">
        <v>280</v>
      </c>
      <c r="Q334" s="11" t="s">
        <v>280</v>
      </c>
      <c r="R334" s="11" t="s">
        <v>327</v>
      </c>
      <c r="S334" s="11" t="s">
        <v>281</v>
      </c>
      <c r="T334" s="11" t="s">
        <v>280</v>
      </c>
      <c r="U334" s="11" t="s">
        <v>280</v>
      </c>
      <c r="V334" s="11" t="s">
        <v>281</v>
      </c>
      <c r="W334" s="11" t="s">
        <v>280</v>
      </c>
      <c r="X334" s="11" t="s">
        <v>280</v>
      </c>
      <c r="Y334" s="11" t="s">
        <v>281</v>
      </c>
      <c r="Z334" s="11" t="s">
        <v>281</v>
      </c>
      <c r="AA334" s="11" t="s">
        <v>281</v>
      </c>
      <c r="AB334" s="11" t="s">
        <v>280</v>
      </c>
      <c r="AC334" s="15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</v>
      </c>
    </row>
    <row r="335" spans="1:65">
      <c r="A335" s="29"/>
      <c r="B335" s="19"/>
      <c r="C335" s="9"/>
      <c r="D335" s="25" t="s">
        <v>328</v>
      </c>
      <c r="E335" s="25" t="s">
        <v>329</v>
      </c>
      <c r="F335" s="25" t="s">
        <v>329</v>
      </c>
      <c r="G335" s="25" t="s">
        <v>330</v>
      </c>
      <c r="H335" s="25" t="s">
        <v>329</v>
      </c>
      <c r="I335" s="25" t="s">
        <v>329</v>
      </c>
      <c r="J335" s="25" t="s">
        <v>331</v>
      </c>
      <c r="K335" s="25" t="s">
        <v>331</v>
      </c>
      <c r="L335" s="25" t="s">
        <v>329</v>
      </c>
      <c r="M335" s="25" t="s">
        <v>328</v>
      </c>
      <c r="N335" s="25" t="s">
        <v>329</v>
      </c>
      <c r="O335" s="25" t="s">
        <v>329</v>
      </c>
      <c r="P335" s="25" t="s">
        <v>329</v>
      </c>
      <c r="Q335" s="25" t="s">
        <v>329</v>
      </c>
      <c r="R335" s="25" t="s">
        <v>332</v>
      </c>
      <c r="S335" s="25" t="s">
        <v>331</v>
      </c>
      <c r="T335" s="25" t="s">
        <v>270</v>
      </c>
      <c r="U335" s="25" t="s">
        <v>328</v>
      </c>
      <c r="V335" s="25" t="s">
        <v>329</v>
      </c>
      <c r="W335" s="25" t="s">
        <v>118</v>
      </c>
      <c r="X335" s="25" t="s">
        <v>329</v>
      </c>
      <c r="Y335" s="25" t="s">
        <v>329</v>
      </c>
      <c r="Z335" s="25" t="s">
        <v>328</v>
      </c>
      <c r="AA335" s="25" t="s">
        <v>329</v>
      </c>
      <c r="AB335" s="25" t="s">
        <v>329</v>
      </c>
      <c r="AC335" s="15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2</v>
      </c>
    </row>
    <row r="336" spans="1:65">
      <c r="A336" s="29"/>
      <c r="B336" s="18">
        <v>1</v>
      </c>
      <c r="C336" s="14">
        <v>1</v>
      </c>
      <c r="D336" s="213">
        <v>9.8000000000000007</v>
      </c>
      <c r="E336" s="213">
        <v>10.7</v>
      </c>
      <c r="F336" s="213">
        <v>9.5295834335295702</v>
      </c>
      <c r="G336" s="213">
        <v>9.3059299786431815</v>
      </c>
      <c r="H336" s="213">
        <v>10.5</v>
      </c>
      <c r="I336" s="213">
        <v>11.8</v>
      </c>
      <c r="J336" s="213">
        <v>11</v>
      </c>
      <c r="K336" s="213">
        <v>10.3</v>
      </c>
      <c r="L336" s="220">
        <v>11</v>
      </c>
      <c r="M336" s="220">
        <v>10</v>
      </c>
      <c r="N336" s="213">
        <v>10.3</v>
      </c>
      <c r="O336" s="213">
        <v>10</v>
      </c>
      <c r="P336" s="213">
        <v>9.2799999999999994</v>
      </c>
      <c r="Q336" s="213">
        <v>10.4</v>
      </c>
      <c r="R336" s="220">
        <v>7</v>
      </c>
      <c r="S336" s="213">
        <v>10.8</v>
      </c>
      <c r="T336" s="213">
        <v>9.6999999999999993</v>
      </c>
      <c r="U336" s="213">
        <v>12.2</v>
      </c>
      <c r="V336" s="220">
        <v>13.19</v>
      </c>
      <c r="W336" s="220">
        <v>10</v>
      </c>
      <c r="X336" s="213">
        <v>10.050000000000001</v>
      </c>
      <c r="Y336" s="213">
        <v>11.6</v>
      </c>
      <c r="Z336" s="213">
        <v>10.5</v>
      </c>
      <c r="AA336" s="213">
        <v>8.2799999999999994</v>
      </c>
      <c r="AB336" s="213">
        <v>9.1</v>
      </c>
      <c r="AC336" s="214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6">
        <v>1</v>
      </c>
    </row>
    <row r="337" spans="1:65">
      <c r="A337" s="29"/>
      <c r="B337" s="19">
        <v>1</v>
      </c>
      <c r="C337" s="9">
        <v>2</v>
      </c>
      <c r="D337" s="217">
        <v>9.5</v>
      </c>
      <c r="E337" s="217">
        <v>11</v>
      </c>
      <c r="F337" s="217">
        <v>9.5975749255492993</v>
      </c>
      <c r="G337" s="217">
        <v>9.2865967625486441</v>
      </c>
      <c r="H337" s="217">
        <v>10.3</v>
      </c>
      <c r="I337" s="217">
        <v>11.3</v>
      </c>
      <c r="J337" s="217">
        <v>10.7</v>
      </c>
      <c r="K337" s="217">
        <v>10.09</v>
      </c>
      <c r="L337" s="221">
        <v>10</v>
      </c>
      <c r="M337" s="221">
        <v>10</v>
      </c>
      <c r="N337" s="217">
        <v>10.25</v>
      </c>
      <c r="O337" s="217">
        <v>10</v>
      </c>
      <c r="P337" s="217">
        <v>9.32</v>
      </c>
      <c r="Q337" s="217">
        <v>10.15</v>
      </c>
      <c r="R337" s="221">
        <v>7</v>
      </c>
      <c r="S337" s="217">
        <v>11.2</v>
      </c>
      <c r="T337" s="217">
        <v>9.9</v>
      </c>
      <c r="U337" s="217">
        <v>12.2</v>
      </c>
      <c r="V337" s="221">
        <v>12.89</v>
      </c>
      <c r="W337" s="221">
        <v>10</v>
      </c>
      <c r="X337" s="217">
        <v>10.15</v>
      </c>
      <c r="Y337" s="217">
        <v>11</v>
      </c>
      <c r="Z337" s="217">
        <v>10.199999999999999</v>
      </c>
      <c r="AA337" s="217">
        <v>8.31</v>
      </c>
      <c r="AB337" s="217">
        <v>8.9499999999999993</v>
      </c>
      <c r="AC337" s="214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6">
        <v>33</v>
      </c>
    </row>
    <row r="338" spans="1:65">
      <c r="A338" s="29"/>
      <c r="B338" s="19">
        <v>1</v>
      </c>
      <c r="C338" s="9">
        <v>3</v>
      </c>
      <c r="D338" s="217">
        <v>9.4</v>
      </c>
      <c r="E338" s="217">
        <v>11.1</v>
      </c>
      <c r="F338" s="217">
        <v>9.5958366062548492</v>
      </c>
      <c r="G338" s="217">
        <v>9.0297632782368886</v>
      </c>
      <c r="H338" s="217">
        <v>10.6</v>
      </c>
      <c r="I338" s="217">
        <v>11.6</v>
      </c>
      <c r="J338" s="217">
        <v>11</v>
      </c>
      <c r="K338" s="217">
        <v>9.8800000000000008</v>
      </c>
      <c r="L338" s="221">
        <v>10</v>
      </c>
      <c r="M338" s="221">
        <v>10</v>
      </c>
      <c r="N338" s="217">
        <v>10.25</v>
      </c>
      <c r="O338" s="217">
        <v>10.45</v>
      </c>
      <c r="P338" s="217">
        <v>10.3</v>
      </c>
      <c r="Q338" s="217">
        <v>10.8</v>
      </c>
      <c r="R338" s="221">
        <v>7</v>
      </c>
      <c r="S338" s="217">
        <v>10.8</v>
      </c>
      <c r="T338" s="217">
        <v>9.5</v>
      </c>
      <c r="U338" s="217">
        <v>12</v>
      </c>
      <c r="V338" s="221">
        <v>13.27</v>
      </c>
      <c r="W338" s="221">
        <v>10</v>
      </c>
      <c r="X338" s="217">
        <v>10.050000000000001</v>
      </c>
      <c r="Y338" s="217">
        <v>11.3</v>
      </c>
      <c r="Z338" s="217">
        <v>10.1</v>
      </c>
      <c r="AA338" s="217">
        <v>8.35</v>
      </c>
      <c r="AB338" s="217">
        <v>8.9600000000000009</v>
      </c>
      <c r="AC338" s="214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6">
        <v>16</v>
      </c>
    </row>
    <row r="339" spans="1:65">
      <c r="A339" s="29"/>
      <c r="B339" s="19">
        <v>1</v>
      </c>
      <c r="C339" s="9">
        <v>4</v>
      </c>
      <c r="D339" s="217">
        <v>9.1999999999999993</v>
      </c>
      <c r="E339" s="217">
        <v>10.8</v>
      </c>
      <c r="F339" s="217">
        <v>9.6733416615015706</v>
      </c>
      <c r="G339" s="217">
        <v>8.8632473666873501</v>
      </c>
      <c r="H339" s="217">
        <v>9.92</v>
      </c>
      <c r="I339" s="217">
        <v>11.9</v>
      </c>
      <c r="J339" s="217">
        <v>10.8</v>
      </c>
      <c r="K339" s="217">
        <v>9.65</v>
      </c>
      <c r="L339" s="221">
        <v>10</v>
      </c>
      <c r="M339" s="221">
        <v>10</v>
      </c>
      <c r="N339" s="217">
        <v>9.8699999999999992</v>
      </c>
      <c r="O339" s="217">
        <v>10.55</v>
      </c>
      <c r="P339" s="217">
        <v>10.050000000000001</v>
      </c>
      <c r="Q339" s="217">
        <v>10.5</v>
      </c>
      <c r="R339" s="221">
        <v>6</v>
      </c>
      <c r="S339" s="217">
        <v>10.9</v>
      </c>
      <c r="T339" s="217">
        <v>9.4</v>
      </c>
      <c r="U339" s="217">
        <v>12.1</v>
      </c>
      <c r="V339" s="232">
        <v>2.4900000000000002</v>
      </c>
      <c r="W339" s="221">
        <v>10</v>
      </c>
      <c r="X339" s="217">
        <v>10.1</v>
      </c>
      <c r="Y339" s="217">
        <v>11.1</v>
      </c>
      <c r="Z339" s="217">
        <v>10.6</v>
      </c>
      <c r="AA339" s="232">
        <v>8.0299999999999994</v>
      </c>
      <c r="AB339" s="217">
        <v>8.83</v>
      </c>
      <c r="AC339" s="214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6">
        <v>10.202210242119991</v>
      </c>
    </row>
    <row r="340" spans="1:65">
      <c r="A340" s="29"/>
      <c r="B340" s="19">
        <v>1</v>
      </c>
      <c r="C340" s="9">
        <v>5</v>
      </c>
      <c r="D340" s="217">
        <v>9.1999999999999993</v>
      </c>
      <c r="E340" s="217">
        <v>10.9</v>
      </c>
      <c r="F340" s="217">
        <v>9.6858507452516704</v>
      </c>
      <c r="G340" s="217">
        <v>9.6536133414327594</v>
      </c>
      <c r="H340" s="217">
        <v>9.73</v>
      </c>
      <c r="I340" s="217">
        <v>11.4</v>
      </c>
      <c r="J340" s="217">
        <v>10.8</v>
      </c>
      <c r="K340" s="217">
        <v>10.11</v>
      </c>
      <c r="L340" s="221">
        <v>10</v>
      </c>
      <c r="M340" s="221">
        <v>10</v>
      </c>
      <c r="N340" s="217">
        <v>9.9600000000000009</v>
      </c>
      <c r="O340" s="217">
        <v>10.3</v>
      </c>
      <c r="P340" s="217">
        <v>10.25</v>
      </c>
      <c r="Q340" s="217">
        <v>10.25</v>
      </c>
      <c r="R340" s="221">
        <v>7</v>
      </c>
      <c r="S340" s="217">
        <v>11.4</v>
      </c>
      <c r="T340" s="217">
        <v>9.3000000000000007</v>
      </c>
      <c r="U340" s="217">
        <v>12</v>
      </c>
      <c r="V340" s="221">
        <v>12.63</v>
      </c>
      <c r="W340" s="221">
        <v>9</v>
      </c>
      <c r="X340" s="217">
        <v>10.15</v>
      </c>
      <c r="Y340" s="217">
        <v>11</v>
      </c>
      <c r="Z340" s="217">
        <v>10.4</v>
      </c>
      <c r="AA340" s="217">
        <v>8.27</v>
      </c>
      <c r="AB340" s="217">
        <v>9.06</v>
      </c>
      <c r="AC340" s="214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6">
        <v>90</v>
      </c>
    </row>
    <row r="341" spans="1:65">
      <c r="A341" s="29"/>
      <c r="B341" s="19">
        <v>1</v>
      </c>
      <c r="C341" s="9">
        <v>6</v>
      </c>
      <c r="D341" s="217">
        <v>9</v>
      </c>
      <c r="E341" s="217">
        <v>10.8</v>
      </c>
      <c r="F341" s="217">
        <v>9.51745113546718</v>
      </c>
      <c r="G341" s="217">
        <v>9.0864398192958653</v>
      </c>
      <c r="H341" s="217">
        <v>10.1</v>
      </c>
      <c r="I341" s="217">
        <v>11.7</v>
      </c>
      <c r="J341" s="217">
        <v>10.9</v>
      </c>
      <c r="K341" s="217">
        <v>10.52</v>
      </c>
      <c r="L341" s="221">
        <v>10</v>
      </c>
      <c r="M341" s="221">
        <v>10</v>
      </c>
      <c r="N341" s="217">
        <v>9.9</v>
      </c>
      <c r="O341" s="217">
        <v>10.3</v>
      </c>
      <c r="P341" s="217">
        <v>9.8800000000000008</v>
      </c>
      <c r="Q341" s="217">
        <v>10.65</v>
      </c>
      <c r="R341" s="221">
        <v>7</v>
      </c>
      <c r="S341" s="217">
        <v>11.1</v>
      </c>
      <c r="T341" s="217">
        <v>9.3000000000000007</v>
      </c>
      <c r="U341" s="217">
        <v>12.2</v>
      </c>
      <c r="V341" s="221">
        <v>12.72</v>
      </c>
      <c r="W341" s="221">
        <v>9</v>
      </c>
      <c r="X341" s="217">
        <v>10.1</v>
      </c>
      <c r="Y341" s="217">
        <v>11.2</v>
      </c>
      <c r="Z341" s="217">
        <v>10.1</v>
      </c>
      <c r="AA341" s="217">
        <v>8.2899999999999991</v>
      </c>
      <c r="AB341" s="217">
        <v>9.08</v>
      </c>
      <c r="AC341" s="214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8"/>
    </row>
    <row r="342" spans="1:65">
      <c r="A342" s="29"/>
      <c r="B342" s="20" t="s">
        <v>271</v>
      </c>
      <c r="C342" s="12"/>
      <c r="D342" s="219">
        <v>9.3500000000000014</v>
      </c>
      <c r="E342" s="219">
        <v>10.883333333333333</v>
      </c>
      <c r="F342" s="219">
        <v>9.5999397512590239</v>
      </c>
      <c r="G342" s="219">
        <v>9.2042650911407815</v>
      </c>
      <c r="H342" s="219">
        <v>10.191666666666666</v>
      </c>
      <c r="I342" s="219">
        <v>11.616666666666667</v>
      </c>
      <c r="J342" s="219">
        <v>10.866666666666667</v>
      </c>
      <c r="K342" s="219">
        <v>10.091666666666667</v>
      </c>
      <c r="L342" s="219">
        <v>10.166666666666666</v>
      </c>
      <c r="M342" s="219">
        <v>10</v>
      </c>
      <c r="N342" s="219">
        <v>10.088333333333333</v>
      </c>
      <c r="O342" s="219">
        <v>10.266666666666666</v>
      </c>
      <c r="P342" s="219">
        <v>9.8466666666666676</v>
      </c>
      <c r="Q342" s="219">
        <v>10.458333333333334</v>
      </c>
      <c r="R342" s="219">
        <v>6.833333333333333</v>
      </c>
      <c r="S342" s="219">
        <v>11.033333333333331</v>
      </c>
      <c r="T342" s="219">
        <v>9.5166666666666657</v>
      </c>
      <c r="U342" s="219">
        <v>12.116666666666667</v>
      </c>
      <c r="V342" s="219">
        <v>11.198333333333332</v>
      </c>
      <c r="W342" s="219">
        <v>9.6666666666666661</v>
      </c>
      <c r="X342" s="219">
        <v>10.1</v>
      </c>
      <c r="Y342" s="219">
        <v>11.200000000000001</v>
      </c>
      <c r="Z342" s="219">
        <v>10.316666666666666</v>
      </c>
      <c r="AA342" s="219">
        <v>8.254999999999999</v>
      </c>
      <c r="AB342" s="219">
        <v>8.9966666666666661</v>
      </c>
      <c r="AC342" s="214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8"/>
    </row>
    <row r="343" spans="1:65">
      <c r="A343" s="29"/>
      <c r="B343" s="3" t="s">
        <v>272</v>
      </c>
      <c r="C343" s="28"/>
      <c r="D343" s="217">
        <v>9.3000000000000007</v>
      </c>
      <c r="E343" s="217">
        <v>10.850000000000001</v>
      </c>
      <c r="F343" s="217">
        <v>9.5967057659020742</v>
      </c>
      <c r="G343" s="217">
        <v>9.1865182909222547</v>
      </c>
      <c r="H343" s="217">
        <v>10.199999999999999</v>
      </c>
      <c r="I343" s="217">
        <v>11.649999999999999</v>
      </c>
      <c r="J343" s="217">
        <v>10.850000000000001</v>
      </c>
      <c r="K343" s="217">
        <v>10.1</v>
      </c>
      <c r="L343" s="217">
        <v>10</v>
      </c>
      <c r="M343" s="217">
        <v>10</v>
      </c>
      <c r="N343" s="217">
        <v>10.105</v>
      </c>
      <c r="O343" s="217">
        <v>10.3</v>
      </c>
      <c r="P343" s="217">
        <v>9.9649999999999999</v>
      </c>
      <c r="Q343" s="217">
        <v>10.45</v>
      </c>
      <c r="R343" s="217">
        <v>7</v>
      </c>
      <c r="S343" s="217">
        <v>11</v>
      </c>
      <c r="T343" s="217">
        <v>9.4499999999999993</v>
      </c>
      <c r="U343" s="217">
        <v>12.149999999999999</v>
      </c>
      <c r="V343" s="217">
        <v>12.805</v>
      </c>
      <c r="W343" s="217">
        <v>10</v>
      </c>
      <c r="X343" s="217">
        <v>10.1</v>
      </c>
      <c r="Y343" s="217">
        <v>11.149999999999999</v>
      </c>
      <c r="Z343" s="217">
        <v>10.3</v>
      </c>
      <c r="AA343" s="217">
        <v>8.2850000000000001</v>
      </c>
      <c r="AB343" s="217">
        <v>9.0100000000000016</v>
      </c>
      <c r="AC343" s="214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8"/>
    </row>
    <row r="344" spans="1:65">
      <c r="A344" s="29"/>
      <c r="B344" s="3" t="s">
        <v>273</v>
      </c>
      <c r="C344" s="28"/>
      <c r="D344" s="23">
        <v>0.2810693864511043</v>
      </c>
      <c r="E344" s="23">
        <v>0.14719601443879737</v>
      </c>
      <c r="F344" s="23">
        <v>7.0064756754483024E-2</v>
      </c>
      <c r="G344" s="23">
        <v>0.27555575453676157</v>
      </c>
      <c r="H344" s="23">
        <v>0.33730797006099122</v>
      </c>
      <c r="I344" s="23">
        <v>0.23166067138525395</v>
      </c>
      <c r="J344" s="23">
        <v>0.12110601416389974</v>
      </c>
      <c r="K344" s="23">
        <v>0.30564140208202573</v>
      </c>
      <c r="L344" s="23">
        <v>0.40824829046386302</v>
      </c>
      <c r="M344" s="23">
        <v>0</v>
      </c>
      <c r="N344" s="23">
        <v>0.19833473388861247</v>
      </c>
      <c r="O344" s="23">
        <v>0.2273030282830977</v>
      </c>
      <c r="P344" s="23">
        <v>0.44925122889833807</v>
      </c>
      <c r="Q344" s="23">
        <v>0.24375534182180858</v>
      </c>
      <c r="R344" s="23">
        <v>0.40824829046386302</v>
      </c>
      <c r="S344" s="23">
        <v>0.24221202832779898</v>
      </c>
      <c r="T344" s="23">
        <v>0.24013884872437138</v>
      </c>
      <c r="U344" s="23">
        <v>9.831920802501716E-2</v>
      </c>
      <c r="V344" s="23">
        <v>4.2736514442180127</v>
      </c>
      <c r="W344" s="23">
        <v>0.51639777949432231</v>
      </c>
      <c r="X344" s="23">
        <v>4.4721359549995635E-2</v>
      </c>
      <c r="Y344" s="23">
        <v>0.22803508501982755</v>
      </c>
      <c r="Z344" s="23">
        <v>0.21369760566432824</v>
      </c>
      <c r="AA344" s="23">
        <v>0.11379806676741056</v>
      </c>
      <c r="AB344" s="23">
        <v>0.10289152864384252</v>
      </c>
      <c r="AC344" s="15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3" t="s">
        <v>87</v>
      </c>
      <c r="C345" s="28"/>
      <c r="D345" s="13">
        <v>3.0060896946642168E-2</v>
      </c>
      <c r="E345" s="13">
        <v>1.3524901786106956E-2</v>
      </c>
      <c r="F345" s="13">
        <v>7.2984579663944336E-3</v>
      </c>
      <c r="G345" s="13">
        <v>2.9937833364011578E-2</v>
      </c>
      <c r="H345" s="13">
        <v>3.3096448411544521E-2</v>
      </c>
      <c r="I345" s="13">
        <v>1.9942095097726306E-2</v>
      </c>
      <c r="J345" s="13">
        <v>1.1144725229806723E-2</v>
      </c>
      <c r="K345" s="13">
        <v>3.0286513831414605E-2</v>
      </c>
      <c r="L345" s="13">
        <v>4.0155569553822594E-2</v>
      </c>
      <c r="M345" s="13">
        <v>0</v>
      </c>
      <c r="N345" s="13">
        <v>1.9659811718679577E-2</v>
      </c>
      <c r="O345" s="13">
        <v>2.2139905352249779E-2</v>
      </c>
      <c r="P345" s="13">
        <v>4.5624701648443268E-2</v>
      </c>
      <c r="Q345" s="13">
        <v>2.330728368017293E-2</v>
      </c>
      <c r="R345" s="13">
        <v>5.9743652263004349E-2</v>
      </c>
      <c r="S345" s="13">
        <v>2.1952751812187223E-2</v>
      </c>
      <c r="T345" s="13">
        <v>2.5233504244242179E-2</v>
      </c>
      <c r="U345" s="13">
        <v>8.1143775536465321E-3</v>
      </c>
      <c r="V345" s="13">
        <v>0.38163281240226343</v>
      </c>
      <c r="W345" s="13">
        <v>5.3420459947688514E-2</v>
      </c>
      <c r="X345" s="13">
        <v>4.4278573811876868E-3</v>
      </c>
      <c r="Y345" s="13">
        <v>2.0360275448198888E-2</v>
      </c>
      <c r="Z345" s="13">
        <v>2.0713822843068976E-2</v>
      </c>
      <c r="AA345" s="13">
        <v>1.3785350304955854E-2</v>
      </c>
      <c r="AB345" s="13">
        <v>1.1436627859634219E-2</v>
      </c>
      <c r="AC345" s="15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29"/>
      <c r="B346" s="3" t="s">
        <v>274</v>
      </c>
      <c r="C346" s="28"/>
      <c r="D346" s="13">
        <v>-8.3531923171081601E-2</v>
      </c>
      <c r="E346" s="13">
        <v>6.6762306897118595E-2</v>
      </c>
      <c r="F346" s="13">
        <v>-5.9033334597877962E-2</v>
      </c>
      <c r="G346" s="13">
        <v>-9.7816563989161498E-2</v>
      </c>
      <c r="H346" s="13">
        <v>-1.033459927123892E-3</v>
      </c>
      <c r="I346" s="13">
        <v>0.13864215606017116</v>
      </c>
      <c r="J346" s="13">
        <v>6.512867396159483E-2</v>
      </c>
      <c r="K346" s="13">
        <v>-1.0835257540267373E-2</v>
      </c>
      <c r="L346" s="13">
        <v>-3.4839093304098734E-3</v>
      </c>
      <c r="M346" s="13">
        <v>-1.9820238685648972E-2</v>
      </c>
      <c r="N346" s="13">
        <v>-1.1161984127372238E-2</v>
      </c>
      <c r="O346" s="13">
        <v>6.3178882827337191E-3</v>
      </c>
      <c r="P346" s="13">
        <v>-3.4849661692468947E-2</v>
      </c>
      <c r="Q346" s="13">
        <v>2.510466704125891E-2</v>
      </c>
      <c r="R346" s="13">
        <v>-0.33021049643519351</v>
      </c>
      <c r="S346" s="13">
        <v>8.1465003316833817E-2</v>
      </c>
      <c r="T346" s="13">
        <v>-6.7195593815842725E-2</v>
      </c>
      <c r="U346" s="13">
        <v>0.18765114412588879</v>
      </c>
      <c r="V346" s="13">
        <v>9.7637969378520761E-2</v>
      </c>
      <c r="W346" s="13">
        <v>-5.2492897396127391E-2</v>
      </c>
      <c r="X346" s="13">
        <v>-1.0018441072505491E-2</v>
      </c>
      <c r="Y346" s="13">
        <v>9.7801332672073249E-2</v>
      </c>
      <c r="Z346" s="13">
        <v>1.121878708930546E-2</v>
      </c>
      <c r="AA346" s="13">
        <v>-0.19086160703500332</v>
      </c>
      <c r="AB346" s="13">
        <v>-0.11816494140418887</v>
      </c>
      <c r="AC346" s="15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29"/>
      <c r="B347" s="45" t="s">
        <v>275</v>
      </c>
      <c r="C347" s="46"/>
      <c r="D347" s="44">
        <v>0.84</v>
      </c>
      <c r="E347" s="44">
        <v>0.69</v>
      </c>
      <c r="F347" s="44">
        <v>0.59</v>
      </c>
      <c r="G347" s="44">
        <v>0.99</v>
      </c>
      <c r="H347" s="44">
        <v>0</v>
      </c>
      <c r="I347" s="44">
        <v>1.42</v>
      </c>
      <c r="J347" s="44">
        <v>0.67</v>
      </c>
      <c r="K347" s="44">
        <v>0.1</v>
      </c>
      <c r="L347" s="44" t="s">
        <v>276</v>
      </c>
      <c r="M347" s="44" t="s">
        <v>276</v>
      </c>
      <c r="N347" s="44">
        <v>0.1</v>
      </c>
      <c r="O347" s="44">
        <v>7.0000000000000007E-2</v>
      </c>
      <c r="P347" s="44">
        <v>0.34</v>
      </c>
      <c r="Q347" s="44">
        <v>0.27</v>
      </c>
      <c r="R347" s="44" t="s">
        <v>276</v>
      </c>
      <c r="S347" s="44">
        <v>0.84</v>
      </c>
      <c r="T347" s="44">
        <v>0.67</v>
      </c>
      <c r="U347" s="44">
        <v>1.92</v>
      </c>
      <c r="V347" s="44">
        <v>1.01</v>
      </c>
      <c r="W347" s="44" t="s">
        <v>276</v>
      </c>
      <c r="X347" s="44">
        <v>0.09</v>
      </c>
      <c r="Y347" s="44">
        <v>1.01</v>
      </c>
      <c r="Z347" s="44">
        <v>0.12</v>
      </c>
      <c r="AA347" s="44">
        <v>1.93</v>
      </c>
      <c r="AB347" s="44">
        <v>1.19</v>
      </c>
      <c r="AC347" s="15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0" t="s">
        <v>308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BM348" s="55"/>
    </row>
    <row r="349" spans="1:65">
      <c r="BM349" s="55"/>
    </row>
    <row r="350" spans="1:65" ht="15">
      <c r="B350" s="8" t="s">
        <v>571</v>
      </c>
      <c r="BM350" s="27" t="s">
        <v>67</v>
      </c>
    </row>
    <row r="351" spans="1:65" ht="15">
      <c r="A351" s="24" t="s">
        <v>5</v>
      </c>
      <c r="B351" s="18" t="s">
        <v>112</v>
      </c>
      <c r="C351" s="15" t="s">
        <v>113</v>
      </c>
      <c r="D351" s="16" t="s">
        <v>230</v>
      </c>
      <c r="E351" s="17" t="s">
        <v>230</v>
      </c>
      <c r="F351" s="17" t="s">
        <v>230</v>
      </c>
      <c r="G351" s="17" t="s">
        <v>230</v>
      </c>
      <c r="H351" s="17" t="s">
        <v>230</v>
      </c>
      <c r="I351" s="17" t="s">
        <v>230</v>
      </c>
      <c r="J351" s="15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1</v>
      </c>
    </row>
    <row r="352" spans="1:65">
      <c r="A352" s="29"/>
      <c r="B352" s="19" t="s">
        <v>231</v>
      </c>
      <c r="C352" s="9" t="s">
        <v>231</v>
      </c>
      <c r="D352" s="151" t="s">
        <v>234</v>
      </c>
      <c r="E352" s="152" t="s">
        <v>235</v>
      </c>
      <c r="F352" s="152" t="s">
        <v>236</v>
      </c>
      <c r="G352" s="152" t="s">
        <v>239</v>
      </c>
      <c r="H352" s="152" t="s">
        <v>240</v>
      </c>
      <c r="I352" s="152" t="s">
        <v>257</v>
      </c>
      <c r="J352" s="15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 t="s">
        <v>3</v>
      </c>
    </row>
    <row r="353" spans="1:65">
      <c r="A353" s="29"/>
      <c r="B353" s="19"/>
      <c r="C353" s="9"/>
      <c r="D353" s="10" t="s">
        <v>280</v>
      </c>
      <c r="E353" s="11" t="s">
        <v>280</v>
      </c>
      <c r="F353" s="11" t="s">
        <v>280</v>
      </c>
      <c r="G353" s="11" t="s">
        <v>281</v>
      </c>
      <c r="H353" s="11" t="s">
        <v>280</v>
      </c>
      <c r="I353" s="11" t="s">
        <v>280</v>
      </c>
      <c r="J353" s="15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2</v>
      </c>
    </row>
    <row r="354" spans="1:65">
      <c r="A354" s="29"/>
      <c r="B354" s="19"/>
      <c r="C354" s="9"/>
      <c r="D354" s="25" t="s">
        <v>329</v>
      </c>
      <c r="E354" s="25" t="s">
        <v>329</v>
      </c>
      <c r="F354" s="25" t="s">
        <v>329</v>
      </c>
      <c r="G354" s="25" t="s">
        <v>329</v>
      </c>
      <c r="H354" s="25" t="s">
        <v>329</v>
      </c>
      <c r="I354" s="25" t="s">
        <v>118</v>
      </c>
      <c r="J354" s="15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2</v>
      </c>
    </row>
    <row r="355" spans="1:65">
      <c r="A355" s="29"/>
      <c r="B355" s="18">
        <v>1</v>
      </c>
      <c r="C355" s="14">
        <v>1</v>
      </c>
      <c r="D355" s="21">
        <v>1.9159999999999999</v>
      </c>
      <c r="E355" s="21">
        <v>1.5529999999999999</v>
      </c>
      <c r="F355" s="21">
        <v>1.83715662214863</v>
      </c>
      <c r="G355" s="21">
        <v>2</v>
      </c>
      <c r="H355" s="21">
        <v>1.9699999999999998</v>
      </c>
      <c r="I355" s="21">
        <v>1.6</v>
      </c>
      <c r="J355" s="15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9">
        <v>1</v>
      </c>
      <c r="C356" s="9">
        <v>2</v>
      </c>
      <c r="D356" s="11">
        <v>1.9549999999999998</v>
      </c>
      <c r="E356" s="11">
        <v>1.5129999999999999</v>
      </c>
      <c r="F356" s="11">
        <v>1.8940530998146601</v>
      </c>
      <c r="G356" s="11">
        <v>2.1</v>
      </c>
      <c r="H356" s="11">
        <v>1.82</v>
      </c>
      <c r="I356" s="11">
        <v>1.7</v>
      </c>
      <c r="J356" s="15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34</v>
      </c>
    </row>
    <row r="357" spans="1:65">
      <c r="A357" s="29"/>
      <c r="B357" s="19">
        <v>1</v>
      </c>
      <c r="C357" s="9">
        <v>3</v>
      </c>
      <c r="D357" s="11">
        <v>2.0289999999999999</v>
      </c>
      <c r="E357" s="11">
        <v>1.462</v>
      </c>
      <c r="F357" s="11">
        <v>1.8874613512838501</v>
      </c>
      <c r="G357" s="11">
        <v>2</v>
      </c>
      <c r="H357" s="11">
        <v>1.91</v>
      </c>
      <c r="I357" s="11">
        <v>1.6</v>
      </c>
      <c r="J357" s="15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16</v>
      </c>
    </row>
    <row r="358" spans="1:65">
      <c r="A358" s="29"/>
      <c r="B358" s="19">
        <v>1</v>
      </c>
      <c r="C358" s="9">
        <v>4</v>
      </c>
      <c r="D358" s="11">
        <v>1.9159999999999999</v>
      </c>
      <c r="E358" s="11">
        <v>1.5209999999999999</v>
      </c>
      <c r="F358" s="11">
        <v>1.89514485246366</v>
      </c>
      <c r="G358" s="11">
        <v>2</v>
      </c>
      <c r="H358" s="11">
        <v>1.87</v>
      </c>
      <c r="I358" s="11">
        <v>1.6</v>
      </c>
      <c r="J358" s="15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>
        <v>1.8169402390666261</v>
      </c>
    </row>
    <row r="359" spans="1:65">
      <c r="A359" s="29"/>
      <c r="B359" s="19">
        <v>1</v>
      </c>
      <c r="C359" s="9">
        <v>5</v>
      </c>
      <c r="D359" s="11">
        <v>1.9819999999999998</v>
      </c>
      <c r="E359" s="11">
        <v>1.5640000000000001</v>
      </c>
      <c r="F359" s="11">
        <v>1.92058611915689</v>
      </c>
      <c r="G359" s="11">
        <v>2.1</v>
      </c>
      <c r="H359" s="11">
        <v>1.91</v>
      </c>
      <c r="I359" s="11">
        <v>1.6</v>
      </c>
      <c r="J359" s="15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91</v>
      </c>
    </row>
    <row r="360" spans="1:65">
      <c r="A360" s="29"/>
      <c r="B360" s="19">
        <v>1</v>
      </c>
      <c r="C360" s="9">
        <v>6</v>
      </c>
      <c r="D360" s="11">
        <v>1.9489999999999998</v>
      </c>
      <c r="E360" s="11">
        <v>1.4510000000000001</v>
      </c>
      <c r="F360" s="11">
        <v>1.81444656153085</v>
      </c>
      <c r="G360" s="11">
        <v>2.1</v>
      </c>
      <c r="H360" s="11">
        <v>1.87</v>
      </c>
      <c r="I360" s="11">
        <v>1.6</v>
      </c>
      <c r="J360" s="15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20" t="s">
        <v>271</v>
      </c>
      <c r="C361" s="12"/>
      <c r="D361" s="22">
        <v>1.9578333333333331</v>
      </c>
      <c r="E361" s="22">
        <v>1.5106666666666666</v>
      </c>
      <c r="F361" s="22">
        <v>1.8748081010664235</v>
      </c>
      <c r="G361" s="22">
        <v>2.0499999999999998</v>
      </c>
      <c r="H361" s="22">
        <v>1.8916666666666668</v>
      </c>
      <c r="I361" s="22">
        <v>1.6166666666666665</v>
      </c>
      <c r="J361" s="15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272</v>
      </c>
      <c r="C362" s="28"/>
      <c r="D362" s="11">
        <v>1.952</v>
      </c>
      <c r="E362" s="11">
        <v>1.5169999999999999</v>
      </c>
      <c r="F362" s="11">
        <v>1.8907572255492551</v>
      </c>
      <c r="G362" s="11">
        <v>2.0499999999999998</v>
      </c>
      <c r="H362" s="11">
        <v>1.8900000000000001</v>
      </c>
      <c r="I362" s="11">
        <v>1.6</v>
      </c>
      <c r="J362" s="15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3" t="s">
        <v>273</v>
      </c>
      <c r="C363" s="28"/>
      <c r="D363" s="23">
        <v>4.2976350085444266E-2</v>
      </c>
      <c r="E363" s="23">
        <v>4.6211109775319892E-2</v>
      </c>
      <c r="F363" s="23">
        <v>4.0251296712951162E-2</v>
      </c>
      <c r="G363" s="23">
        <v>5.4772255750516662E-2</v>
      </c>
      <c r="H363" s="23">
        <v>5.0760877323650096E-2</v>
      </c>
      <c r="I363" s="23">
        <v>4.0824829046386249E-2</v>
      </c>
      <c r="J363" s="15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3" t="s">
        <v>87</v>
      </c>
      <c r="C364" s="28"/>
      <c r="D364" s="13">
        <v>2.1950974760591269E-2</v>
      </c>
      <c r="E364" s="13">
        <v>3.0589878492047591E-2</v>
      </c>
      <c r="F364" s="13">
        <v>2.1469555572143903E-2</v>
      </c>
      <c r="G364" s="13">
        <v>2.6718173536837399E-2</v>
      </c>
      <c r="H364" s="13">
        <v>2.6833943959638815E-2</v>
      </c>
      <c r="I364" s="13">
        <v>2.5252471575084281E-2</v>
      </c>
      <c r="J364" s="15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29"/>
      <c r="B365" s="3" t="s">
        <v>274</v>
      </c>
      <c r="C365" s="28"/>
      <c r="D365" s="13">
        <v>7.7544154308060609E-2</v>
      </c>
      <c r="E365" s="13">
        <v>-0.16856557294217567</v>
      </c>
      <c r="F365" s="13">
        <v>3.1849072828902925E-2</v>
      </c>
      <c r="G365" s="13">
        <v>0.12827046037193712</v>
      </c>
      <c r="H365" s="13">
        <v>4.112761993670655E-2</v>
      </c>
      <c r="I365" s="13">
        <v>-0.11022573450343165</v>
      </c>
      <c r="J365" s="15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29"/>
      <c r="B366" s="45" t="s">
        <v>275</v>
      </c>
      <c r="C366" s="46"/>
      <c r="D366" s="44">
        <v>0.42</v>
      </c>
      <c r="E366" s="44">
        <v>2.08</v>
      </c>
      <c r="F366" s="44">
        <v>0.05</v>
      </c>
      <c r="G366" s="44">
        <v>0.93</v>
      </c>
      <c r="H366" s="44">
        <v>0.05</v>
      </c>
      <c r="I366" s="44">
        <v>1.49</v>
      </c>
      <c r="J366" s="15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0"/>
      <c r="C367" s="20"/>
      <c r="D367" s="20"/>
      <c r="E367" s="20"/>
      <c r="F367" s="20"/>
      <c r="G367" s="20"/>
      <c r="H367" s="20"/>
      <c r="I367" s="20"/>
      <c r="BM367" s="55"/>
    </row>
    <row r="368" spans="1:65" ht="15">
      <c r="B368" s="8" t="s">
        <v>572</v>
      </c>
      <c r="BM368" s="27" t="s">
        <v>67</v>
      </c>
    </row>
    <row r="369" spans="1:65" ht="15">
      <c r="A369" s="24" t="s">
        <v>82</v>
      </c>
      <c r="B369" s="18" t="s">
        <v>112</v>
      </c>
      <c r="C369" s="15" t="s">
        <v>113</v>
      </c>
      <c r="D369" s="16" t="s">
        <v>230</v>
      </c>
      <c r="E369" s="17" t="s">
        <v>230</v>
      </c>
      <c r="F369" s="17" t="s">
        <v>230</v>
      </c>
      <c r="G369" s="17" t="s">
        <v>230</v>
      </c>
      <c r="H369" s="17" t="s">
        <v>230</v>
      </c>
      <c r="I369" s="17" t="s">
        <v>230</v>
      </c>
      <c r="J369" s="17" t="s">
        <v>230</v>
      </c>
      <c r="K369" s="17" t="s">
        <v>230</v>
      </c>
      <c r="L369" s="17" t="s">
        <v>230</v>
      </c>
      <c r="M369" s="17" t="s">
        <v>230</v>
      </c>
      <c r="N369" s="17" t="s">
        <v>230</v>
      </c>
      <c r="O369" s="17" t="s">
        <v>230</v>
      </c>
      <c r="P369" s="17" t="s">
        <v>230</v>
      </c>
      <c r="Q369" s="17" t="s">
        <v>230</v>
      </c>
      <c r="R369" s="17" t="s">
        <v>230</v>
      </c>
      <c r="S369" s="17" t="s">
        <v>230</v>
      </c>
      <c r="T369" s="17" t="s">
        <v>230</v>
      </c>
      <c r="U369" s="17" t="s">
        <v>230</v>
      </c>
      <c r="V369" s="15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1</v>
      </c>
    </row>
    <row r="370" spans="1:65">
      <c r="A370" s="29"/>
      <c r="B370" s="19" t="s">
        <v>231</v>
      </c>
      <c r="C370" s="9" t="s">
        <v>231</v>
      </c>
      <c r="D370" s="151" t="s">
        <v>233</v>
      </c>
      <c r="E370" s="152" t="s">
        <v>234</v>
      </c>
      <c r="F370" s="152" t="s">
        <v>236</v>
      </c>
      <c r="G370" s="152" t="s">
        <v>237</v>
      </c>
      <c r="H370" s="152" t="s">
        <v>239</v>
      </c>
      <c r="I370" s="152" t="s">
        <v>240</v>
      </c>
      <c r="J370" s="152" t="s">
        <v>245</v>
      </c>
      <c r="K370" s="152" t="s">
        <v>246</v>
      </c>
      <c r="L370" s="152" t="s">
        <v>247</v>
      </c>
      <c r="M370" s="152" t="s">
        <v>248</v>
      </c>
      <c r="N370" s="152" t="s">
        <v>250</v>
      </c>
      <c r="O370" s="152" t="s">
        <v>251</v>
      </c>
      <c r="P370" s="152" t="s">
        <v>257</v>
      </c>
      <c r="Q370" s="152" t="s">
        <v>278</v>
      </c>
      <c r="R370" s="152" t="s">
        <v>260</v>
      </c>
      <c r="S370" s="152" t="s">
        <v>261</v>
      </c>
      <c r="T370" s="152" t="s">
        <v>262</v>
      </c>
      <c r="U370" s="152" t="s">
        <v>263</v>
      </c>
      <c r="V370" s="15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 t="s">
        <v>3</v>
      </c>
    </row>
    <row r="371" spans="1:65">
      <c r="A371" s="29"/>
      <c r="B371" s="19"/>
      <c r="C371" s="9"/>
      <c r="D371" s="10" t="s">
        <v>281</v>
      </c>
      <c r="E371" s="11" t="s">
        <v>280</v>
      </c>
      <c r="F371" s="11" t="s">
        <v>280</v>
      </c>
      <c r="G371" s="11" t="s">
        <v>280</v>
      </c>
      <c r="H371" s="11" t="s">
        <v>281</v>
      </c>
      <c r="I371" s="11" t="s">
        <v>280</v>
      </c>
      <c r="J371" s="11" t="s">
        <v>281</v>
      </c>
      <c r="K371" s="11" t="s">
        <v>280</v>
      </c>
      <c r="L371" s="11" t="s">
        <v>280</v>
      </c>
      <c r="M371" s="11" t="s">
        <v>280</v>
      </c>
      <c r="N371" s="11" t="s">
        <v>280</v>
      </c>
      <c r="O371" s="11" t="s">
        <v>327</v>
      </c>
      <c r="P371" s="11" t="s">
        <v>280</v>
      </c>
      <c r="Q371" s="11" t="s">
        <v>280</v>
      </c>
      <c r="R371" s="11" t="s">
        <v>281</v>
      </c>
      <c r="S371" s="11" t="s">
        <v>281</v>
      </c>
      <c r="T371" s="11" t="s">
        <v>281</v>
      </c>
      <c r="U371" s="11" t="s">
        <v>280</v>
      </c>
      <c r="V371" s="15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2</v>
      </c>
    </row>
    <row r="372" spans="1:65">
      <c r="A372" s="29"/>
      <c r="B372" s="19"/>
      <c r="C372" s="9"/>
      <c r="D372" s="25" t="s">
        <v>328</v>
      </c>
      <c r="E372" s="25" t="s">
        <v>329</v>
      </c>
      <c r="F372" s="25" t="s">
        <v>329</v>
      </c>
      <c r="G372" s="25" t="s">
        <v>330</v>
      </c>
      <c r="H372" s="25" t="s">
        <v>329</v>
      </c>
      <c r="I372" s="25" t="s">
        <v>329</v>
      </c>
      <c r="J372" s="25" t="s">
        <v>328</v>
      </c>
      <c r="K372" s="25" t="s">
        <v>329</v>
      </c>
      <c r="L372" s="25" t="s">
        <v>329</v>
      </c>
      <c r="M372" s="25" t="s">
        <v>329</v>
      </c>
      <c r="N372" s="25" t="s">
        <v>329</v>
      </c>
      <c r="O372" s="25" t="s">
        <v>332</v>
      </c>
      <c r="P372" s="25" t="s">
        <v>118</v>
      </c>
      <c r="Q372" s="25" t="s">
        <v>329</v>
      </c>
      <c r="R372" s="25" t="s">
        <v>329</v>
      </c>
      <c r="S372" s="25" t="s">
        <v>328</v>
      </c>
      <c r="T372" s="25" t="s">
        <v>329</v>
      </c>
      <c r="U372" s="25" t="s">
        <v>329</v>
      </c>
      <c r="V372" s="15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2</v>
      </c>
    </row>
    <row r="373" spans="1:65">
      <c r="A373" s="29"/>
      <c r="B373" s="18">
        <v>1</v>
      </c>
      <c r="C373" s="14">
        <v>1</v>
      </c>
      <c r="D373" s="146" t="s">
        <v>107</v>
      </c>
      <c r="E373" s="21">
        <v>0.1</v>
      </c>
      <c r="F373" s="146">
        <v>0.25218741704279601</v>
      </c>
      <c r="G373" s="146" t="s">
        <v>98</v>
      </c>
      <c r="H373" s="146" t="s">
        <v>107</v>
      </c>
      <c r="I373" s="21">
        <v>0.15</v>
      </c>
      <c r="J373" s="146">
        <v>2.1</v>
      </c>
      <c r="K373" s="21">
        <v>0.12</v>
      </c>
      <c r="L373" s="21">
        <v>0.14000000000000001</v>
      </c>
      <c r="M373" s="21">
        <v>0.1</v>
      </c>
      <c r="N373" s="21">
        <v>0.15</v>
      </c>
      <c r="O373" s="146" t="s">
        <v>97</v>
      </c>
      <c r="P373" s="146">
        <v>0.1</v>
      </c>
      <c r="Q373" s="21">
        <v>0.17</v>
      </c>
      <c r="R373" s="21">
        <v>0.17</v>
      </c>
      <c r="S373" s="146">
        <v>0.2</v>
      </c>
      <c r="T373" s="21">
        <v>0.11</v>
      </c>
      <c r="U373" s="21">
        <v>0.12</v>
      </c>
      <c r="V373" s="15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1</v>
      </c>
    </row>
    <row r="374" spans="1:65">
      <c r="A374" s="29"/>
      <c r="B374" s="19">
        <v>1</v>
      </c>
      <c r="C374" s="9">
        <v>2</v>
      </c>
      <c r="D374" s="148" t="s">
        <v>107</v>
      </c>
      <c r="E374" s="11">
        <v>0.1</v>
      </c>
      <c r="F374" s="148">
        <v>0.26454214938768</v>
      </c>
      <c r="G374" s="148" t="s">
        <v>98</v>
      </c>
      <c r="H374" s="148">
        <v>0.1</v>
      </c>
      <c r="I374" s="11">
        <v>0.16</v>
      </c>
      <c r="J374" s="148">
        <v>2.1</v>
      </c>
      <c r="K374" s="11">
        <v>0.14000000000000001</v>
      </c>
      <c r="L374" s="11">
        <v>0.16</v>
      </c>
      <c r="M374" s="11">
        <v>0.1</v>
      </c>
      <c r="N374" s="11">
        <v>0.14000000000000001</v>
      </c>
      <c r="O374" s="148" t="s">
        <v>97</v>
      </c>
      <c r="P374" s="148">
        <v>0.1</v>
      </c>
      <c r="Q374" s="11">
        <v>0.17</v>
      </c>
      <c r="R374" s="11">
        <v>0.12</v>
      </c>
      <c r="S374" s="148">
        <v>0.2</v>
      </c>
      <c r="T374" s="11">
        <v>0.11</v>
      </c>
      <c r="U374" s="11">
        <v>0.1</v>
      </c>
      <c r="V374" s="15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4</v>
      </c>
    </row>
    <row r="375" spans="1:65">
      <c r="A375" s="29"/>
      <c r="B375" s="19">
        <v>1</v>
      </c>
      <c r="C375" s="9">
        <v>3</v>
      </c>
      <c r="D375" s="148" t="s">
        <v>107</v>
      </c>
      <c r="E375" s="11">
        <v>0.09</v>
      </c>
      <c r="F375" s="148">
        <v>0.25004835866802499</v>
      </c>
      <c r="G375" s="148" t="s">
        <v>98</v>
      </c>
      <c r="H375" s="148">
        <v>0.2</v>
      </c>
      <c r="I375" s="11">
        <v>0.15</v>
      </c>
      <c r="J375" s="148">
        <v>2</v>
      </c>
      <c r="K375" s="11">
        <v>0.13</v>
      </c>
      <c r="L375" s="11">
        <v>0.16</v>
      </c>
      <c r="M375" s="11">
        <v>0.11</v>
      </c>
      <c r="N375" s="11">
        <v>0.16</v>
      </c>
      <c r="O375" s="148" t="s">
        <v>97</v>
      </c>
      <c r="P375" s="148">
        <v>0.1</v>
      </c>
      <c r="Q375" s="11">
        <v>0.17</v>
      </c>
      <c r="R375" s="11">
        <v>0.13</v>
      </c>
      <c r="S375" s="148">
        <v>0.2</v>
      </c>
      <c r="T375" s="11">
        <v>0.12</v>
      </c>
      <c r="U375" s="11">
        <v>0.1</v>
      </c>
      <c r="V375" s="15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16</v>
      </c>
    </row>
    <row r="376" spans="1:65">
      <c r="A376" s="29"/>
      <c r="B376" s="19">
        <v>1</v>
      </c>
      <c r="C376" s="9">
        <v>4</v>
      </c>
      <c r="D376" s="148" t="s">
        <v>107</v>
      </c>
      <c r="E376" s="11">
        <v>0.09</v>
      </c>
      <c r="F376" s="148">
        <v>0.26015870990328499</v>
      </c>
      <c r="G376" s="148" t="s">
        <v>98</v>
      </c>
      <c r="H376" s="148">
        <v>0.1</v>
      </c>
      <c r="I376" s="11">
        <v>0.16</v>
      </c>
      <c r="J376" s="148">
        <v>2.1</v>
      </c>
      <c r="K376" s="11">
        <v>0.13</v>
      </c>
      <c r="L376" s="11">
        <v>0.16</v>
      </c>
      <c r="M376" s="11">
        <v>0.1</v>
      </c>
      <c r="N376" s="11">
        <v>0.14000000000000001</v>
      </c>
      <c r="O376" s="148" t="s">
        <v>97</v>
      </c>
      <c r="P376" s="148">
        <v>0.1</v>
      </c>
      <c r="Q376" s="11">
        <v>0.16</v>
      </c>
      <c r="R376" s="11">
        <v>0.08</v>
      </c>
      <c r="S376" s="148">
        <v>0.2</v>
      </c>
      <c r="T376" s="11">
        <v>0.11</v>
      </c>
      <c r="U376" s="11">
        <v>0.1</v>
      </c>
      <c r="V376" s="15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7">
        <v>0.13</v>
      </c>
    </row>
    <row r="377" spans="1:65">
      <c r="A377" s="29"/>
      <c r="B377" s="19">
        <v>1</v>
      </c>
      <c r="C377" s="9">
        <v>5</v>
      </c>
      <c r="D377" s="148" t="s">
        <v>107</v>
      </c>
      <c r="E377" s="11">
        <v>0.09</v>
      </c>
      <c r="F377" s="148">
        <v>0.236897911494586</v>
      </c>
      <c r="G377" s="148" t="s">
        <v>98</v>
      </c>
      <c r="H377" s="148">
        <v>0.1</v>
      </c>
      <c r="I377" s="11">
        <v>0.17</v>
      </c>
      <c r="J377" s="148">
        <v>2.1</v>
      </c>
      <c r="K377" s="11">
        <v>0.14000000000000001</v>
      </c>
      <c r="L377" s="11">
        <v>0.17</v>
      </c>
      <c r="M377" s="11">
        <v>0.11</v>
      </c>
      <c r="N377" s="11">
        <v>0.14000000000000001</v>
      </c>
      <c r="O377" s="148" t="s">
        <v>97</v>
      </c>
      <c r="P377" s="148">
        <v>0.1</v>
      </c>
      <c r="Q377" s="11">
        <v>0.16</v>
      </c>
      <c r="R377" s="11">
        <v>0.1</v>
      </c>
      <c r="S377" s="148">
        <v>0.2</v>
      </c>
      <c r="T377" s="11">
        <v>0.12</v>
      </c>
      <c r="U377" s="11">
        <v>0.09</v>
      </c>
      <c r="V377" s="15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7">
        <v>92</v>
      </c>
    </row>
    <row r="378" spans="1:65">
      <c r="A378" s="29"/>
      <c r="B378" s="19">
        <v>1</v>
      </c>
      <c r="C378" s="9">
        <v>6</v>
      </c>
      <c r="D378" s="148" t="s">
        <v>107</v>
      </c>
      <c r="E378" s="11">
        <v>0.09</v>
      </c>
      <c r="F378" s="148">
        <v>0.25107760580836702</v>
      </c>
      <c r="G378" s="148" t="s">
        <v>98</v>
      </c>
      <c r="H378" s="148" t="s">
        <v>107</v>
      </c>
      <c r="I378" s="11">
        <v>0.15</v>
      </c>
      <c r="J378" s="148">
        <v>2.1</v>
      </c>
      <c r="K378" s="11">
        <v>0.13</v>
      </c>
      <c r="L378" s="11">
        <v>0.16</v>
      </c>
      <c r="M378" s="11">
        <v>0.12</v>
      </c>
      <c r="N378" s="11">
        <v>0.14000000000000001</v>
      </c>
      <c r="O378" s="148" t="s">
        <v>97</v>
      </c>
      <c r="P378" s="148">
        <v>0.1</v>
      </c>
      <c r="Q378" s="11">
        <v>0.18</v>
      </c>
      <c r="R378" s="11">
        <v>0.15</v>
      </c>
      <c r="S378" s="148">
        <v>0.2</v>
      </c>
      <c r="T378" s="11">
        <v>0.11</v>
      </c>
      <c r="U378" s="11">
        <v>0.1</v>
      </c>
      <c r="V378" s="15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20" t="s">
        <v>271</v>
      </c>
      <c r="C379" s="12"/>
      <c r="D379" s="22" t="s">
        <v>683</v>
      </c>
      <c r="E379" s="22">
        <v>9.3333333333333324E-2</v>
      </c>
      <c r="F379" s="22">
        <v>0.25248535871745653</v>
      </c>
      <c r="G379" s="22" t="s">
        <v>683</v>
      </c>
      <c r="H379" s="22">
        <v>0.125</v>
      </c>
      <c r="I379" s="22">
        <v>0.15666666666666668</v>
      </c>
      <c r="J379" s="22">
        <v>2.0833333333333335</v>
      </c>
      <c r="K379" s="22">
        <v>0.13166666666666668</v>
      </c>
      <c r="L379" s="22">
        <v>0.15833333333333335</v>
      </c>
      <c r="M379" s="22">
        <v>0.10666666666666667</v>
      </c>
      <c r="N379" s="22">
        <v>0.14500000000000002</v>
      </c>
      <c r="O379" s="22" t="s">
        <v>683</v>
      </c>
      <c r="P379" s="22">
        <v>9.9999999999999992E-2</v>
      </c>
      <c r="Q379" s="22">
        <v>0.16833333333333333</v>
      </c>
      <c r="R379" s="22">
        <v>0.125</v>
      </c>
      <c r="S379" s="22">
        <v>0.19999999999999998</v>
      </c>
      <c r="T379" s="22">
        <v>0.11333333333333333</v>
      </c>
      <c r="U379" s="22">
        <v>0.10166666666666667</v>
      </c>
      <c r="V379" s="15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272</v>
      </c>
      <c r="C380" s="28"/>
      <c r="D380" s="11" t="s">
        <v>683</v>
      </c>
      <c r="E380" s="11">
        <v>0.09</v>
      </c>
      <c r="F380" s="11">
        <v>0.25163251142558152</v>
      </c>
      <c r="G380" s="11" t="s">
        <v>683</v>
      </c>
      <c r="H380" s="11">
        <v>0.1</v>
      </c>
      <c r="I380" s="11">
        <v>0.155</v>
      </c>
      <c r="J380" s="11">
        <v>2.1</v>
      </c>
      <c r="K380" s="11">
        <v>0.13</v>
      </c>
      <c r="L380" s="11">
        <v>0.16</v>
      </c>
      <c r="M380" s="11">
        <v>0.10500000000000001</v>
      </c>
      <c r="N380" s="11">
        <v>0.14000000000000001</v>
      </c>
      <c r="O380" s="11" t="s">
        <v>683</v>
      </c>
      <c r="P380" s="11">
        <v>0.1</v>
      </c>
      <c r="Q380" s="11">
        <v>0.17</v>
      </c>
      <c r="R380" s="11">
        <v>0.125</v>
      </c>
      <c r="S380" s="11">
        <v>0.2</v>
      </c>
      <c r="T380" s="11">
        <v>0.11</v>
      </c>
      <c r="U380" s="11">
        <v>0.1</v>
      </c>
      <c r="V380" s="15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3" t="s">
        <v>273</v>
      </c>
      <c r="C381" s="28"/>
      <c r="D381" s="23" t="s">
        <v>683</v>
      </c>
      <c r="E381" s="23">
        <v>5.1639777949432277E-3</v>
      </c>
      <c r="F381" s="23">
        <v>9.5417455148195576E-3</v>
      </c>
      <c r="G381" s="23" t="s">
        <v>683</v>
      </c>
      <c r="H381" s="23">
        <v>5.0000000000000024E-2</v>
      </c>
      <c r="I381" s="23">
        <v>8.1649658092772682E-3</v>
      </c>
      <c r="J381" s="23">
        <v>4.0824829046386339E-2</v>
      </c>
      <c r="K381" s="23">
        <v>7.5277265270908165E-3</v>
      </c>
      <c r="L381" s="23">
        <v>9.8319208025017483E-3</v>
      </c>
      <c r="M381" s="23">
        <v>8.164965809277256E-3</v>
      </c>
      <c r="N381" s="23">
        <v>8.3666002653407495E-3</v>
      </c>
      <c r="O381" s="23" t="s">
        <v>683</v>
      </c>
      <c r="P381" s="23">
        <v>1.5202354861220293E-17</v>
      </c>
      <c r="Q381" s="23">
        <v>7.5277265270908078E-3</v>
      </c>
      <c r="R381" s="23">
        <v>3.2710854467592233E-2</v>
      </c>
      <c r="S381" s="23">
        <v>3.0404709722440586E-17</v>
      </c>
      <c r="T381" s="23">
        <v>5.1639777949432199E-3</v>
      </c>
      <c r="U381" s="23">
        <v>9.8319208025017483E-3</v>
      </c>
      <c r="V381" s="15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3" t="s">
        <v>87</v>
      </c>
      <c r="C382" s="28"/>
      <c r="D382" s="13" t="s">
        <v>683</v>
      </c>
      <c r="E382" s="13">
        <v>5.5328333517248876E-2</v>
      </c>
      <c r="F382" s="13">
        <v>3.7791282485798466E-2</v>
      </c>
      <c r="G382" s="13" t="s">
        <v>683</v>
      </c>
      <c r="H382" s="13">
        <v>0.40000000000000019</v>
      </c>
      <c r="I382" s="13">
        <v>5.2116803037940009E-2</v>
      </c>
      <c r="J382" s="13">
        <v>1.959591794226544E-2</v>
      </c>
      <c r="K382" s="13">
        <v>5.7172606534866957E-2</v>
      </c>
      <c r="L382" s="13">
        <v>6.2096341910537346E-2</v>
      </c>
      <c r="M382" s="13">
        <v>7.6546554461974267E-2</v>
      </c>
      <c r="N382" s="13">
        <v>5.7700691485108611E-2</v>
      </c>
      <c r="O382" s="13" t="s">
        <v>683</v>
      </c>
      <c r="P382" s="13">
        <v>1.5202354861220294E-16</v>
      </c>
      <c r="Q382" s="13">
        <v>4.4719167487668167E-2</v>
      </c>
      <c r="R382" s="13">
        <v>0.26168683574073787</v>
      </c>
      <c r="S382" s="13">
        <v>1.5202354861220294E-16</v>
      </c>
      <c r="T382" s="13">
        <v>4.5564509955381353E-2</v>
      </c>
      <c r="U382" s="13">
        <v>9.6707417729525388E-2</v>
      </c>
      <c r="V382" s="15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29"/>
      <c r="B383" s="3" t="s">
        <v>274</v>
      </c>
      <c r="C383" s="28"/>
      <c r="D383" s="13" t="s">
        <v>683</v>
      </c>
      <c r="E383" s="13">
        <v>-0.28205128205128216</v>
      </c>
      <c r="F383" s="13">
        <v>0.94219506705735778</v>
      </c>
      <c r="G383" s="13" t="s">
        <v>683</v>
      </c>
      <c r="H383" s="13">
        <v>-3.8461538461538547E-2</v>
      </c>
      <c r="I383" s="13">
        <v>0.20512820512820507</v>
      </c>
      <c r="J383" s="13">
        <v>15.025641025641026</v>
      </c>
      <c r="K383" s="13">
        <v>1.2820512820512997E-2</v>
      </c>
      <c r="L383" s="13">
        <v>0.21794871794871806</v>
      </c>
      <c r="M383" s="13">
        <v>-0.17948717948717952</v>
      </c>
      <c r="N383" s="13">
        <v>0.11538461538461542</v>
      </c>
      <c r="O383" s="13" t="s">
        <v>683</v>
      </c>
      <c r="P383" s="13">
        <v>-0.23076923076923084</v>
      </c>
      <c r="Q383" s="13">
        <v>0.29487179487179493</v>
      </c>
      <c r="R383" s="13">
        <v>-3.8461538461538547E-2</v>
      </c>
      <c r="S383" s="13">
        <v>0.53846153846153832</v>
      </c>
      <c r="T383" s="13">
        <v>-0.1282051282051283</v>
      </c>
      <c r="U383" s="13">
        <v>-0.21794871794871795</v>
      </c>
      <c r="V383" s="15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29"/>
      <c r="B384" s="45" t="s">
        <v>275</v>
      </c>
      <c r="C384" s="46"/>
      <c r="D384" s="44">
        <v>1.86</v>
      </c>
      <c r="E384" s="44">
        <v>0.83</v>
      </c>
      <c r="F384" s="44">
        <v>2.95</v>
      </c>
      <c r="G384" s="44">
        <v>0.67</v>
      </c>
      <c r="H384" s="44" t="s">
        <v>276</v>
      </c>
      <c r="I384" s="44">
        <v>0.67</v>
      </c>
      <c r="J384" s="44" t="s">
        <v>276</v>
      </c>
      <c r="K384" s="44">
        <v>0.08</v>
      </c>
      <c r="L384" s="44">
        <v>0.71</v>
      </c>
      <c r="M384" s="44">
        <v>0.52</v>
      </c>
      <c r="N384" s="44">
        <v>0.4</v>
      </c>
      <c r="O384" s="44">
        <v>115.94</v>
      </c>
      <c r="P384" s="44" t="s">
        <v>276</v>
      </c>
      <c r="Q384" s="44">
        <v>0.95</v>
      </c>
      <c r="R384" s="44">
        <v>0.08</v>
      </c>
      <c r="S384" s="44" t="s">
        <v>276</v>
      </c>
      <c r="T384" s="44">
        <v>0.36</v>
      </c>
      <c r="U384" s="44">
        <v>0.63</v>
      </c>
      <c r="V384" s="15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B385" s="30" t="s">
        <v>341</v>
      </c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BM385" s="55"/>
    </row>
    <row r="386" spans="1:65">
      <c r="BM386" s="55"/>
    </row>
    <row r="387" spans="1:65" ht="15">
      <c r="B387" s="8" t="s">
        <v>573</v>
      </c>
      <c r="BM387" s="27" t="s">
        <v>67</v>
      </c>
    </row>
    <row r="388" spans="1:65" ht="15">
      <c r="A388" s="24" t="s">
        <v>8</v>
      </c>
      <c r="B388" s="18" t="s">
        <v>112</v>
      </c>
      <c r="C388" s="15" t="s">
        <v>113</v>
      </c>
      <c r="D388" s="16" t="s">
        <v>230</v>
      </c>
      <c r="E388" s="17" t="s">
        <v>230</v>
      </c>
      <c r="F388" s="17" t="s">
        <v>230</v>
      </c>
      <c r="G388" s="17" t="s">
        <v>230</v>
      </c>
      <c r="H388" s="17" t="s">
        <v>230</v>
      </c>
      <c r="I388" s="17" t="s">
        <v>230</v>
      </c>
      <c r="J388" s="17" t="s">
        <v>230</v>
      </c>
      <c r="K388" s="17" t="s">
        <v>230</v>
      </c>
      <c r="L388" s="17" t="s">
        <v>230</v>
      </c>
      <c r="M388" s="17" t="s">
        <v>230</v>
      </c>
      <c r="N388" s="17" t="s">
        <v>230</v>
      </c>
      <c r="O388" s="17" t="s">
        <v>230</v>
      </c>
      <c r="P388" s="17" t="s">
        <v>230</v>
      </c>
      <c r="Q388" s="17" t="s">
        <v>230</v>
      </c>
      <c r="R388" s="17" t="s">
        <v>230</v>
      </c>
      <c r="S388" s="17" t="s">
        <v>230</v>
      </c>
      <c r="T388" s="17" t="s">
        <v>230</v>
      </c>
      <c r="U388" s="17" t="s">
        <v>230</v>
      </c>
      <c r="V388" s="17" t="s">
        <v>230</v>
      </c>
      <c r="W388" s="15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1</v>
      </c>
    </row>
    <row r="389" spans="1:65">
      <c r="A389" s="29"/>
      <c r="B389" s="19" t="s">
        <v>231</v>
      </c>
      <c r="C389" s="9" t="s">
        <v>231</v>
      </c>
      <c r="D389" s="151" t="s">
        <v>233</v>
      </c>
      <c r="E389" s="152" t="s">
        <v>234</v>
      </c>
      <c r="F389" s="152" t="s">
        <v>236</v>
      </c>
      <c r="G389" s="152" t="s">
        <v>239</v>
      </c>
      <c r="H389" s="152" t="s">
        <v>240</v>
      </c>
      <c r="I389" s="152" t="s">
        <v>242</v>
      </c>
      <c r="J389" s="152" t="s">
        <v>243</v>
      </c>
      <c r="K389" s="152" t="s">
        <v>245</v>
      </c>
      <c r="L389" s="152" t="s">
        <v>246</v>
      </c>
      <c r="M389" s="152" t="s">
        <v>247</v>
      </c>
      <c r="N389" s="152" t="s">
        <v>248</v>
      </c>
      <c r="O389" s="152" t="s">
        <v>250</v>
      </c>
      <c r="P389" s="152" t="s">
        <v>252</v>
      </c>
      <c r="Q389" s="152" t="s">
        <v>257</v>
      </c>
      <c r="R389" s="152" t="s">
        <v>278</v>
      </c>
      <c r="S389" s="152" t="s">
        <v>260</v>
      </c>
      <c r="T389" s="152" t="s">
        <v>261</v>
      </c>
      <c r="U389" s="152" t="s">
        <v>262</v>
      </c>
      <c r="V389" s="152" t="s">
        <v>263</v>
      </c>
      <c r="W389" s="15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 t="s">
        <v>3</v>
      </c>
    </row>
    <row r="390" spans="1:65">
      <c r="A390" s="29"/>
      <c r="B390" s="19"/>
      <c r="C390" s="9"/>
      <c r="D390" s="10" t="s">
        <v>281</v>
      </c>
      <c r="E390" s="11" t="s">
        <v>280</v>
      </c>
      <c r="F390" s="11" t="s">
        <v>280</v>
      </c>
      <c r="G390" s="11" t="s">
        <v>281</v>
      </c>
      <c r="H390" s="11" t="s">
        <v>280</v>
      </c>
      <c r="I390" s="11" t="s">
        <v>281</v>
      </c>
      <c r="J390" s="11" t="s">
        <v>280</v>
      </c>
      <c r="K390" s="11" t="s">
        <v>281</v>
      </c>
      <c r="L390" s="11" t="s">
        <v>280</v>
      </c>
      <c r="M390" s="11" t="s">
        <v>280</v>
      </c>
      <c r="N390" s="11" t="s">
        <v>280</v>
      </c>
      <c r="O390" s="11" t="s">
        <v>280</v>
      </c>
      <c r="P390" s="11" t="s">
        <v>281</v>
      </c>
      <c r="Q390" s="11" t="s">
        <v>280</v>
      </c>
      <c r="R390" s="11" t="s">
        <v>280</v>
      </c>
      <c r="S390" s="11" t="s">
        <v>281</v>
      </c>
      <c r="T390" s="11" t="s">
        <v>281</v>
      </c>
      <c r="U390" s="11" t="s">
        <v>281</v>
      </c>
      <c r="V390" s="11" t="s">
        <v>280</v>
      </c>
      <c r="W390" s="15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2</v>
      </c>
    </row>
    <row r="391" spans="1:65">
      <c r="A391" s="29"/>
      <c r="B391" s="19"/>
      <c r="C391" s="9"/>
      <c r="D391" s="25" t="s">
        <v>328</v>
      </c>
      <c r="E391" s="25" t="s">
        <v>329</v>
      </c>
      <c r="F391" s="25" t="s">
        <v>329</v>
      </c>
      <c r="G391" s="25" t="s">
        <v>329</v>
      </c>
      <c r="H391" s="25" t="s">
        <v>329</v>
      </c>
      <c r="I391" s="25" t="s">
        <v>331</v>
      </c>
      <c r="J391" s="25" t="s">
        <v>331</v>
      </c>
      <c r="K391" s="25" t="s">
        <v>328</v>
      </c>
      <c r="L391" s="25" t="s">
        <v>329</v>
      </c>
      <c r="M391" s="25" t="s">
        <v>329</v>
      </c>
      <c r="N391" s="25" t="s">
        <v>329</v>
      </c>
      <c r="O391" s="25" t="s">
        <v>329</v>
      </c>
      <c r="P391" s="25" t="s">
        <v>331</v>
      </c>
      <c r="Q391" s="25" t="s">
        <v>118</v>
      </c>
      <c r="R391" s="25" t="s">
        <v>329</v>
      </c>
      <c r="S391" s="25" t="s">
        <v>329</v>
      </c>
      <c r="T391" s="25" t="s">
        <v>328</v>
      </c>
      <c r="U391" s="25" t="s">
        <v>329</v>
      </c>
      <c r="V391" s="25" t="s">
        <v>329</v>
      </c>
      <c r="W391" s="15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3</v>
      </c>
    </row>
    <row r="392" spans="1:65">
      <c r="A392" s="29"/>
      <c r="B392" s="18">
        <v>1</v>
      </c>
      <c r="C392" s="14">
        <v>1</v>
      </c>
      <c r="D392" s="146">
        <v>0.34</v>
      </c>
      <c r="E392" s="21">
        <v>0.42</v>
      </c>
      <c r="F392" s="21">
        <v>0.31644205222206501</v>
      </c>
      <c r="G392" s="146">
        <v>0.4</v>
      </c>
      <c r="H392" s="21">
        <v>0.43</v>
      </c>
      <c r="I392" s="21">
        <v>0.38</v>
      </c>
      <c r="J392" s="146">
        <v>0.53</v>
      </c>
      <c r="K392" s="146">
        <v>0.3</v>
      </c>
      <c r="L392" s="21">
        <v>0.43</v>
      </c>
      <c r="M392" s="21">
        <v>0.43</v>
      </c>
      <c r="N392" s="21">
        <v>0.37</v>
      </c>
      <c r="O392" s="21">
        <v>0.41</v>
      </c>
      <c r="P392" s="21">
        <v>0.44</v>
      </c>
      <c r="Q392" s="146" t="s">
        <v>296</v>
      </c>
      <c r="R392" s="21">
        <v>0.41</v>
      </c>
      <c r="S392" s="146">
        <v>0.9900000000000001</v>
      </c>
      <c r="T392" s="21">
        <v>0.4</v>
      </c>
      <c r="U392" s="21">
        <v>0.46</v>
      </c>
      <c r="V392" s="21">
        <v>0.34</v>
      </c>
      <c r="W392" s="15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1</v>
      </c>
    </row>
    <row r="393" spans="1:65">
      <c r="A393" s="29"/>
      <c r="B393" s="19">
        <v>1</v>
      </c>
      <c r="C393" s="9">
        <v>2</v>
      </c>
      <c r="D393" s="148">
        <v>0.28000000000000003</v>
      </c>
      <c r="E393" s="11">
        <v>0.43</v>
      </c>
      <c r="F393" s="149">
        <v>0.34383188568677098</v>
      </c>
      <c r="G393" s="148">
        <v>0.4</v>
      </c>
      <c r="H393" s="11">
        <v>0.36</v>
      </c>
      <c r="I393" s="11">
        <v>0.39</v>
      </c>
      <c r="J393" s="148">
        <v>0.53</v>
      </c>
      <c r="K393" s="148">
        <v>0.3</v>
      </c>
      <c r="L393" s="11">
        <v>0.42</v>
      </c>
      <c r="M393" s="11">
        <v>0.42</v>
      </c>
      <c r="N393" s="11">
        <v>0.39</v>
      </c>
      <c r="O393" s="11">
        <v>0.36</v>
      </c>
      <c r="P393" s="11">
        <v>0.43</v>
      </c>
      <c r="Q393" s="148" t="s">
        <v>296</v>
      </c>
      <c r="R393" s="11">
        <v>0.41</v>
      </c>
      <c r="S393" s="148">
        <v>0.89</v>
      </c>
      <c r="T393" s="11">
        <v>0.39</v>
      </c>
      <c r="U393" s="11">
        <v>0.44</v>
      </c>
      <c r="V393" s="11">
        <v>0.36</v>
      </c>
      <c r="W393" s="15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19</v>
      </c>
    </row>
    <row r="394" spans="1:65">
      <c r="A394" s="29"/>
      <c r="B394" s="19">
        <v>1</v>
      </c>
      <c r="C394" s="9">
        <v>3</v>
      </c>
      <c r="D394" s="148">
        <v>0.28999999999999998</v>
      </c>
      <c r="E394" s="11">
        <v>0.43</v>
      </c>
      <c r="F394" s="11">
        <v>0.32509882632927101</v>
      </c>
      <c r="G394" s="148">
        <v>0.4</v>
      </c>
      <c r="H394" s="11">
        <v>0.4</v>
      </c>
      <c r="I394" s="11">
        <v>0.42</v>
      </c>
      <c r="J394" s="148">
        <v>0.53</v>
      </c>
      <c r="K394" s="148">
        <v>0.3</v>
      </c>
      <c r="L394" s="11">
        <v>0.37</v>
      </c>
      <c r="M394" s="11">
        <v>0.43</v>
      </c>
      <c r="N394" s="11">
        <v>0.42</v>
      </c>
      <c r="O394" s="11">
        <v>0.39</v>
      </c>
      <c r="P394" s="11">
        <v>0.45</v>
      </c>
      <c r="Q394" s="148" t="s">
        <v>296</v>
      </c>
      <c r="R394" s="11">
        <v>0.39</v>
      </c>
      <c r="S394" s="148">
        <v>0.8</v>
      </c>
      <c r="T394" s="11">
        <v>0.39</v>
      </c>
      <c r="U394" s="11">
        <v>0.46</v>
      </c>
      <c r="V394" s="11">
        <v>0.34</v>
      </c>
      <c r="W394" s="15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16</v>
      </c>
    </row>
    <row r="395" spans="1:65">
      <c r="A395" s="29"/>
      <c r="B395" s="19">
        <v>1</v>
      </c>
      <c r="C395" s="9">
        <v>4</v>
      </c>
      <c r="D395" s="148">
        <v>0.28999999999999998</v>
      </c>
      <c r="E395" s="11">
        <v>0.4</v>
      </c>
      <c r="F395" s="11">
        <v>0.32060793826460399</v>
      </c>
      <c r="G395" s="148">
        <v>0.4</v>
      </c>
      <c r="H395" s="11">
        <v>0.37</v>
      </c>
      <c r="I395" s="11">
        <v>0.41</v>
      </c>
      <c r="J395" s="148">
        <v>0.53</v>
      </c>
      <c r="K395" s="148">
        <v>0.3</v>
      </c>
      <c r="L395" s="11">
        <v>0.41</v>
      </c>
      <c r="M395" s="11">
        <v>0.42</v>
      </c>
      <c r="N395" s="11">
        <v>0.4</v>
      </c>
      <c r="O395" s="11">
        <v>0.38</v>
      </c>
      <c r="P395" s="11">
        <v>0.45</v>
      </c>
      <c r="Q395" s="148" t="s">
        <v>296</v>
      </c>
      <c r="R395" s="11">
        <v>0.42</v>
      </c>
      <c r="S395" s="148">
        <v>0.74</v>
      </c>
      <c r="T395" s="11">
        <v>0.4</v>
      </c>
      <c r="U395" s="11">
        <v>0.44</v>
      </c>
      <c r="V395" s="11">
        <v>0.32</v>
      </c>
      <c r="W395" s="15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>
        <v>0.39831364863498187</v>
      </c>
    </row>
    <row r="396" spans="1:65">
      <c r="A396" s="29"/>
      <c r="B396" s="19">
        <v>1</v>
      </c>
      <c r="C396" s="9">
        <v>5</v>
      </c>
      <c r="D396" s="148">
        <v>0.26</v>
      </c>
      <c r="E396" s="11">
        <v>0.41</v>
      </c>
      <c r="F396" s="11">
        <v>0.32047860198927702</v>
      </c>
      <c r="G396" s="148">
        <v>0.4</v>
      </c>
      <c r="H396" s="11">
        <v>0.34</v>
      </c>
      <c r="I396" s="11">
        <v>0.39</v>
      </c>
      <c r="J396" s="148">
        <v>0.53</v>
      </c>
      <c r="K396" s="148">
        <v>0.3</v>
      </c>
      <c r="L396" s="11">
        <v>0.36</v>
      </c>
      <c r="M396" s="11">
        <v>0.43</v>
      </c>
      <c r="N396" s="11">
        <v>0.45</v>
      </c>
      <c r="O396" s="11">
        <v>0.38</v>
      </c>
      <c r="P396" s="11">
        <v>0.45</v>
      </c>
      <c r="Q396" s="148" t="s">
        <v>296</v>
      </c>
      <c r="R396" s="11">
        <v>0.42</v>
      </c>
      <c r="S396" s="148">
        <v>0.71</v>
      </c>
      <c r="T396" s="11">
        <v>0.41</v>
      </c>
      <c r="U396" s="11">
        <v>0.45</v>
      </c>
      <c r="V396" s="11">
        <v>0.37</v>
      </c>
      <c r="W396" s="15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93</v>
      </c>
    </row>
    <row r="397" spans="1:65">
      <c r="A397" s="29"/>
      <c r="B397" s="19">
        <v>1</v>
      </c>
      <c r="C397" s="9">
        <v>6</v>
      </c>
      <c r="D397" s="148">
        <v>0.27</v>
      </c>
      <c r="E397" s="11">
        <v>0.41</v>
      </c>
      <c r="F397" s="11">
        <v>0.32442640913527498</v>
      </c>
      <c r="G397" s="148">
        <v>0.3</v>
      </c>
      <c r="H397" s="11">
        <v>0.37</v>
      </c>
      <c r="I397" s="11">
        <v>0.4</v>
      </c>
      <c r="J397" s="148">
        <v>0.52</v>
      </c>
      <c r="K397" s="148">
        <v>0.3</v>
      </c>
      <c r="L397" s="11">
        <v>0.35</v>
      </c>
      <c r="M397" s="11">
        <v>0.44</v>
      </c>
      <c r="N397" s="11">
        <v>0.42</v>
      </c>
      <c r="O397" s="11">
        <v>0.39</v>
      </c>
      <c r="P397" s="11">
        <v>0.43</v>
      </c>
      <c r="Q397" s="148" t="s">
        <v>296</v>
      </c>
      <c r="R397" s="11">
        <v>0.42</v>
      </c>
      <c r="S397" s="148">
        <v>0.67</v>
      </c>
      <c r="T397" s="11">
        <v>0.38</v>
      </c>
      <c r="U397" s="11">
        <v>0.47</v>
      </c>
      <c r="V397" s="11">
        <v>0.37</v>
      </c>
      <c r="W397" s="15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20" t="s">
        <v>271</v>
      </c>
      <c r="C398" s="12"/>
      <c r="D398" s="22">
        <v>0.28833333333333339</v>
      </c>
      <c r="E398" s="22">
        <v>0.41666666666666674</v>
      </c>
      <c r="F398" s="22">
        <v>0.32514761893787719</v>
      </c>
      <c r="G398" s="22">
        <v>0.3833333333333333</v>
      </c>
      <c r="H398" s="22">
        <v>0.37833333333333335</v>
      </c>
      <c r="I398" s="22">
        <v>0.39833333333333326</v>
      </c>
      <c r="J398" s="22">
        <v>0.52833333333333343</v>
      </c>
      <c r="K398" s="22">
        <v>0.3</v>
      </c>
      <c r="L398" s="22">
        <v>0.38999999999999996</v>
      </c>
      <c r="M398" s="22">
        <v>0.42833333333333329</v>
      </c>
      <c r="N398" s="22">
        <v>0.40833333333333338</v>
      </c>
      <c r="O398" s="22">
        <v>0.38500000000000001</v>
      </c>
      <c r="P398" s="22">
        <v>0.44166666666666671</v>
      </c>
      <c r="Q398" s="22" t="s">
        <v>683</v>
      </c>
      <c r="R398" s="22">
        <v>0.41166666666666663</v>
      </c>
      <c r="S398" s="22">
        <v>0.79999999999999993</v>
      </c>
      <c r="T398" s="22">
        <v>0.39500000000000002</v>
      </c>
      <c r="U398" s="22">
        <v>0.45333333333333331</v>
      </c>
      <c r="V398" s="22">
        <v>0.35000000000000003</v>
      </c>
      <c r="W398" s="15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3" t="s">
        <v>272</v>
      </c>
      <c r="C399" s="28"/>
      <c r="D399" s="11">
        <v>0.28500000000000003</v>
      </c>
      <c r="E399" s="11">
        <v>0.41499999999999998</v>
      </c>
      <c r="F399" s="11">
        <v>0.32251717369993949</v>
      </c>
      <c r="G399" s="11">
        <v>0.4</v>
      </c>
      <c r="H399" s="11">
        <v>0.37</v>
      </c>
      <c r="I399" s="11">
        <v>0.39500000000000002</v>
      </c>
      <c r="J399" s="11">
        <v>0.53</v>
      </c>
      <c r="K399" s="11">
        <v>0.3</v>
      </c>
      <c r="L399" s="11">
        <v>0.39</v>
      </c>
      <c r="M399" s="11">
        <v>0.43</v>
      </c>
      <c r="N399" s="11">
        <v>0.41000000000000003</v>
      </c>
      <c r="O399" s="11">
        <v>0.38500000000000001</v>
      </c>
      <c r="P399" s="11">
        <v>0.44500000000000001</v>
      </c>
      <c r="Q399" s="11" t="s">
        <v>683</v>
      </c>
      <c r="R399" s="11">
        <v>0.41499999999999998</v>
      </c>
      <c r="S399" s="11">
        <v>0.77</v>
      </c>
      <c r="T399" s="11">
        <v>0.39500000000000002</v>
      </c>
      <c r="U399" s="11">
        <v>0.45500000000000002</v>
      </c>
      <c r="V399" s="11">
        <v>0.35</v>
      </c>
      <c r="W399" s="15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3" t="s">
        <v>273</v>
      </c>
      <c r="C400" s="28"/>
      <c r="D400" s="23">
        <v>2.7868739954771311E-2</v>
      </c>
      <c r="E400" s="23">
        <v>1.2110601416389963E-2</v>
      </c>
      <c r="F400" s="23">
        <v>9.6728450826724707E-3</v>
      </c>
      <c r="G400" s="23">
        <v>4.0824829046386311E-2</v>
      </c>
      <c r="H400" s="23">
        <v>3.1885210782848318E-2</v>
      </c>
      <c r="I400" s="23">
        <v>1.4719601443879732E-2</v>
      </c>
      <c r="J400" s="23">
        <v>4.0824829046386332E-3</v>
      </c>
      <c r="K400" s="23">
        <v>0</v>
      </c>
      <c r="L400" s="23">
        <v>3.4058772731852802E-2</v>
      </c>
      <c r="M400" s="23">
        <v>7.5277265270908165E-3</v>
      </c>
      <c r="N400" s="23">
        <v>2.7868739954771307E-2</v>
      </c>
      <c r="O400" s="23">
        <v>1.643167672515498E-2</v>
      </c>
      <c r="P400" s="23">
        <v>9.8319208025017587E-3</v>
      </c>
      <c r="Q400" s="23" t="s">
        <v>683</v>
      </c>
      <c r="R400" s="23">
        <v>1.1690451944500111E-2</v>
      </c>
      <c r="S400" s="23">
        <v>0.12066482503198757</v>
      </c>
      <c r="T400" s="23">
        <v>1.0488088481701508E-2</v>
      </c>
      <c r="U400" s="23">
        <v>1.2110601416389963E-2</v>
      </c>
      <c r="V400" s="23">
        <v>1.999999999999999E-2</v>
      </c>
      <c r="W400" s="206"/>
      <c r="X400" s="207"/>
      <c r="Y400" s="207"/>
      <c r="Z400" s="207"/>
      <c r="AA400" s="207"/>
      <c r="AB400" s="207"/>
      <c r="AC400" s="207"/>
      <c r="AD400" s="207"/>
      <c r="AE400" s="207"/>
      <c r="AF400" s="207"/>
      <c r="AG400" s="207"/>
      <c r="AH400" s="207"/>
      <c r="AI400" s="207"/>
      <c r="AJ400" s="207"/>
      <c r="AK400" s="207"/>
      <c r="AL400" s="207"/>
      <c r="AM400" s="207"/>
      <c r="AN400" s="207"/>
      <c r="AO400" s="207"/>
      <c r="AP400" s="207"/>
      <c r="AQ400" s="207"/>
      <c r="AR400" s="207"/>
      <c r="AS400" s="207"/>
      <c r="AT400" s="207"/>
      <c r="AU400" s="207"/>
      <c r="AV400" s="207"/>
      <c r="AW400" s="207"/>
      <c r="AX400" s="207"/>
      <c r="AY400" s="207"/>
      <c r="AZ400" s="207"/>
      <c r="BA400" s="207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56"/>
    </row>
    <row r="401" spans="1:65">
      <c r="A401" s="29"/>
      <c r="B401" s="3" t="s">
        <v>87</v>
      </c>
      <c r="C401" s="28"/>
      <c r="D401" s="13">
        <v>9.6654589438513197E-2</v>
      </c>
      <c r="E401" s="13">
        <v>2.9065443399335904E-2</v>
      </c>
      <c r="F401" s="13">
        <v>2.9749087858215464E-2</v>
      </c>
      <c r="G401" s="13">
        <v>0.10649955403405126</v>
      </c>
      <c r="H401" s="13">
        <v>8.4278090174929474E-2</v>
      </c>
      <c r="I401" s="13">
        <v>3.6952974336099752E-2</v>
      </c>
      <c r="J401" s="13">
        <v>7.7270969803885786E-3</v>
      </c>
      <c r="K401" s="13">
        <v>0</v>
      </c>
      <c r="L401" s="13">
        <v>8.7330186491930265E-2</v>
      </c>
      <c r="M401" s="13">
        <v>1.7574458818110858E-2</v>
      </c>
      <c r="N401" s="13">
        <v>6.824997539943993E-2</v>
      </c>
      <c r="O401" s="13">
        <v>4.2679679805597351E-2</v>
      </c>
      <c r="P401" s="13">
        <v>2.2260952760381338E-2</v>
      </c>
      <c r="Q401" s="13" t="s">
        <v>683</v>
      </c>
      <c r="R401" s="13">
        <v>2.8397858974494199E-2</v>
      </c>
      <c r="S401" s="13">
        <v>0.15083103128998449</v>
      </c>
      <c r="T401" s="13">
        <v>2.655212273848483E-2</v>
      </c>
      <c r="U401" s="13">
        <v>2.6714561947919036E-2</v>
      </c>
      <c r="V401" s="13">
        <v>5.7142857142857106E-2</v>
      </c>
      <c r="W401" s="15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29"/>
      <c r="B402" s="3" t="s">
        <v>274</v>
      </c>
      <c r="C402" s="28"/>
      <c r="D402" s="13">
        <v>-0.27611485491032073</v>
      </c>
      <c r="E402" s="13">
        <v>4.6076799262542378E-2</v>
      </c>
      <c r="F402" s="13">
        <v>-0.18368948678470887</v>
      </c>
      <c r="G402" s="13">
        <v>-3.7609344678461332E-2</v>
      </c>
      <c r="H402" s="13">
        <v>-5.0162266269611733E-2</v>
      </c>
      <c r="I402" s="13">
        <v>4.9420094990093588E-5</v>
      </c>
      <c r="J402" s="13">
        <v>0.32642538146490363</v>
      </c>
      <c r="K402" s="13">
        <v>-0.24682470453096972</v>
      </c>
      <c r="L402" s="13">
        <v>-2.0872115890260612E-2</v>
      </c>
      <c r="M402" s="13">
        <v>7.5366949641893166E-2</v>
      </c>
      <c r="N402" s="13">
        <v>2.515526327729134E-2</v>
      </c>
      <c r="O402" s="13">
        <v>-3.3425037481411013E-2</v>
      </c>
      <c r="P402" s="13">
        <v>0.10884140721829483</v>
      </c>
      <c r="Q402" s="13" t="s">
        <v>683</v>
      </c>
      <c r="R402" s="13">
        <v>3.3523877671391533E-2</v>
      </c>
      <c r="S402" s="13">
        <v>1.0084674545840806</v>
      </c>
      <c r="T402" s="13">
        <v>-8.3191942991099888E-3</v>
      </c>
      <c r="U402" s="13">
        <v>0.13813155759764584</v>
      </c>
      <c r="V402" s="13">
        <v>-0.12129548861946449</v>
      </c>
      <c r="W402" s="15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29"/>
      <c r="B403" s="45" t="s">
        <v>275</v>
      </c>
      <c r="C403" s="46"/>
      <c r="D403" s="44">
        <v>2.4700000000000002</v>
      </c>
      <c r="E403" s="44">
        <v>0.41</v>
      </c>
      <c r="F403" s="44">
        <v>1.64</v>
      </c>
      <c r="G403" s="44" t="s">
        <v>276</v>
      </c>
      <c r="H403" s="44">
        <v>0.45</v>
      </c>
      <c r="I403" s="44">
        <v>0</v>
      </c>
      <c r="J403" s="44">
        <v>2.92</v>
      </c>
      <c r="K403" s="44" t="s">
        <v>276</v>
      </c>
      <c r="L403" s="44">
        <v>0.19</v>
      </c>
      <c r="M403" s="44">
        <v>0.67</v>
      </c>
      <c r="N403" s="44">
        <v>0.22</v>
      </c>
      <c r="O403" s="44">
        <v>0.3</v>
      </c>
      <c r="P403" s="44">
        <v>0.97</v>
      </c>
      <c r="Q403" s="44">
        <v>3.33</v>
      </c>
      <c r="R403" s="44">
        <v>0.3</v>
      </c>
      <c r="S403" s="44">
        <v>9.0299999999999994</v>
      </c>
      <c r="T403" s="44">
        <v>7.0000000000000007E-2</v>
      </c>
      <c r="U403" s="44">
        <v>1.24</v>
      </c>
      <c r="V403" s="44">
        <v>1.0900000000000001</v>
      </c>
      <c r="W403" s="15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0" t="s">
        <v>342</v>
      </c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BM404" s="55"/>
    </row>
    <row r="405" spans="1:65">
      <c r="BM405" s="55"/>
    </row>
    <row r="406" spans="1:65" ht="15">
      <c r="B406" s="8" t="s">
        <v>574</v>
      </c>
      <c r="BM406" s="27" t="s">
        <v>277</v>
      </c>
    </row>
    <row r="407" spans="1:65" ht="15">
      <c r="A407" s="24" t="s">
        <v>53</v>
      </c>
      <c r="B407" s="18" t="s">
        <v>112</v>
      </c>
      <c r="C407" s="15" t="s">
        <v>113</v>
      </c>
      <c r="D407" s="16" t="s">
        <v>230</v>
      </c>
      <c r="E407" s="17" t="s">
        <v>230</v>
      </c>
      <c r="F407" s="17" t="s">
        <v>230</v>
      </c>
      <c r="G407" s="17" t="s">
        <v>230</v>
      </c>
      <c r="H407" s="17" t="s">
        <v>230</v>
      </c>
      <c r="I407" s="17" t="s">
        <v>230</v>
      </c>
      <c r="J407" s="17" t="s">
        <v>230</v>
      </c>
      <c r="K407" s="17" t="s">
        <v>230</v>
      </c>
      <c r="L407" s="17" t="s">
        <v>230</v>
      </c>
      <c r="M407" s="17" t="s">
        <v>230</v>
      </c>
      <c r="N407" s="17" t="s">
        <v>230</v>
      </c>
      <c r="O407" s="17" t="s">
        <v>230</v>
      </c>
      <c r="P407" s="17" t="s">
        <v>230</v>
      </c>
      <c r="Q407" s="17" t="s">
        <v>230</v>
      </c>
      <c r="R407" s="17" t="s">
        <v>230</v>
      </c>
      <c r="S407" s="17" t="s">
        <v>230</v>
      </c>
      <c r="T407" s="17" t="s">
        <v>230</v>
      </c>
      <c r="U407" s="17" t="s">
        <v>230</v>
      </c>
      <c r="V407" s="17" t="s">
        <v>230</v>
      </c>
      <c r="W407" s="17" t="s">
        <v>230</v>
      </c>
      <c r="X407" s="17" t="s">
        <v>230</v>
      </c>
      <c r="Y407" s="17" t="s">
        <v>230</v>
      </c>
      <c r="Z407" s="17" t="s">
        <v>230</v>
      </c>
      <c r="AA407" s="17" t="s">
        <v>230</v>
      </c>
      <c r="AB407" s="17" t="s">
        <v>230</v>
      </c>
      <c r="AC407" s="15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 t="s">
        <v>231</v>
      </c>
      <c r="C408" s="9" t="s">
        <v>231</v>
      </c>
      <c r="D408" s="151" t="s">
        <v>233</v>
      </c>
      <c r="E408" s="152" t="s">
        <v>234</v>
      </c>
      <c r="F408" s="152" t="s">
        <v>237</v>
      </c>
      <c r="G408" s="152" t="s">
        <v>239</v>
      </c>
      <c r="H408" s="152" t="s">
        <v>240</v>
      </c>
      <c r="I408" s="152" t="s">
        <v>243</v>
      </c>
      <c r="J408" s="152" t="s">
        <v>244</v>
      </c>
      <c r="K408" s="152" t="s">
        <v>245</v>
      </c>
      <c r="L408" s="152" t="s">
        <v>246</v>
      </c>
      <c r="M408" s="152" t="s">
        <v>247</v>
      </c>
      <c r="N408" s="152" t="s">
        <v>248</v>
      </c>
      <c r="O408" s="152" t="s">
        <v>250</v>
      </c>
      <c r="P408" s="152" t="s">
        <v>251</v>
      </c>
      <c r="Q408" s="152" t="s">
        <v>252</v>
      </c>
      <c r="R408" s="152" t="s">
        <v>253</v>
      </c>
      <c r="S408" s="152" t="s">
        <v>254</v>
      </c>
      <c r="T408" s="152" t="s">
        <v>255</v>
      </c>
      <c r="U408" s="152" t="s">
        <v>257</v>
      </c>
      <c r="V408" s="152" t="s">
        <v>258</v>
      </c>
      <c r="W408" s="152" t="s">
        <v>278</v>
      </c>
      <c r="X408" s="152" t="s">
        <v>259</v>
      </c>
      <c r="Y408" s="152" t="s">
        <v>260</v>
      </c>
      <c r="Z408" s="152" t="s">
        <v>261</v>
      </c>
      <c r="AA408" s="152" t="s">
        <v>262</v>
      </c>
      <c r="AB408" s="152" t="s">
        <v>263</v>
      </c>
      <c r="AC408" s="15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 t="s">
        <v>3</v>
      </c>
    </row>
    <row r="409" spans="1:65">
      <c r="A409" s="29"/>
      <c r="B409" s="19"/>
      <c r="C409" s="9"/>
      <c r="D409" s="10" t="s">
        <v>281</v>
      </c>
      <c r="E409" s="11" t="s">
        <v>280</v>
      </c>
      <c r="F409" s="11" t="s">
        <v>280</v>
      </c>
      <c r="G409" s="11" t="s">
        <v>281</v>
      </c>
      <c r="H409" s="11" t="s">
        <v>280</v>
      </c>
      <c r="I409" s="11" t="s">
        <v>280</v>
      </c>
      <c r="J409" s="11" t="s">
        <v>327</v>
      </c>
      <c r="K409" s="11" t="s">
        <v>281</v>
      </c>
      <c r="L409" s="11" t="s">
        <v>280</v>
      </c>
      <c r="M409" s="11" t="s">
        <v>280</v>
      </c>
      <c r="N409" s="11" t="s">
        <v>280</v>
      </c>
      <c r="O409" s="11" t="s">
        <v>280</v>
      </c>
      <c r="P409" s="11" t="s">
        <v>327</v>
      </c>
      <c r="Q409" s="11" t="s">
        <v>281</v>
      </c>
      <c r="R409" s="11" t="s">
        <v>280</v>
      </c>
      <c r="S409" s="11" t="s">
        <v>280</v>
      </c>
      <c r="T409" s="11" t="s">
        <v>281</v>
      </c>
      <c r="U409" s="11" t="s">
        <v>280</v>
      </c>
      <c r="V409" s="11" t="s">
        <v>280</v>
      </c>
      <c r="W409" s="11" t="s">
        <v>280</v>
      </c>
      <c r="X409" s="11" t="s">
        <v>281</v>
      </c>
      <c r="Y409" s="11" t="s">
        <v>281</v>
      </c>
      <c r="Z409" s="11" t="s">
        <v>281</v>
      </c>
      <c r="AA409" s="11" t="s">
        <v>281</v>
      </c>
      <c r="AB409" s="11" t="s">
        <v>280</v>
      </c>
      <c r="AC409" s="15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3</v>
      </c>
    </row>
    <row r="410" spans="1:65">
      <c r="A410" s="29"/>
      <c r="B410" s="19"/>
      <c r="C410" s="9"/>
      <c r="D410" s="25" t="s">
        <v>328</v>
      </c>
      <c r="E410" s="25" t="s">
        <v>329</v>
      </c>
      <c r="F410" s="25" t="s">
        <v>330</v>
      </c>
      <c r="G410" s="25" t="s">
        <v>329</v>
      </c>
      <c r="H410" s="25" t="s">
        <v>329</v>
      </c>
      <c r="I410" s="25" t="s">
        <v>331</v>
      </c>
      <c r="J410" s="25" t="s">
        <v>329</v>
      </c>
      <c r="K410" s="25" t="s">
        <v>328</v>
      </c>
      <c r="L410" s="25" t="s">
        <v>329</v>
      </c>
      <c r="M410" s="25" t="s">
        <v>118</v>
      </c>
      <c r="N410" s="25" t="s">
        <v>329</v>
      </c>
      <c r="O410" s="25" t="s">
        <v>329</v>
      </c>
      <c r="P410" s="25" t="s">
        <v>332</v>
      </c>
      <c r="Q410" s="25" t="s">
        <v>331</v>
      </c>
      <c r="R410" s="25" t="s">
        <v>270</v>
      </c>
      <c r="S410" s="25" t="s">
        <v>328</v>
      </c>
      <c r="T410" s="25" t="s">
        <v>329</v>
      </c>
      <c r="U410" s="25" t="s">
        <v>118</v>
      </c>
      <c r="V410" s="25" t="s">
        <v>329</v>
      </c>
      <c r="W410" s="25" t="s">
        <v>329</v>
      </c>
      <c r="X410" s="25" t="s">
        <v>329</v>
      </c>
      <c r="Y410" s="25" t="s">
        <v>329</v>
      </c>
      <c r="Z410" s="25" t="s">
        <v>328</v>
      </c>
      <c r="AA410" s="25" t="s">
        <v>329</v>
      </c>
      <c r="AB410" s="25" t="s">
        <v>329</v>
      </c>
      <c r="AC410" s="15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3</v>
      </c>
    </row>
    <row r="411" spans="1:65">
      <c r="A411" s="29"/>
      <c r="B411" s="18">
        <v>1</v>
      </c>
      <c r="C411" s="14">
        <v>1</v>
      </c>
      <c r="D411" s="204" t="s">
        <v>108</v>
      </c>
      <c r="E411" s="203">
        <v>0.03</v>
      </c>
      <c r="F411" s="204" t="s">
        <v>104</v>
      </c>
      <c r="G411" s="203">
        <v>4.9999999999999996E-2</v>
      </c>
      <c r="H411" s="204">
        <v>0.43</v>
      </c>
      <c r="I411" s="204" t="s">
        <v>107</v>
      </c>
      <c r="J411" s="204" t="s">
        <v>106</v>
      </c>
      <c r="K411" s="204">
        <v>0.48</v>
      </c>
      <c r="L411" s="203">
        <v>0.02</v>
      </c>
      <c r="M411" s="203">
        <v>0.02</v>
      </c>
      <c r="N411" s="204" t="s">
        <v>108</v>
      </c>
      <c r="O411" s="203">
        <v>0.05</v>
      </c>
      <c r="P411" s="204" t="s">
        <v>104</v>
      </c>
      <c r="Q411" s="203">
        <v>0.05</v>
      </c>
      <c r="R411" s="203">
        <v>1.7000000000000001E-2</v>
      </c>
      <c r="S411" s="203">
        <v>0.05</v>
      </c>
      <c r="T411" s="204">
        <v>0.42</v>
      </c>
      <c r="U411" s="203">
        <v>0.04</v>
      </c>
      <c r="V411" s="204" t="s">
        <v>343</v>
      </c>
      <c r="W411" s="203">
        <v>0.03</v>
      </c>
      <c r="X411" s="203">
        <v>7.9000000000000001E-2</v>
      </c>
      <c r="Y411" s="204">
        <v>0.14000000000000001</v>
      </c>
      <c r="Z411" s="204" t="s">
        <v>108</v>
      </c>
      <c r="AA411" s="203">
        <v>1.7999999999999999E-2</v>
      </c>
      <c r="AB411" s="204">
        <v>0.21</v>
      </c>
      <c r="AC411" s="206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8">
        <v>1</v>
      </c>
    </row>
    <row r="412" spans="1:65">
      <c r="A412" s="29"/>
      <c r="B412" s="19">
        <v>1</v>
      </c>
      <c r="C412" s="9">
        <v>2</v>
      </c>
      <c r="D412" s="210" t="s">
        <v>108</v>
      </c>
      <c r="E412" s="23">
        <v>0.02</v>
      </c>
      <c r="F412" s="210" t="s">
        <v>104</v>
      </c>
      <c r="G412" s="23">
        <v>4.9999999999999996E-2</v>
      </c>
      <c r="H412" s="210">
        <v>0.44</v>
      </c>
      <c r="I412" s="210" t="s">
        <v>107</v>
      </c>
      <c r="J412" s="210" t="s">
        <v>106</v>
      </c>
      <c r="K412" s="210">
        <v>0.56699999999999995</v>
      </c>
      <c r="L412" s="23">
        <v>0.02</v>
      </c>
      <c r="M412" s="23">
        <v>0.02</v>
      </c>
      <c r="N412" s="210" t="s">
        <v>108</v>
      </c>
      <c r="O412" s="23">
        <v>0.04</v>
      </c>
      <c r="P412" s="210" t="s">
        <v>104</v>
      </c>
      <c r="Q412" s="23">
        <v>0.06</v>
      </c>
      <c r="R412" s="23">
        <v>1.0999999999999999E-2</v>
      </c>
      <c r="S412" s="23">
        <v>0.05</v>
      </c>
      <c r="T412" s="210" t="s">
        <v>107</v>
      </c>
      <c r="U412" s="23">
        <v>0.04</v>
      </c>
      <c r="V412" s="210" t="s">
        <v>343</v>
      </c>
      <c r="W412" s="23">
        <v>0.03</v>
      </c>
      <c r="X412" s="23">
        <v>6.8000000000000005E-2</v>
      </c>
      <c r="Y412" s="210">
        <v>0.15</v>
      </c>
      <c r="Z412" s="210" t="s">
        <v>108</v>
      </c>
      <c r="AA412" s="23">
        <v>0.02</v>
      </c>
      <c r="AB412" s="210">
        <v>0.28999999999999998</v>
      </c>
      <c r="AC412" s="206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8">
        <v>6</v>
      </c>
    </row>
    <row r="413" spans="1:65">
      <c r="A413" s="29"/>
      <c r="B413" s="19">
        <v>1</v>
      </c>
      <c r="C413" s="9">
        <v>3</v>
      </c>
      <c r="D413" s="210" t="s">
        <v>108</v>
      </c>
      <c r="E413" s="23">
        <v>0.02</v>
      </c>
      <c r="F413" s="210" t="s">
        <v>104</v>
      </c>
      <c r="G413" s="23">
        <v>7.0000000000000007E-2</v>
      </c>
      <c r="H413" s="210">
        <v>0.44</v>
      </c>
      <c r="I413" s="210" t="s">
        <v>107</v>
      </c>
      <c r="J413" s="210" t="s">
        <v>106</v>
      </c>
      <c r="K413" s="210">
        <v>0.58599999999999997</v>
      </c>
      <c r="L413" s="23">
        <v>0.01</v>
      </c>
      <c r="M413" s="23">
        <v>0.02</v>
      </c>
      <c r="N413" s="210" t="s">
        <v>108</v>
      </c>
      <c r="O413" s="23">
        <v>0.04</v>
      </c>
      <c r="P413" s="210" t="s">
        <v>104</v>
      </c>
      <c r="Q413" s="23">
        <v>0.06</v>
      </c>
      <c r="R413" s="23">
        <v>1.0999999999999999E-2</v>
      </c>
      <c r="S413" s="23">
        <v>0.04</v>
      </c>
      <c r="T413" s="211">
        <v>0.73</v>
      </c>
      <c r="U413" s="23">
        <v>0.04</v>
      </c>
      <c r="V413" s="210" t="s">
        <v>343</v>
      </c>
      <c r="W413" s="23">
        <v>0.03</v>
      </c>
      <c r="X413" s="23">
        <v>6.7000000000000004E-2</v>
      </c>
      <c r="Y413" s="210">
        <v>0.16</v>
      </c>
      <c r="Z413" s="210" t="s">
        <v>108</v>
      </c>
      <c r="AA413" s="23">
        <v>1.9E-2</v>
      </c>
      <c r="AB413" s="210">
        <v>0.26</v>
      </c>
      <c r="AC413" s="206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8">
        <v>16</v>
      </c>
    </row>
    <row r="414" spans="1:65">
      <c r="A414" s="29"/>
      <c r="B414" s="19">
        <v>1</v>
      </c>
      <c r="C414" s="9">
        <v>4</v>
      </c>
      <c r="D414" s="210" t="s">
        <v>108</v>
      </c>
      <c r="E414" s="23">
        <v>0.02</v>
      </c>
      <c r="F414" s="210" t="s">
        <v>104</v>
      </c>
      <c r="G414" s="23">
        <v>0.08</v>
      </c>
      <c r="H414" s="210">
        <v>0.44</v>
      </c>
      <c r="I414" s="210" t="s">
        <v>107</v>
      </c>
      <c r="J414" s="210" t="s">
        <v>106</v>
      </c>
      <c r="K414" s="210">
        <v>0.66600000000000004</v>
      </c>
      <c r="L414" s="23">
        <v>0.02</v>
      </c>
      <c r="M414" s="23">
        <v>0.02</v>
      </c>
      <c r="N414" s="210" t="s">
        <v>108</v>
      </c>
      <c r="O414" s="23">
        <v>0.03</v>
      </c>
      <c r="P414" s="210" t="s">
        <v>104</v>
      </c>
      <c r="Q414" s="23">
        <v>0.06</v>
      </c>
      <c r="R414" s="23">
        <v>1.4999999999999999E-2</v>
      </c>
      <c r="S414" s="23">
        <v>0.05</v>
      </c>
      <c r="T414" s="210">
        <v>0.37</v>
      </c>
      <c r="U414" s="23">
        <v>0.04</v>
      </c>
      <c r="V414" s="210" t="s">
        <v>343</v>
      </c>
      <c r="W414" s="23">
        <v>0.03</v>
      </c>
      <c r="X414" s="23">
        <v>6.7000000000000004E-2</v>
      </c>
      <c r="Y414" s="210">
        <v>0.14000000000000001</v>
      </c>
      <c r="Z414" s="210" t="s">
        <v>108</v>
      </c>
      <c r="AA414" s="23">
        <v>2.1999999999999999E-2</v>
      </c>
      <c r="AB414" s="210">
        <v>0.25</v>
      </c>
      <c r="AC414" s="206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8">
        <v>3.5994444444444398E-2</v>
      </c>
    </row>
    <row r="415" spans="1:65">
      <c r="A415" s="29"/>
      <c r="B415" s="19">
        <v>1</v>
      </c>
      <c r="C415" s="9">
        <v>5</v>
      </c>
      <c r="D415" s="210" t="s">
        <v>108</v>
      </c>
      <c r="E415" s="23">
        <v>0.02</v>
      </c>
      <c r="F415" s="210" t="s">
        <v>104</v>
      </c>
      <c r="G415" s="23">
        <v>7.0000000000000007E-2</v>
      </c>
      <c r="H415" s="210">
        <v>0.44</v>
      </c>
      <c r="I415" s="210" t="s">
        <v>107</v>
      </c>
      <c r="J415" s="210" t="s">
        <v>106</v>
      </c>
      <c r="K415" s="210">
        <v>0.67100000000000004</v>
      </c>
      <c r="L415" s="210" t="s">
        <v>108</v>
      </c>
      <c r="M415" s="23">
        <v>0.02</v>
      </c>
      <c r="N415" s="210" t="s">
        <v>108</v>
      </c>
      <c r="O415" s="23">
        <v>0.02</v>
      </c>
      <c r="P415" s="210" t="s">
        <v>104</v>
      </c>
      <c r="Q415" s="23">
        <v>0.05</v>
      </c>
      <c r="R415" s="23">
        <v>1.4999999999999999E-2</v>
      </c>
      <c r="S415" s="23">
        <v>0.04</v>
      </c>
      <c r="T415" s="210" t="s">
        <v>107</v>
      </c>
      <c r="U415" s="23">
        <v>0.04</v>
      </c>
      <c r="V415" s="210" t="s">
        <v>343</v>
      </c>
      <c r="W415" s="23">
        <v>0.03</v>
      </c>
      <c r="X415" s="23">
        <v>5.7000000000000002E-2</v>
      </c>
      <c r="Y415" s="210">
        <v>0.15</v>
      </c>
      <c r="Z415" s="210" t="s">
        <v>108</v>
      </c>
      <c r="AA415" s="23">
        <v>0.02</v>
      </c>
      <c r="AB415" s="210">
        <v>0.22</v>
      </c>
      <c r="AC415" s="206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8">
        <v>12</v>
      </c>
    </row>
    <row r="416" spans="1:65">
      <c r="A416" s="29"/>
      <c r="B416" s="19">
        <v>1</v>
      </c>
      <c r="C416" s="9">
        <v>6</v>
      </c>
      <c r="D416" s="210" t="s">
        <v>108</v>
      </c>
      <c r="E416" s="23">
        <v>0.02</v>
      </c>
      <c r="F416" s="210" t="s">
        <v>104</v>
      </c>
      <c r="G416" s="23">
        <v>0.06</v>
      </c>
      <c r="H416" s="210">
        <v>0.43</v>
      </c>
      <c r="I416" s="210" t="s">
        <v>107</v>
      </c>
      <c r="J416" s="210" t="s">
        <v>106</v>
      </c>
      <c r="K416" s="210">
        <v>0.55900000000000005</v>
      </c>
      <c r="L416" s="23">
        <v>0.01</v>
      </c>
      <c r="M416" s="23">
        <v>0.02</v>
      </c>
      <c r="N416" s="210" t="s">
        <v>108</v>
      </c>
      <c r="O416" s="23">
        <v>0.06</v>
      </c>
      <c r="P416" s="210" t="s">
        <v>104</v>
      </c>
      <c r="Q416" s="23">
        <v>0.06</v>
      </c>
      <c r="R416" s="23">
        <v>1.2E-2</v>
      </c>
      <c r="S416" s="23">
        <v>0.04</v>
      </c>
      <c r="T416" s="210">
        <v>0.38800000000000001</v>
      </c>
      <c r="U416" s="23">
        <v>0.04</v>
      </c>
      <c r="V416" s="210" t="s">
        <v>343</v>
      </c>
      <c r="W416" s="23">
        <v>0.02</v>
      </c>
      <c r="X416" s="211">
        <v>4.2000000000000003E-2</v>
      </c>
      <c r="Y416" s="210">
        <v>0.16</v>
      </c>
      <c r="Z416" s="210" t="s">
        <v>108</v>
      </c>
      <c r="AA416" s="23">
        <v>0.02</v>
      </c>
      <c r="AB416" s="210">
        <v>0.23</v>
      </c>
      <c r="AC416" s="206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29"/>
      <c r="B417" s="20" t="s">
        <v>271</v>
      </c>
      <c r="C417" s="12"/>
      <c r="D417" s="212" t="s">
        <v>683</v>
      </c>
      <c r="E417" s="212">
        <v>2.1666666666666667E-2</v>
      </c>
      <c r="F417" s="212" t="s">
        <v>683</v>
      </c>
      <c r="G417" s="212">
        <v>6.3333333333333339E-2</v>
      </c>
      <c r="H417" s="212">
        <v>0.4366666666666667</v>
      </c>
      <c r="I417" s="212" t="s">
        <v>683</v>
      </c>
      <c r="J417" s="212" t="s">
        <v>683</v>
      </c>
      <c r="K417" s="212">
        <v>0.58816666666666662</v>
      </c>
      <c r="L417" s="212">
        <v>1.6E-2</v>
      </c>
      <c r="M417" s="212">
        <v>0.02</v>
      </c>
      <c r="N417" s="212" t="s">
        <v>683</v>
      </c>
      <c r="O417" s="212">
        <v>0.04</v>
      </c>
      <c r="P417" s="212" t="s">
        <v>683</v>
      </c>
      <c r="Q417" s="212">
        <v>5.6666666666666664E-2</v>
      </c>
      <c r="R417" s="212">
        <v>1.35E-2</v>
      </c>
      <c r="S417" s="212">
        <v>4.5000000000000005E-2</v>
      </c>
      <c r="T417" s="212">
        <v>0.47699999999999998</v>
      </c>
      <c r="U417" s="212">
        <v>0.04</v>
      </c>
      <c r="V417" s="212" t="s">
        <v>683</v>
      </c>
      <c r="W417" s="212">
        <v>2.8333333333333332E-2</v>
      </c>
      <c r="X417" s="212">
        <v>6.3333333333333339E-2</v>
      </c>
      <c r="Y417" s="212">
        <v>0.15000000000000002</v>
      </c>
      <c r="Z417" s="212" t="s">
        <v>683</v>
      </c>
      <c r="AA417" s="212">
        <v>1.9833333333333331E-2</v>
      </c>
      <c r="AB417" s="212">
        <v>0.24333333333333332</v>
      </c>
      <c r="AC417" s="206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56"/>
    </row>
    <row r="418" spans="1:65">
      <c r="A418" s="29"/>
      <c r="B418" s="3" t="s">
        <v>272</v>
      </c>
      <c r="C418" s="28"/>
      <c r="D418" s="23" t="s">
        <v>683</v>
      </c>
      <c r="E418" s="23">
        <v>0.02</v>
      </c>
      <c r="F418" s="23" t="s">
        <v>683</v>
      </c>
      <c r="G418" s="23">
        <v>6.5000000000000002E-2</v>
      </c>
      <c r="H418" s="23">
        <v>0.44</v>
      </c>
      <c r="I418" s="23" t="s">
        <v>683</v>
      </c>
      <c r="J418" s="23" t="s">
        <v>683</v>
      </c>
      <c r="K418" s="23">
        <v>0.57650000000000001</v>
      </c>
      <c r="L418" s="23">
        <v>0.02</v>
      </c>
      <c r="M418" s="23">
        <v>0.02</v>
      </c>
      <c r="N418" s="23" t="s">
        <v>683</v>
      </c>
      <c r="O418" s="23">
        <v>0.04</v>
      </c>
      <c r="P418" s="23" t="s">
        <v>683</v>
      </c>
      <c r="Q418" s="23">
        <v>0.06</v>
      </c>
      <c r="R418" s="23">
        <v>1.35E-2</v>
      </c>
      <c r="S418" s="23">
        <v>4.4999999999999998E-2</v>
      </c>
      <c r="T418" s="23">
        <v>0.40400000000000003</v>
      </c>
      <c r="U418" s="23">
        <v>0.04</v>
      </c>
      <c r="V418" s="23" t="s">
        <v>683</v>
      </c>
      <c r="W418" s="23">
        <v>0.03</v>
      </c>
      <c r="X418" s="23">
        <v>6.7000000000000004E-2</v>
      </c>
      <c r="Y418" s="23">
        <v>0.15</v>
      </c>
      <c r="Z418" s="23" t="s">
        <v>683</v>
      </c>
      <c r="AA418" s="23">
        <v>0.02</v>
      </c>
      <c r="AB418" s="23">
        <v>0.24</v>
      </c>
      <c r="AC418" s="206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56"/>
    </row>
    <row r="419" spans="1:65">
      <c r="A419" s="29"/>
      <c r="B419" s="3" t="s">
        <v>273</v>
      </c>
      <c r="C419" s="28"/>
      <c r="D419" s="23" t="s">
        <v>683</v>
      </c>
      <c r="E419" s="23">
        <v>4.0824829046386289E-3</v>
      </c>
      <c r="F419" s="23" t="s">
        <v>683</v>
      </c>
      <c r="G419" s="23">
        <v>1.2110601416389959E-2</v>
      </c>
      <c r="H419" s="23">
        <v>5.1639777949432268E-3</v>
      </c>
      <c r="I419" s="23" t="s">
        <v>683</v>
      </c>
      <c r="J419" s="23" t="s">
        <v>683</v>
      </c>
      <c r="K419" s="23">
        <v>7.2003935077651765E-2</v>
      </c>
      <c r="L419" s="23">
        <v>5.477225575051663E-3</v>
      </c>
      <c r="M419" s="23">
        <v>0</v>
      </c>
      <c r="N419" s="23" t="s">
        <v>683</v>
      </c>
      <c r="O419" s="23">
        <v>1.4142135623730956E-2</v>
      </c>
      <c r="P419" s="23" t="s">
        <v>683</v>
      </c>
      <c r="Q419" s="23">
        <v>5.1639777949432199E-3</v>
      </c>
      <c r="R419" s="23">
        <v>2.5099800796022269E-3</v>
      </c>
      <c r="S419" s="23">
        <v>5.4772255750516622E-3</v>
      </c>
      <c r="T419" s="23">
        <v>0.16992939710362071</v>
      </c>
      <c r="U419" s="23">
        <v>0</v>
      </c>
      <c r="V419" s="23" t="s">
        <v>683</v>
      </c>
      <c r="W419" s="23">
        <v>4.0824829046386298E-3</v>
      </c>
      <c r="X419" s="23">
        <v>1.2564500255349087E-2</v>
      </c>
      <c r="Y419" s="23">
        <v>8.9442719099991543E-3</v>
      </c>
      <c r="Z419" s="23" t="s">
        <v>683</v>
      </c>
      <c r="AA419" s="23">
        <v>1.3291601358251257E-3</v>
      </c>
      <c r="AB419" s="23">
        <v>2.9439202887759565E-2</v>
      </c>
      <c r="AC419" s="206"/>
      <c r="AD419" s="207"/>
      <c r="AE419" s="207"/>
      <c r="AF419" s="207"/>
      <c r="AG419" s="207"/>
      <c r="AH419" s="207"/>
      <c r="AI419" s="207"/>
      <c r="AJ419" s="207"/>
      <c r="AK419" s="207"/>
      <c r="AL419" s="207"/>
      <c r="AM419" s="207"/>
      <c r="AN419" s="207"/>
      <c r="AO419" s="207"/>
      <c r="AP419" s="207"/>
      <c r="AQ419" s="207"/>
      <c r="AR419" s="207"/>
      <c r="AS419" s="207"/>
      <c r="AT419" s="207"/>
      <c r="AU419" s="207"/>
      <c r="AV419" s="207"/>
      <c r="AW419" s="207"/>
      <c r="AX419" s="207"/>
      <c r="AY419" s="207"/>
      <c r="AZ419" s="207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56"/>
    </row>
    <row r="420" spans="1:65">
      <c r="A420" s="29"/>
      <c r="B420" s="3" t="s">
        <v>87</v>
      </c>
      <c r="C420" s="28"/>
      <c r="D420" s="13" t="s">
        <v>683</v>
      </c>
      <c r="E420" s="13">
        <v>0.18842228790639826</v>
      </c>
      <c r="F420" s="13" t="s">
        <v>683</v>
      </c>
      <c r="G420" s="13">
        <v>0.19122002236405197</v>
      </c>
      <c r="H420" s="13">
        <v>1.1825903347198229E-2</v>
      </c>
      <c r="I420" s="13" t="s">
        <v>683</v>
      </c>
      <c r="J420" s="13" t="s">
        <v>683</v>
      </c>
      <c r="K420" s="13">
        <v>0.12242097207875054</v>
      </c>
      <c r="L420" s="13">
        <v>0.34232659844072894</v>
      </c>
      <c r="M420" s="13">
        <v>0</v>
      </c>
      <c r="N420" s="13" t="s">
        <v>683</v>
      </c>
      <c r="O420" s="13">
        <v>0.3535533905932739</v>
      </c>
      <c r="P420" s="13" t="s">
        <v>683</v>
      </c>
      <c r="Q420" s="13">
        <v>9.1129019910762707E-2</v>
      </c>
      <c r="R420" s="13">
        <v>0.18592445034090571</v>
      </c>
      <c r="S420" s="13">
        <v>0.12171612389003693</v>
      </c>
      <c r="T420" s="13">
        <v>0.35624611552121743</v>
      </c>
      <c r="U420" s="13">
        <v>0</v>
      </c>
      <c r="V420" s="13" t="s">
        <v>683</v>
      </c>
      <c r="W420" s="13">
        <v>0.14408763192842222</v>
      </c>
      <c r="X420" s="13">
        <v>0.19838684613709082</v>
      </c>
      <c r="Y420" s="13">
        <v>5.9628479399994355E-2</v>
      </c>
      <c r="Z420" s="13" t="s">
        <v>683</v>
      </c>
      <c r="AA420" s="13">
        <v>6.7016477436560973E-2</v>
      </c>
      <c r="AB420" s="13">
        <v>0.1209830255661352</v>
      </c>
      <c r="AC420" s="15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29"/>
      <c r="B421" s="3" t="s">
        <v>274</v>
      </c>
      <c r="C421" s="28"/>
      <c r="D421" s="13" t="s">
        <v>683</v>
      </c>
      <c r="E421" s="13">
        <v>-0.39805525544065368</v>
      </c>
      <c r="F421" s="13" t="s">
        <v>683</v>
      </c>
      <c r="G421" s="13">
        <v>0.75953079178885874</v>
      </c>
      <c r="H421" s="13">
        <v>11.131501774965288</v>
      </c>
      <c r="I421" s="13" t="s">
        <v>683</v>
      </c>
      <c r="J421" s="13" t="s">
        <v>683</v>
      </c>
      <c r="K421" s="13">
        <v>15.340484642691791</v>
      </c>
      <c r="L421" s="13">
        <v>-0.55548695786386726</v>
      </c>
      <c r="M421" s="13">
        <v>-0.44435869732983413</v>
      </c>
      <c r="N421" s="13" t="s">
        <v>683</v>
      </c>
      <c r="O421" s="13">
        <v>0.11128260534033174</v>
      </c>
      <c r="P421" s="13" t="s">
        <v>683</v>
      </c>
      <c r="Q421" s="13">
        <v>0.57431702423213649</v>
      </c>
      <c r="R421" s="13">
        <v>-0.62494212069763799</v>
      </c>
      <c r="S421" s="13">
        <v>0.25019293100787343</v>
      </c>
      <c r="T421" s="13">
        <v>12.252045068683454</v>
      </c>
      <c r="U421" s="13">
        <v>0.11128260534033174</v>
      </c>
      <c r="V421" s="13" t="s">
        <v>683</v>
      </c>
      <c r="W421" s="13">
        <v>-0.21284148788393176</v>
      </c>
      <c r="X421" s="13">
        <v>0.75953079178885874</v>
      </c>
      <c r="Y421" s="13">
        <v>3.1673097700262449</v>
      </c>
      <c r="Z421" s="13" t="s">
        <v>683</v>
      </c>
      <c r="AA421" s="13">
        <v>-0.4489890415187523</v>
      </c>
      <c r="AB421" s="13">
        <v>5.7603025158203511</v>
      </c>
      <c r="AC421" s="15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29"/>
      <c r="B422" s="45" t="s">
        <v>275</v>
      </c>
      <c r="C422" s="46"/>
      <c r="D422" s="44">
        <v>0.87</v>
      </c>
      <c r="E422" s="44">
        <v>0.51</v>
      </c>
      <c r="F422" s="44">
        <v>9.9499999999999993</v>
      </c>
      <c r="G422" s="44">
        <v>0.4</v>
      </c>
      <c r="H422" s="44">
        <v>8.57</v>
      </c>
      <c r="I422" s="44">
        <v>0.11</v>
      </c>
      <c r="J422" s="44">
        <v>53.69</v>
      </c>
      <c r="K422" s="44">
        <v>11.88</v>
      </c>
      <c r="L422" s="44">
        <v>0.67</v>
      </c>
      <c r="M422" s="44">
        <v>0.55000000000000004</v>
      </c>
      <c r="N422" s="44">
        <v>0.87</v>
      </c>
      <c r="O422" s="44">
        <v>0.11</v>
      </c>
      <c r="P422" s="44">
        <v>9.9499999999999993</v>
      </c>
      <c r="Q422" s="44">
        <v>0.26</v>
      </c>
      <c r="R422" s="44">
        <v>0.69</v>
      </c>
      <c r="S422" s="44">
        <v>0</v>
      </c>
      <c r="T422" s="44">
        <v>6.33</v>
      </c>
      <c r="U422" s="44">
        <v>0.11</v>
      </c>
      <c r="V422" s="44">
        <v>0.11</v>
      </c>
      <c r="W422" s="44">
        <v>0.36</v>
      </c>
      <c r="X422" s="44">
        <v>0.4</v>
      </c>
      <c r="Y422" s="44">
        <v>2.2999999999999998</v>
      </c>
      <c r="Z422" s="44">
        <v>0.87</v>
      </c>
      <c r="AA422" s="44">
        <v>0.55000000000000004</v>
      </c>
      <c r="AB422" s="44">
        <v>4.34</v>
      </c>
      <c r="AC422" s="15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BM423" s="55"/>
    </row>
    <row r="424" spans="1:65" ht="15">
      <c r="B424" s="8" t="s">
        <v>575</v>
      </c>
      <c r="BM424" s="27" t="s">
        <v>67</v>
      </c>
    </row>
    <row r="425" spans="1:65" ht="15">
      <c r="A425" s="24" t="s">
        <v>11</v>
      </c>
      <c r="B425" s="18" t="s">
        <v>112</v>
      </c>
      <c r="C425" s="15" t="s">
        <v>113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7" t="s">
        <v>230</v>
      </c>
      <c r="J425" s="15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 t="s">
        <v>231</v>
      </c>
      <c r="C426" s="9" t="s">
        <v>231</v>
      </c>
      <c r="D426" s="151" t="s">
        <v>234</v>
      </c>
      <c r="E426" s="152" t="s">
        <v>235</v>
      </c>
      <c r="F426" s="152" t="s">
        <v>236</v>
      </c>
      <c r="G426" s="152" t="s">
        <v>239</v>
      </c>
      <c r="H426" s="152" t="s">
        <v>240</v>
      </c>
      <c r="I426" s="152" t="s">
        <v>257</v>
      </c>
      <c r="J426" s="15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 t="s">
        <v>3</v>
      </c>
    </row>
    <row r="427" spans="1:65">
      <c r="A427" s="29"/>
      <c r="B427" s="19"/>
      <c r="C427" s="9"/>
      <c r="D427" s="10" t="s">
        <v>280</v>
      </c>
      <c r="E427" s="11" t="s">
        <v>280</v>
      </c>
      <c r="F427" s="11" t="s">
        <v>280</v>
      </c>
      <c r="G427" s="11" t="s">
        <v>281</v>
      </c>
      <c r="H427" s="11" t="s">
        <v>280</v>
      </c>
      <c r="I427" s="11" t="s">
        <v>280</v>
      </c>
      <c r="J427" s="15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2</v>
      </c>
    </row>
    <row r="428" spans="1:65">
      <c r="A428" s="29"/>
      <c r="B428" s="19"/>
      <c r="C428" s="9"/>
      <c r="D428" s="25" t="s">
        <v>329</v>
      </c>
      <c r="E428" s="25" t="s">
        <v>329</v>
      </c>
      <c r="F428" s="25" t="s">
        <v>329</v>
      </c>
      <c r="G428" s="25" t="s">
        <v>329</v>
      </c>
      <c r="H428" s="25" t="s">
        <v>329</v>
      </c>
      <c r="I428" s="25" t="s">
        <v>118</v>
      </c>
      <c r="J428" s="15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3</v>
      </c>
    </row>
    <row r="429" spans="1:65">
      <c r="A429" s="29"/>
      <c r="B429" s="18">
        <v>1</v>
      </c>
      <c r="C429" s="14">
        <v>1</v>
      </c>
      <c r="D429" s="21">
        <v>0.42</v>
      </c>
      <c r="E429" s="21">
        <v>0.41699999999999998</v>
      </c>
      <c r="F429" s="21">
        <v>0.38146996341261002</v>
      </c>
      <c r="G429" s="21">
        <v>0.5</v>
      </c>
      <c r="H429" s="146">
        <v>0.56000000000000005</v>
      </c>
      <c r="I429" s="21">
        <v>0.4</v>
      </c>
      <c r="J429" s="15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1</v>
      </c>
    </row>
    <row r="430" spans="1:65">
      <c r="A430" s="29"/>
      <c r="B430" s="19">
        <v>1</v>
      </c>
      <c r="C430" s="9">
        <v>2</v>
      </c>
      <c r="D430" s="11">
        <v>0.434</v>
      </c>
      <c r="E430" s="11">
        <v>0.41099999999999998</v>
      </c>
      <c r="F430" s="11">
        <v>0.38540047335894301</v>
      </c>
      <c r="G430" s="11">
        <v>0.5</v>
      </c>
      <c r="H430" s="148">
        <v>0.53</v>
      </c>
      <c r="I430" s="149">
        <v>0.45</v>
      </c>
      <c r="J430" s="15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20</v>
      </c>
    </row>
    <row r="431" spans="1:65">
      <c r="A431" s="29"/>
      <c r="B431" s="19">
        <v>1</v>
      </c>
      <c r="C431" s="9">
        <v>3</v>
      </c>
      <c r="D431" s="11">
        <v>0.43099999999999999</v>
      </c>
      <c r="E431" s="11">
        <v>0.39</v>
      </c>
      <c r="F431" s="11">
        <v>0.38975415262993801</v>
      </c>
      <c r="G431" s="11">
        <v>0.5</v>
      </c>
      <c r="H431" s="148">
        <v>0.56000000000000005</v>
      </c>
      <c r="I431" s="11">
        <v>0.4</v>
      </c>
      <c r="J431" s="15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7">
        <v>16</v>
      </c>
    </row>
    <row r="432" spans="1:65">
      <c r="A432" s="29"/>
      <c r="B432" s="19">
        <v>1</v>
      </c>
      <c r="C432" s="9">
        <v>4</v>
      </c>
      <c r="D432" s="11">
        <v>0.41799999999999998</v>
      </c>
      <c r="E432" s="11">
        <v>0.40400000000000003</v>
      </c>
      <c r="F432" s="11">
        <v>0.39290705500333001</v>
      </c>
      <c r="G432" s="11">
        <v>0.5</v>
      </c>
      <c r="H432" s="148">
        <v>0.54</v>
      </c>
      <c r="I432" s="11">
        <v>0.4</v>
      </c>
      <c r="J432" s="15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7">
        <v>0.42389479080866899</v>
      </c>
    </row>
    <row r="433" spans="1:65">
      <c r="A433" s="29"/>
      <c r="B433" s="19">
        <v>1</v>
      </c>
      <c r="C433" s="9">
        <v>5</v>
      </c>
      <c r="D433" s="11">
        <v>0.434</v>
      </c>
      <c r="E433" s="11">
        <v>0.42299999999999999</v>
      </c>
      <c r="F433" s="11">
        <v>0.394388807023558</v>
      </c>
      <c r="G433" s="11">
        <v>0.5</v>
      </c>
      <c r="H433" s="148">
        <v>0.56000000000000005</v>
      </c>
      <c r="I433" s="11">
        <v>0.4</v>
      </c>
      <c r="J433" s="15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7">
        <v>94</v>
      </c>
    </row>
    <row r="434" spans="1:65">
      <c r="A434" s="29"/>
      <c r="B434" s="19">
        <v>1</v>
      </c>
      <c r="C434" s="9">
        <v>6</v>
      </c>
      <c r="D434" s="11">
        <v>0.42699999999999999</v>
      </c>
      <c r="E434" s="11">
        <v>0.39300000000000002</v>
      </c>
      <c r="F434" s="11">
        <v>0.37092327283168902</v>
      </c>
      <c r="G434" s="11">
        <v>0.5</v>
      </c>
      <c r="H434" s="148">
        <v>0.55000000000000004</v>
      </c>
      <c r="I434" s="11">
        <v>0.4</v>
      </c>
      <c r="J434" s="15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20" t="s">
        <v>271</v>
      </c>
      <c r="C435" s="12"/>
      <c r="D435" s="22">
        <v>0.42733333333333334</v>
      </c>
      <c r="E435" s="22">
        <v>0.40633333333333327</v>
      </c>
      <c r="F435" s="22">
        <v>0.38580728737667802</v>
      </c>
      <c r="G435" s="22">
        <v>0.5</v>
      </c>
      <c r="H435" s="22">
        <v>0.55000000000000016</v>
      </c>
      <c r="I435" s="22">
        <v>0.40833333333333327</v>
      </c>
      <c r="J435" s="15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3" t="s">
        <v>272</v>
      </c>
      <c r="C436" s="28"/>
      <c r="D436" s="11">
        <v>0.42899999999999999</v>
      </c>
      <c r="E436" s="11">
        <v>0.40749999999999997</v>
      </c>
      <c r="F436" s="11">
        <v>0.38757731299444054</v>
      </c>
      <c r="G436" s="11">
        <v>0.5</v>
      </c>
      <c r="H436" s="11">
        <v>0.55500000000000005</v>
      </c>
      <c r="I436" s="11">
        <v>0.4</v>
      </c>
      <c r="J436" s="15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3" t="s">
        <v>273</v>
      </c>
      <c r="C437" s="28"/>
      <c r="D437" s="23">
        <v>6.976149845485456E-3</v>
      </c>
      <c r="E437" s="23">
        <v>1.3140268896284666E-2</v>
      </c>
      <c r="F437" s="23">
        <v>8.7193886359008214E-3</v>
      </c>
      <c r="G437" s="23">
        <v>0</v>
      </c>
      <c r="H437" s="23">
        <v>1.264911064067353E-2</v>
      </c>
      <c r="I437" s="23">
        <v>2.0412414523193145E-2</v>
      </c>
      <c r="J437" s="206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  <c r="AG437" s="207"/>
      <c r="AH437" s="207"/>
      <c r="AI437" s="207"/>
      <c r="AJ437" s="207"/>
      <c r="AK437" s="207"/>
      <c r="AL437" s="207"/>
      <c r="AM437" s="207"/>
      <c r="AN437" s="207"/>
      <c r="AO437" s="207"/>
      <c r="AP437" s="207"/>
      <c r="AQ437" s="207"/>
      <c r="AR437" s="207"/>
      <c r="AS437" s="207"/>
      <c r="AT437" s="207"/>
      <c r="AU437" s="207"/>
      <c r="AV437" s="207"/>
      <c r="AW437" s="207"/>
      <c r="AX437" s="207"/>
      <c r="AY437" s="207"/>
      <c r="AZ437" s="207"/>
      <c r="BA437" s="207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56"/>
    </row>
    <row r="438" spans="1:65">
      <c r="A438" s="29"/>
      <c r="B438" s="3" t="s">
        <v>87</v>
      </c>
      <c r="C438" s="28"/>
      <c r="D438" s="13">
        <v>1.6324843632181254E-2</v>
      </c>
      <c r="E438" s="13">
        <v>3.2338643715220675E-2</v>
      </c>
      <c r="F438" s="13">
        <v>2.2600373090899545E-2</v>
      </c>
      <c r="G438" s="13">
        <v>0</v>
      </c>
      <c r="H438" s="13">
        <v>2.2998382983042773E-2</v>
      </c>
      <c r="I438" s="13">
        <v>4.9989586587411795E-2</v>
      </c>
      <c r="J438" s="15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29"/>
      <c r="B439" s="3" t="s">
        <v>274</v>
      </c>
      <c r="C439" s="28"/>
      <c r="D439" s="13">
        <v>8.1117829216645898E-3</v>
      </c>
      <c r="E439" s="13">
        <v>-4.1428811714891656E-2</v>
      </c>
      <c r="F439" s="13">
        <v>-8.9851312773462033E-2</v>
      </c>
      <c r="G439" s="13">
        <v>0.17953796753704898</v>
      </c>
      <c r="H439" s="13">
        <v>0.29749176429075441</v>
      </c>
      <c r="I439" s="13">
        <v>-3.6710659844743421E-2</v>
      </c>
      <c r="J439" s="15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29"/>
      <c r="B440" s="45" t="s">
        <v>275</v>
      </c>
      <c r="C440" s="46"/>
      <c r="D440" s="44">
        <v>0.28999999999999998</v>
      </c>
      <c r="E440" s="44">
        <v>0.36</v>
      </c>
      <c r="F440" s="44">
        <v>0.99</v>
      </c>
      <c r="G440" s="44">
        <v>2.5499999999999998</v>
      </c>
      <c r="H440" s="44">
        <v>4.0999999999999996</v>
      </c>
      <c r="I440" s="44">
        <v>0.28999999999999998</v>
      </c>
      <c r="J440" s="15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0"/>
      <c r="C441" s="20"/>
      <c r="D441" s="20"/>
      <c r="E441" s="20"/>
      <c r="F441" s="20"/>
      <c r="G441" s="20"/>
      <c r="H441" s="20"/>
      <c r="I441" s="20"/>
      <c r="BM441" s="55"/>
    </row>
    <row r="442" spans="1:65" ht="15">
      <c r="B442" s="8" t="s">
        <v>576</v>
      </c>
      <c r="BM442" s="27" t="s">
        <v>67</v>
      </c>
    </row>
    <row r="443" spans="1:65" ht="15">
      <c r="A443" s="24" t="s">
        <v>14</v>
      </c>
      <c r="B443" s="18" t="s">
        <v>112</v>
      </c>
      <c r="C443" s="15" t="s">
        <v>113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7" t="s">
        <v>230</v>
      </c>
      <c r="V443" s="17" t="s">
        <v>230</v>
      </c>
      <c r="W443" s="17" t="s">
        <v>230</v>
      </c>
      <c r="X443" s="17" t="s">
        <v>230</v>
      </c>
      <c r="Y443" s="17" t="s">
        <v>230</v>
      </c>
      <c r="Z443" s="15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</v>
      </c>
    </row>
    <row r="444" spans="1:65">
      <c r="A444" s="29"/>
      <c r="B444" s="19" t="s">
        <v>231</v>
      </c>
      <c r="C444" s="9" t="s">
        <v>231</v>
      </c>
      <c r="D444" s="151" t="s">
        <v>233</v>
      </c>
      <c r="E444" s="152" t="s">
        <v>234</v>
      </c>
      <c r="F444" s="152" t="s">
        <v>236</v>
      </c>
      <c r="G444" s="152" t="s">
        <v>239</v>
      </c>
      <c r="H444" s="152" t="s">
        <v>242</v>
      </c>
      <c r="I444" s="152" t="s">
        <v>243</v>
      </c>
      <c r="J444" s="152" t="s">
        <v>244</v>
      </c>
      <c r="K444" s="152" t="s">
        <v>245</v>
      </c>
      <c r="L444" s="152" t="s">
        <v>246</v>
      </c>
      <c r="M444" s="152" t="s">
        <v>247</v>
      </c>
      <c r="N444" s="152" t="s">
        <v>248</v>
      </c>
      <c r="O444" s="152" t="s">
        <v>250</v>
      </c>
      <c r="P444" s="152" t="s">
        <v>251</v>
      </c>
      <c r="Q444" s="152" t="s">
        <v>252</v>
      </c>
      <c r="R444" s="152" t="s">
        <v>255</v>
      </c>
      <c r="S444" s="152" t="s">
        <v>257</v>
      </c>
      <c r="T444" s="152" t="s">
        <v>258</v>
      </c>
      <c r="U444" s="152" t="s">
        <v>278</v>
      </c>
      <c r="V444" s="152" t="s">
        <v>260</v>
      </c>
      <c r="W444" s="152" t="s">
        <v>261</v>
      </c>
      <c r="X444" s="152" t="s">
        <v>262</v>
      </c>
      <c r="Y444" s="152" t="s">
        <v>263</v>
      </c>
      <c r="Z444" s="15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 t="s">
        <v>3</v>
      </c>
    </row>
    <row r="445" spans="1:65">
      <c r="A445" s="29"/>
      <c r="B445" s="19"/>
      <c r="C445" s="9"/>
      <c r="D445" s="10" t="s">
        <v>281</v>
      </c>
      <c r="E445" s="11" t="s">
        <v>280</v>
      </c>
      <c r="F445" s="11" t="s">
        <v>280</v>
      </c>
      <c r="G445" s="11" t="s">
        <v>281</v>
      </c>
      <c r="H445" s="11" t="s">
        <v>281</v>
      </c>
      <c r="I445" s="11" t="s">
        <v>280</v>
      </c>
      <c r="J445" s="11" t="s">
        <v>327</v>
      </c>
      <c r="K445" s="11" t="s">
        <v>281</v>
      </c>
      <c r="L445" s="11" t="s">
        <v>280</v>
      </c>
      <c r="M445" s="11" t="s">
        <v>280</v>
      </c>
      <c r="N445" s="11" t="s">
        <v>280</v>
      </c>
      <c r="O445" s="11" t="s">
        <v>280</v>
      </c>
      <c r="P445" s="11" t="s">
        <v>327</v>
      </c>
      <c r="Q445" s="11" t="s">
        <v>281</v>
      </c>
      <c r="R445" s="11" t="s">
        <v>281</v>
      </c>
      <c r="S445" s="11" t="s">
        <v>280</v>
      </c>
      <c r="T445" s="11" t="s">
        <v>280</v>
      </c>
      <c r="U445" s="11" t="s">
        <v>280</v>
      </c>
      <c r="V445" s="11" t="s">
        <v>281</v>
      </c>
      <c r="W445" s="11" t="s">
        <v>281</v>
      </c>
      <c r="X445" s="11" t="s">
        <v>281</v>
      </c>
      <c r="Y445" s="11" t="s">
        <v>280</v>
      </c>
      <c r="Z445" s="15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3</v>
      </c>
    </row>
    <row r="446" spans="1:65">
      <c r="A446" s="29"/>
      <c r="B446" s="19"/>
      <c r="C446" s="9"/>
      <c r="D446" s="25" t="s">
        <v>328</v>
      </c>
      <c r="E446" s="25" t="s">
        <v>329</v>
      </c>
      <c r="F446" s="25" t="s">
        <v>329</v>
      </c>
      <c r="G446" s="25" t="s">
        <v>329</v>
      </c>
      <c r="H446" s="25" t="s">
        <v>331</v>
      </c>
      <c r="I446" s="25" t="s">
        <v>331</v>
      </c>
      <c r="J446" s="25" t="s">
        <v>329</v>
      </c>
      <c r="K446" s="25" t="s">
        <v>328</v>
      </c>
      <c r="L446" s="25" t="s">
        <v>329</v>
      </c>
      <c r="M446" s="25" t="s">
        <v>329</v>
      </c>
      <c r="N446" s="25" t="s">
        <v>329</v>
      </c>
      <c r="O446" s="25" t="s">
        <v>329</v>
      </c>
      <c r="P446" s="25" t="s">
        <v>332</v>
      </c>
      <c r="Q446" s="25" t="s">
        <v>331</v>
      </c>
      <c r="R446" s="25" t="s">
        <v>329</v>
      </c>
      <c r="S446" s="25" t="s">
        <v>118</v>
      </c>
      <c r="T446" s="25" t="s">
        <v>329</v>
      </c>
      <c r="U446" s="25" t="s">
        <v>329</v>
      </c>
      <c r="V446" s="25" t="s">
        <v>329</v>
      </c>
      <c r="W446" s="25" t="s">
        <v>328</v>
      </c>
      <c r="X446" s="25" t="s">
        <v>329</v>
      </c>
      <c r="Y446" s="25" t="s">
        <v>329</v>
      </c>
      <c r="Z446" s="15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3</v>
      </c>
    </row>
    <row r="447" spans="1:65">
      <c r="A447" s="29"/>
      <c r="B447" s="18">
        <v>1</v>
      </c>
      <c r="C447" s="14">
        <v>1</v>
      </c>
      <c r="D447" s="203">
        <v>0.02</v>
      </c>
      <c r="E447" s="203">
        <v>0.02</v>
      </c>
      <c r="F447" s="203">
        <v>2.3915153995504399E-2</v>
      </c>
      <c r="G447" s="203">
        <v>0.03</v>
      </c>
      <c r="H447" s="204" t="s">
        <v>298</v>
      </c>
      <c r="I447" s="203">
        <v>0.03</v>
      </c>
      <c r="J447" s="204" t="s">
        <v>106</v>
      </c>
      <c r="K447" s="205">
        <v>0.04</v>
      </c>
      <c r="L447" s="203">
        <v>2.5999999999999999E-2</v>
      </c>
      <c r="M447" s="203">
        <v>2.5000000000000001E-2</v>
      </c>
      <c r="N447" s="203">
        <v>1.9E-2</v>
      </c>
      <c r="O447" s="203">
        <v>2.4E-2</v>
      </c>
      <c r="P447" s="204" t="s">
        <v>97</v>
      </c>
      <c r="Q447" s="204" t="s">
        <v>298</v>
      </c>
      <c r="R447" s="204">
        <v>0.53</v>
      </c>
      <c r="S447" s="204" t="s">
        <v>107</v>
      </c>
      <c r="T447" s="203">
        <v>2.1559999999999999E-2</v>
      </c>
      <c r="U447" s="203">
        <v>2.5000000000000001E-2</v>
      </c>
      <c r="V447" s="203">
        <v>3.4000000000000002E-2</v>
      </c>
      <c r="W447" s="203">
        <v>0.02</v>
      </c>
      <c r="X447" s="203">
        <v>2.4E-2</v>
      </c>
      <c r="Y447" s="203">
        <v>0.02</v>
      </c>
      <c r="Z447" s="206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08">
        <v>1</v>
      </c>
    </row>
    <row r="448" spans="1:65">
      <c r="A448" s="29"/>
      <c r="B448" s="19">
        <v>1</v>
      </c>
      <c r="C448" s="9">
        <v>2</v>
      </c>
      <c r="D448" s="23">
        <v>0.02</v>
      </c>
      <c r="E448" s="23">
        <v>0.02</v>
      </c>
      <c r="F448" s="23">
        <v>2.17619488230281E-2</v>
      </c>
      <c r="G448" s="23">
        <v>0.03</v>
      </c>
      <c r="H448" s="210" t="s">
        <v>298</v>
      </c>
      <c r="I448" s="23">
        <v>0.02</v>
      </c>
      <c r="J448" s="210" t="s">
        <v>106</v>
      </c>
      <c r="K448" s="211">
        <v>0.04</v>
      </c>
      <c r="L448" s="23">
        <v>2.5000000000000001E-2</v>
      </c>
      <c r="M448" s="23">
        <v>2.4E-2</v>
      </c>
      <c r="N448" s="23">
        <v>2.1000000000000001E-2</v>
      </c>
      <c r="O448" s="23">
        <v>2.5999999999999999E-2</v>
      </c>
      <c r="P448" s="210" t="s">
        <v>97</v>
      </c>
      <c r="Q448" s="210" t="s">
        <v>298</v>
      </c>
      <c r="R448" s="210">
        <v>0.9</v>
      </c>
      <c r="S448" s="210" t="s">
        <v>107</v>
      </c>
      <c r="T448" s="23">
        <v>2.385E-2</v>
      </c>
      <c r="U448" s="23">
        <v>2.8000000000000001E-2</v>
      </c>
      <c r="V448" s="23">
        <v>3.3000000000000002E-2</v>
      </c>
      <c r="W448" s="23">
        <v>0.02</v>
      </c>
      <c r="X448" s="23">
        <v>2.5000000000000001E-2</v>
      </c>
      <c r="Y448" s="23">
        <v>2.1999999999999999E-2</v>
      </c>
      <c r="Z448" s="206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8">
        <v>21</v>
      </c>
    </row>
    <row r="449" spans="1:65">
      <c r="A449" s="29"/>
      <c r="B449" s="19">
        <v>1</v>
      </c>
      <c r="C449" s="9">
        <v>3</v>
      </c>
      <c r="D449" s="23">
        <v>0.02</v>
      </c>
      <c r="E449" s="23">
        <v>0.02</v>
      </c>
      <c r="F449" s="23">
        <v>2.3683304971954599E-2</v>
      </c>
      <c r="G449" s="23">
        <v>0.02</v>
      </c>
      <c r="H449" s="210" t="s">
        <v>298</v>
      </c>
      <c r="I449" s="23">
        <v>0.03</v>
      </c>
      <c r="J449" s="210" t="s">
        <v>106</v>
      </c>
      <c r="K449" s="23">
        <v>0.03</v>
      </c>
      <c r="L449" s="23">
        <v>2.8000000000000001E-2</v>
      </c>
      <c r="M449" s="23">
        <v>2.5999999999999999E-2</v>
      </c>
      <c r="N449" s="23">
        <v>2.1999999999999999E-2</v>
      </c>
      <c r="O449" s="23">
        <v>2.4E-2</v>
      </c>
      <c r="P449" s="210" t="s">
        <v>97</v>
      </c>
      <c r="Q449" s="210" t="s">
        <v>298</v>
      </c>
      <c r="R449" s="210">
        <v>1.1599999999999999</v>
      </c>
      <c r="S449" s="210" t="s">
        <v>107</v>
      </c>
      <c r="T449" s="23">
        <v>2.7150000000000001E-2</v>
      </c>
      <c r="U449" s="23">
        <v>2.3E-2</v>
      </c>
      <c r="V449" s="23">
        <v>2.4E-2</v>
      </c>
      <c r="W449" s="23">
        <v>0.02</v>
      </c>
      <c r="X449" s="23">
        <v>2.4E-2</v>
      </c>
      <c r="Y449" s="23">
        <v>1.9E-2</v>
      </c>
      <c r="Z449" s="206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08">
        <v>16</v>
      </c>
    </row>
    <row r="450" spans="1:65">
      <c r="A450" s="29"/>
      <c r="B450" s="19">
        <v>1</v>
      </c>
      <c r="C450" s="9">
        <v>4</v>
      </c>
      <c r="D450" s="210" t="s">
        <v>336</v>
      </c>
      <c r="E450" s="23">
        <v>0.02</v>
      </c>
      <c r="F450" s="23">
        <v>2.2789025440622699E-2</v>
      </c>
      <c r="G450" s="23">
        <v>0.03</v>
      </c>
      <c r="H450" s="210" t="s">
        <v>298</v>
      </c>
      <c r="I450" s="23">
        <v>0.02</v>
      </c>
      <c r="J450" s="210" t="s">
        <v>106</v>
      </c>
      <c r="K450" s="23">
        <v>0.03</v>
      </c>
      <c r="L450" s="23">
        <v>2.5999999999999999E-2</v>
      </c>
      <c r="M450" s="23">
        <v>2.3E-2</v>
      </c>
      <c r="N450" s="23">
        <v>2.4E-2</v>
      </c>
      <c r="O450" s="23">
        <v>2.5000000000000001E-2</v>
      </c>
      <c r="P450" s="210" t="s">
        <v>97</v>
      </c>
      <c r="Q450" s="210" t="s">
        <v>298</v>
      </c>
      <c r="R450" s="210" t="s">
        <v>107</v>
      </c>
      <c r="S450" s="210" t="s">
        <v>107</v>
      </c>
      <c r="T450" s="23">
        <v>2.5420000000000002E-2</v>
      </c>
      <c r="U450" s="23">
        <v>2.4E-2</v>
      </c>
      <c r="V450" s="23">
        <v>3.4000000000000002E-2</v>
      </c>
      <c r="W450" s="23">
        <v>0.02</v>
      </c>
      <c r="X450" s="23">
        <v>2.4E-2</v>
      </c>
      <c r="Y450" s="23">
        <v>0.02</v>
      </c>
      <c r="Z450" s="206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08">
        <v>2.4323638859121848E-2</v>
      </c>
    </row>
    <row r="451" spans="1:65">
      <c r="A451" s="29"/>
      <c r="B451" s="19">
        <v>1</v>
      </c>
      <c r="C451" s="9">
        <v>5</v>
      </c>
      <c r="D451" s="23">
        <v>0.02</v>
      </c>
      <c r="E451" s="23">
        <v>0.02</v>
      </c>
      <c r="F451" s="23">
        <v>2.3948535226206699E-2</v>
      </c>
      <c r="G451" s="23">
        <v>0.03</v>
      </c>
      <c r="H451" s="210" t="s">
        <v>298</v>
      </c>
      <c r="I451" s="23">
        <v>0.03</v>
      </c>
      <c r="J451" s="210" t="s">
        <v>106</v>
      </c>
      <c r="K451" s="23">
        <v>0.03</v>
      </c>
      <c r="L451" s="23">
        <v>2.5000000000000001E-2</v>
      </c>
      <c r="M451" s="23">
        <v>2.5999999999999999E-2</v>
      </c>
      <c r="N451" s="23">
        <v>2.4E-2</v>
      </c>
      <c r="O451" s="23">
        <v>2.1999999999999999E-2</v>
      </c>
      <c r="P451" s="210" t="s">
        <v>97</v>
      </c>
      <c r="Q451" s="210" t="s">
        <v>298</v>
      </c>
      <c r="R451" s="210">
        <v>0.82</v>
      </c>
      <c r="S451" s="210" t="s">
        <v>107</v>
      </c>
      <c r="T451" s="23">
        <v>2.5770000000000001E-2</v>
      </c>
      <c r="U451" s="23">
        <v>2.5999999999999999E-2</v>
      </c>
      <c r="V451" s="23">
        <v>2.8000000000000001E-2</v>
      </c>
      <c r="W451" s="23">
        <v>0.02</v>
      </c>
      <c r="X451" s="23">
        <v>2.3E-2</v>
      </c>
      <c r="Y451" s="23">
        <v>1.7999999999999999E-2</v>
      </c>
      <c r="Z451" s="206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08">
        <v>95</v>
      </c>
    </row>
    <row r="452" spans="1:65">
      <c r="A452" s="29"/>
      <c r="B452" s="19">
        <v>1</v>
      </c>
      <c r="C452" s="9">
        <v>6</v>
      </c>
      <c r="D452" s="210" t="s">
        <v>336</v>
      </c>
      <c r="E452" s="23">
        <v>0.02</v>
      </c>
      <c r="F452" s="23">
        <v>2.2391362018381201E-2</v>
      </c>
      <c r="G452" s="23">
        <v>0.03</v>
      </c>
      <c r="H452" s="210" t="s">
        <v>298</v>
      </c>
      <c r="I452" s="23">
        <v>0.03</v>
      </c>
      <c r="J452" s="210" t="s">
        <v>106</v>
      </c>
      <c r="K452" s="23">
        <v>0.03</v>
      </c>
      <c r="L452" s="23">
        <v>2.4E-2</v>
      </c>
      <c r="M452" s="23">
        <v>2.5000000000000001E-2</v>
      </c>
      <c r="N452" s="23">
        <v>2.1999999999999999E-2</v>
      </c>
      <c r="O452" s="23">
        <v>2.5999999999999999E-2</v>
      </c>
      <c r="P452" s="210" t="s">
        <v>97</v>
      </c>
      <c r="Q452" s="210" t="s">
        <v>298</v>
      </c>
      <c r="R452" s="210" t="s">
        <v>107</v>
      </c>
      <c r="S452" s="210" t="s">
        <v>107</v>
      </c>
      <c r="T452" s="23">
        <v>2.683E-2</v>
      </c>
      <c r="U452" s="23">
        <v>2.5000000000000001E-2</v>
      </c>
      <c r="V452" s="23">
        <v>2.5999999999999999E-2</v>
      </c>
      <c r="W452" s="23">
        <v>0.02</v>
      </c>
      <c r="X452" s="23">
        <v>2.5000000000000001E-2</v>
      </c>
      <c r="Y452" s="23">
        <v>0.02</v>
      </c>
      <c r="Z452" s="206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29"/>
      <c r="B453" s="20" t="s">
        <v>271</v>
      </c>
      <c r="C453" s="12"/>
      <c r="D453" s="212">
        <v>0.02</v>
      </c>
      <c r="E453" s="212">
        <v>0.02</v>
      </c>
      <c r="F453" s="212">
        <v>2.3081555079282948E-2</v>
      </c>
      <c r="G453" s="212">
        <v>2.8333333333333335E-2</v>
      </c>
      <c r="H453" s="212" t="s">
        <v>683</v>
      </c>
      <c r="I453" s="212">
        <v>2.6666666666666668E-2</v>
      </c>
      <c r="J453" s="212" t="s">
        <v>683</v>
      </c>
      <c r="K453" s="212">
        <v>3.3333333333333333E-2</v>
      </c>
      <c r="L453" s="212">
        <v>2.5666666666666667E-2</v>
      </c>
      <c r="M453" s="212">
        <v>2.4833333333333332E-2</v>
      </c>
      <c r="N453" s="212">
        <v>2.1999999999999995E-2</v>
      </c>
      <c r="O453" s="212">
        <v>2.4499999999999997E-2</v>
      </c>
      <c r="P453" s="212" t="s">
        <v>683</v>
      </c>
      <c r="Q453" s="212" t="s">
        <v>683</v>
      </c>
      <c r="R453" s="212">
        <v>0.85249999999999992</v>
      </c>
      <c r="S453" s="212" t="s">
        <v>683</v>
      </c>
      <c r="T453" s="212">
        <v>2.5096666666666666E-2</v>
      </c>
      <c r="U453" s="212">
        <v>2.5166666666666667E-2</v>
      </c>
      <c r="V453" s="212">
        <v>2.9833333333333333E-2</v>
      </c>
      <c r="W453" s="212">
        <v>0.02</v>
      </c>
      <c r="X453" s="212">
        <v>2.4166666666666666E-2</v>
      </c>
      <c r="Y453" s="212">
        <v>1.9833333333333335E-2</v>
      </c>
      <c r="Z453" s="206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29"/>
      <c r="B454" s="3" t="s">
        <v>272</v>
      </c>
      <c r="C454" s="28"/>
      <c r="D454" s="23">
        <v>0.02</v>
      </c>
      <c r="E454" s="23">
        <v>0.02</v>
      </c>
      <c r="F454" s="23">
        <v>2.3236165206288649E-2</v>
      </c>
      <c r="G454" s="23">
        <v>0.03</v>
      </c>
      <c r="H454" s="23" t="s">
        <v>683</v>
      </c>
      <c r="I454" s="23">
        <v>0.03</v>
      </c>
      <c r="J454" s="23" t="s">
        <v>683</v>
      </c>
      <c r="K454" s="23">
        <v>0.03</v>
      </c>
      <c r="L454" s="23">
        <v>2.5500000000000002E-2</v>
      </c>
      <c r="M454" s="23">
        <v>2.5000000000000001E-2</v>
      </c>
      <c r="N454" s="23">
        <v>2.1999999999999999E-2</v>
      </c>
      <c r="O454" s="23">
        <v>2.4500000000000001E-2</v>
      </c>
      <c r="P454" s="23" t="s">
        <v>683</v>
      </c>
      <c r="Q454" s="23" t="s">
        <v>683</v>
      </c>
      <c r="R454" s="23">
        <v>0.86</v>
      </c>
      <c r="S454" s="23" t="s">
        <v>683</v>
      </c>
      <c r="T454" s="23">
        <v>2.5595E-2</v>
      </c>
      <c r="U454" s="23">
        <v>2.5000000000000001E-2</v>
      </c>
      <c r="V454" s="23">
        <v>3.0499999999999999E-2</v>
      </c>
      <c r="W454" s="23">
        <v>0.02</v>
      </c>
      <c r="X454" s="23">
        <v>2.4E-2</v>
      </c>
      <c r="Y454" s="23">
        <v>0.02</v>
      </c>
      <c r="Z454" s="206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29"/>
      <c r="B455" s="3" t="s">
        <v>273</v>
      </c>
      <c r="C455" s="28"/>
      <c r="D455" s="23">
        <v>0</v>
      </c>
      <c r="E455" s="23">
        <v>0</v>
      </c>
      <c r="F455" s="23">
        <v>9.0685670135632831E-4</v>
      </c>
      <c r="G455" s="23">
        <v>4.0824829046386289E-3</v>
      </c>
      <c r="H455" s="23" t="s">
        <v>683</v>
      </c>
      <c r="I455" s="23">
        <v>5.1639777949432216E-3</v>
      </c>
      <c r="J455" s="23" t="s">
        <v>683</v>
      </c>
      <c r="K455" s="23">
        <v>5.1639777949432242E-3</v>
      </c>
      <c r="L455" s="23">
        <v>1.3662601021279461E-3</v>
      </c>
      <c r="M455" s="23">
        <v>1.1690451944500119E-3</v>
      </c>
      <c r="N455" s="23">
        <v>1.8973665961010279E-3</v>
      </c>
      <c r="O455" s="23">
        <v>1.5165750888103101E-3</v>
      </c>
      <c r="P455" s="23" t="s">
        <v>683</v>
      </c>
      <c r="Q455" s="23" t="s">
        <v>683</v>
      </c>
      <c r="R455" s="23">
        <v>0.25940637360455621</v>
      </c>
      <c r="S455" s="23" t="s">
        <v>683</v>
      </c>
      <c r="T455" s="23">
        <v>2.0900111642445044E-3</v>
      </c>
      <c r="U455" s="23">
        <v>1.7224014243685084E-3</v>
      </c>
      <c r="V455" s="23">
        <v>4.4007575105505055E-3</v>
      </c>
      <c r="W455" s="23">
        <v>0</v>
      </c>
      <c r="X455" s="23">
        <v>7.5277265270908163E-4</v>
      </c>
      <c r="Y455" s="23">
        <v>1.3291601358251257E-3</v>
      </c>
      <c r="Z455" s="206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29"/>
      <c r="B456" s="3" t="s">
        <v>87</v>
      </c>
      <c r="C456" s="28"/>
      <c r="D456" s="13">
        <v>0</v>
      </c>
      <c r="E456" s="13">
        <v>0</v>
      </c>
      <c r="F456" s="13">
        <v>3.9289237585654939E-2</v>
      </c>
      <c r="G456" s="13">
        <v>0.14408763192842219</v>
      </c>
      <c r="H456" s="13" t="s">
        <v>683</v>
      </c>
      <c r="I456" s="13">
        <v>0.1936491673103708</v>
      </c>
      <c r="J456" s="13" t="s">
        <v>683</v>
      </c>
      <c r="K456" s="13">
        <v>0.15491933384829673</v>
      </c>
      <c r="L456" s="13">
        <v>5.3230913069919977E-2</v>
      </c>
      <c r="M456" s="13">
        <v>4.7075645414094446E-2</v>
      </c>
      <c r="N456" s="13">
        <v>8.624393618641038E-2</v>
      </c>
      <c r="O456" s="13">
        <v>6.190102403307389E-2</v>
      </c>
      <c r="P456" s="13" t="s">
        <v>683</v>
      </c>
      <c r="Q456" s="13" t="s">
        <v>683</v>
      </c>
      <c r="R456" s="13">
        <v>0.30428900129566711</v>
      </c>
      <c r="S456" s="13" t="s">
        <v>683</v>
      </c>
      <c r="T456" s="13">
        <v>8.3278436614869347E-2</v>
      </c>
      <c r="U456" s="13">
        <v>6.8439791696761926E-2</v>
      </c>
      <c r="V456" s="13">
        <v>0.1475114249346538</v>
      </c>
      <c r="W456" s="13">
        <v>0</v>
      </c>
      <c r="X456" s="13">
        <v>3.1149213215548206E-2</v>
      </c>
      <c r="Y456" s="13">
        <v>6.7016477436560959E-2</v>
      </c>
      <c r="Z456" s="15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29"/>
      <c r="B457" s="3" t="s">
        <v>274</v>
      </c>
      <c r="C457" s="28"/>
      <c r="D457" s="13">
        <v>-0.17775460670846122</v>
      </c>
      <c r="E457" s="13">
        <v>-0.17775460670846122</v>
      </c>
      <c r="F457" s="13">
        <v>-5.1064883302733843E-2</v>
      </c>
      <c r="G457" s="13">
        <v>0.16484764049634681</v>
      </c>
      <c r="H457" s="13" t="s">
        <v>683</v>
      </c>
      <c r="I457" s="13">
        <v>9.632719105538512E-2</v>
      </c>
      <c r="J457" s="13" t="s">
        <v>683</v>
      </c>
      <c r="K457" s="13">
        <v>0.37040898881923123</v>
      </c>
      <c r="L457" s="13">
        <v>5.5214921390808192E-2</v>
      </c>
      <c r="M457" s="13">
        <v>2.0954696670327344E-2</v>
      </c>
      <c r="N457" s="13">
        <v>-9.5530067379307471E-2</v>
      </c>
      <c r="O457" s="13">
        <v>7.2506067821349607E-3</v>
      </c>
      <c r="P457" s="13" t="s">
        <v>683</v>
      </c>
      <c r="Q457" s="13" t="s">
        <v>683</v>
      </c>
      <c r="R457" s="13">
        <v>34.04820988905184</v>
      </c>
      <c r="S457" s="13" t="s">
        <v>683</v>
      </c>
      <c r="T457" s="13">
        <v>3.178092768199936E-2</v>
      </c>
      <c r="U457" s="13">
        <v>3.4658786558519727E-2</v>
      </c>
      <c r="V457" s="13">
        <v>0.22651604499321198</v>
      </c>
      <c r="W457" s="13">
        <v>-0.17775460670846122</v>
      </c>
      <c r="X457" s="13">
        <v>-6.4534831060573117E-3</v>
      </c>
      <c r="Y457" s="13">
        <v>-0.1846066516525573</v>
      </c>
      <c r="Z457" s="15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29"/>
      <c r="B458" s="45" t="s">
        <v>275</v>
      </c>
      <c r="C458" s="46"/>
      <c r="D458" s="44">
        <v>1.78</v>
      </c>
      <c r="E458" s="44">
        <v>1.07</v>
      </c>
      <c r="F458" s="44">
        <v>0.42</v>
      </c>
      <c r="G458" s="44">
        <v>0.7</v>
      </c>
      <c r="H458" s="44">
        <v>0.01</v>
      </c>
      <c r="I458" s="44">
        <v>0.34</v>
      </c>
      <c r="J458" s="44">
        <v>527.02</v>
      </c>
      <c r="K458" s="44">
        <v>1.76</v>
      </c>
      <c r="L458" s="44">
        <v>0.13</v>
      </c>
      <c r="M458" s="44">
        <v>0.05</v>
      </c>
      <c r="N458" s="44">
        <v>0.65</v>
      </c>
      <c r="O458" s="44">
        <v>0.12</v>
      </c>
      <c r="P458" s="44">
        <v>1059.3599999999999</v>
      </c>
      <c r="Q458" s="44">
        <v>0.01</v>
      </c>
      <c r="R458" s="44">
        <v>119.24</v>
      </c>
      <c r="S458" s="44">
        <v>5.31</v>
      </c>
      <c r="T458" s="44">
        <v>0.01</v>
      </c>
      <c r="U458" s="44">
        <v>0.03</v>
      </c>
      <c r="V458" s="44">
        <v>1.02</v>
      </c>
      <c r="W458" s="44">
        <v>1.07</v>
      </c>
      <c r="X458" s="44">
        <v>0.19</v>
      </c>
      <c r="Y458" s="44">
        <v>1.1100000000000001</v>
      </c>
      <c r="Z458" s="15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BM459" s="55"/>
    </row>
    <row r="460" spans="1:65" ht="15">
      <c r="B460" s="8" t="s">
        <v>577</v>
      </c>
      <c r="BM460" s="27" t="s">
        <v>277</v>
      </c>
    </row>
    <row r="461" spans="1:65" ht="15">
      <c r="A461" s="24" t="s">
        <v>211</v>
      </c>
      <c r="B461" s="18" t="s">
        <v>112</v>
      </c>
      <c r="C461" s="15" t="s">
        <v>113</v>
      </c>
      <c r="D461" s="16" t="s">
        <v>230</v>
      </c>
      <c r="E461" s="17" t="s">
        <v>230</v>
      </c>
      <c r="F461" s="15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1</v>
      </c>
    </row>
    <row r="462" spans="1:65">
      <c r="A462" s="29"/>
      <c r="B462" s="19" t="s">
        <v>231</v>
      </c>
      <c r="C462" s="9" t="s">
        <v>231</v>
      </c>
      <c r="D462" s="151" t="s">
        <v>257</v>
      </c>
      <c r="E462" s="152" t="s">
        <v>258</v>
      </c>
      <c r="F462" s="15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 t="s">
        <v>3</v>
      </c>
    </row>
    <row r="463" spans="1:65">
      <c r="A463" s="29"/>
      <c r="B463" s="19"/>
      <c r="C463" s="9"/>
      <c r="D463" s="10" t="s">
        <v>280</v>
      </c>
      <c r="E463" s="11" t="s">
        <v>280</v>
      </c>
      <c r="F463" s="15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>
        <v>3</v>
      </c>
    </row>
    <row r="464" spans="1:65">
      <c r="A464" s="29"/>
      <c r="B464" s="19"/>
      <c r="C464" s="9"/>
      <c r="D464" s="25" t="s">
        <v>118</v>
      </c>
      <c r="E464" s="25" t="s">
        <v>329</v>
      </c>
      <c r="F464" s="15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3</v>
      </c>
    </row>
    <row r="465" spans="1:65">
      <c r="A465" s="29"/>
      <c r="B465" s="18">
        <v>1</v>
      </c>
      <c r="C465" s="14">
        <v>1</v>
      </c>
      <c r="D465" s="203" t="s">
        <v>344</v>
      </c>
      <c r="E465" s="204" t="s">
        <v>212</v>
      </c>
      <c r="F465" s="206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7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08">
        <v>1</v>
      </c>
    </row>
    <row r="466" spans="1:65">
      <c r="A466" s="29"/>
      <c r="B466" s="19">
        <v>1</v>
      </c>
      <c r="C466" s="9">
        <v>2</v>
      </c>
      <c r="D466" s="23" t="s">
        <v>344</v>
      </c>
      <c r="E466" s="210" t="s">
        <v>212</v>
      </c>
      <c r="F466" s="206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08">
        <v>7</v>
      </c>
    </row>
    <row r="467" spans="1:65">
      <c r="A467" s="29"/>
      <c r="B467" s="19">
        <v>1</v>
      </c>
      <c r="C467" s="9">
        <v>3</v>
      </c>
      <c r="D467" s="23" t="s">
        <v>344</v>
      </c>
      <c r="E467" s="210" t="s">
        <v>212</v>
      </c>
      <c r="F467" s="206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08">
        <v>16</v>
      </c>
    </row>
    <row r="468" spans="1:65">
      <c r="A468" s="29"/>
      <c r="B468" s="19">
        <v>1</v>
      </c>
      <c r="C468" s="9">
        <v>4</v>
      </c>
      <c r="D468" s="23" t="s">
        <v>344</v>
      </c>
      <c r="E468" s="210" t="s">
        <v>212</v>
      </c>
      <c r="F468" s="206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08" t="s">
        <v>212</v>
      </c>
    </row>
    <row r="469" spans="1:65">
      <c r="A469" s="29"/>
      <c r="B469" s="19">
        <v>1</v>
      </c>
      <c r="C469" s="9">
        <v>5</v>
      </c>
      <c r="D469" s="23" t="s">
        <v>344</v>
      </c>
      <c r="E469" s="210" t="s">
        <v>212</v>
      </c>
      <c r="F469" s="206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08">
        <v>13</v>
      </c>
    </row>
    <row r="470" spans="1:65">
      <c r="A470" s="29"/>
      <c r="B470" s="19">
        <v>1</v>
      </c>
      <c r="C470" s="9">
        <v>6</v>
      </c>
      <c r="D470" s="23" t="s">
        <v>344</v>
      </c>
      <c r="E470" s="210" t="s">
        <v>212</v>
      </c>
      <c r="F470" s="206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56"/>
    </row>
    <row r="471" spans="1:65">
      <c r="A471" s="29"/>
      <c r="B471" s="20" t="s">
        <v>271</v>
      </c>
      <c r="C471" s="12"/>
      <c r="D471" s="212" t="s">
        <v>683</v>
      </c>
      <c r="E471" s="212" t="s">
        <v>683</v>
      </c>
      <c r="F471" s="206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29"/>
      <c r="B472" s="3" t="s">
        <v>272</v>
      </c>
      <c r="C472" s="28"/>
      <c r="D472" s="23" t="s">
        <v>683</v>
      </c>
      <c r="E472" s="23" t="s">
        <v>683</v>
      </c>
      <c r="F472" s="206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29"/>
      <c r="B473" s="3" t="s">
        <v>273</v>
      </c>
      <c r="C473" s="28"/>
      <c r="D473" s="23" t="s">
        <v>683</v>
      </c>
      <c r="E473" s="23" t="s">
        <v>683</v>
      </c>
      <c r="F473" s="206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29"/>
      <c r="B474" s="3" t="s">
        <v>87</v>
      </c>
      <c r="C474" s="28"/>
      <c r="D474" s="13" t="s">
        <v>683</v>
      </c>
      <c r="E474" s="13" t="s">
        <v>683</v>
      </c>
      <c r="F474" s="15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3" t="s">
        <v>274</v>
      </c>
      <c r="C475" s="28"/>
      <c r="D475" s="13" t="s">
        <v>683</v>
      </c>
      <c r="E475" s="13" t="s">
        <v>683</v>
      </c>
      <c r="F475" s="15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29"/>
      <c r="B476" s="45" t="s">
        <v>275</v>
      </c>
      <c r="C476" s="46"/>
      <c r="D476" s="44" t="s">
        <v>276</v>
      </c>
      <c r="E476" s="44" t="s">
        <v>276</v>
      </c>
      <c r="F476" s="15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0"/>
      <c r="C477" s="20"/>
      <c r="D477" s="20"/>
      <c r="E477" s="20"/>
      <c r="BM477" s="55"/>
    </row>
    <row r="478" spans="1:65" ht="15">
      <c r="B478" s="8" t="s">
        <v>578</v>
      </c>
      <c r="BM478" s="27" t="s">
        <v>67</v>
      </c>
    </row>
    <row r="479" spans="1:65" ht="15">
      <c r="A479" s="24" t="s">
        <v>54</v>
      </c>
      <c r="B479" s="18" t="s">
        <v>112</v>
      </c>
      <c r="C479" s="15" t="s">
        <v>113</v>
      </c>
      <c r="D479" s="16" t="s">
        <v>230</v>
      </c>
      <c r="E479" s="17" t="s">
        <v>230</v>
      </c>
      <c r="F479" s="17" t="s">
        <v>230</v>
      </c>
      <c r="G479" s="17" t="s">
        <v>230</v>
      </c>
      <c r="H479" s="17" t="s">
        <v>230</v>
      </c>
      <c r="I479" s="17" t="s">
        <v>230</v>
      </c>
      <c r="J479" s="17" t="s">
        <v>230</v>
      </c>
      <c r="K479" s="17" t="s">
        <v>230</v>
      </c>
      <c r="L479" s="17" t="s">
        <v>230</v>
      </c>
      <c r="M479" s="17" t="s">
        <v>230</v>
      </c>
      <c r="N479" s="17" t="s">
        <v>230</v>
      </c>
      <c r="O479" s="17" t="s">
        <v>230</v>
      </c>
      <c r="P479" s="17" t="s">
        <v>230</v>
      </c>
      <c r="Q479" s="17" t="s">
        <v>230</v>
      </c>
      <c r="R479" s="17" t="s">
        <v>230</v>
      </c>
      <c r="S479" s="17" t="s">
        <v>230</v>
      </c>
      <c r="T479" s="17" t="s">
        <v>230</v>
      </c>
      <c r="U479" s="17" t="s">
        <v>230</v>
      </c>
      <c r="V479" s="17" t="s">
        <v>230</v>
      </c>
      <c r="W479" s="17" t="s">
        <v>230</v>
      </c>
      <c r="X479" s="17" t="s">
        <v>230</v>
      </c>
      <c r="Y479" s="17" t="s">
        <v>230</v>
      </c>
      <c r="Z479" s="17" t="s">
        <v>230</v>
      </c>
      <c r="AA479" s="17" t="s">
        <v>230</v>
      </c>
      <c r="AB479" s="17" t="s">
        <v>230</v>
      </c>
      <c r="AC479" s="17" t="s">
        <v>230</v>
      </c>
      <c r="AD479" s="17" t="s">
        <v>230</v>
      </c>
      <c r="AE479" s="17" t="s">
        <v>230</v>
      </c>
      <c r="AF479" s="17" t="s">
        <v>230</v>
      </c>
      <c r="AG479" s="15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>
        <v>1</v>
      </c>
    </row>
    <row r="480" spans="1:65">
      <c r="A480" s="29"/>
      <c r="B480" s="19" t="s">
        <v>231</v>
      </c>
      <c r="C480" s="9" t="s">
        <v>231</v>
      </c>
      <c r="D480" s="151" t="s">
        <v>233</v>
      </c>
      <c r="E480" s="152" t="s">
        <v>234</v>
      </c>
      <c r="F480" s="152" t="s">
        <v>235</v>
      </c>
      <c r="G480" s="152" t="s">
        <v>236</v>
      </c>
      <c r="H480" s="152" t="s">
        <v>237</v>
      </c>
      <c r="I480" s="152" t="s">
        <v>239</v>
      </c>
      <c r="J480" s="152" t="s">
        <v>240</v>
      </c>
      <c r="K480" s="152" t="s">
        <v>242</v>
      </c>
      <c r="L480" s="152" t="s">
        <v>243</v>
      </c>
      <c r="M480" s="152" t="s">
        <v>244</v>
      </c>
      <c r="N480" s="152" t="s">
        <v>245</v>
      </c>
      <c r="O480" s="152" t="s">
        <v>246</v>
      </c>
      <c r="P480" s="152" t="s">
        <v>247</v>
      </c>
      <c r="Q480" s="152" t="s">
        <v>248</v>
      </c>
      <c r="R480" s="152" t="s">
        <v>249</v>
      </c>
      <c r="S480" s="152" t="s">
        <v>250</v>
      </c>
      <c r="T480" s="152" t="s">
        <v>251</v>
      </c>
      <c r="U480" s="152" t="s">
        <v>285</v>
      </c>
      <c r="V480" s="152" t="s">
        <v>252</v>
      </c>
      <c r="W480" s="152" t="s">
        <v>253</v>
      </c>
      <c r="X480" s="152" t="s">
        <v>254</v>
      </c>
      <c r="Y480" s="152" t="s">
        <v>255</v>
      </c>
      <c r="Z480" s="152" t="s">
        <v>256</v>
      </c>
      <c r="AA480" s="152" t="s">
        <v>257</v>
      </c>
      <c r="AB480" s="152" t="s">
        <v>278</v>
      </c>
      <c r="AC480" s="152" t="s">
        <v>260</v>
      </c>
      <c r="AD480" s="152" t="s">
        <v>261</v>
      </c>
      <c r="AE480" s="152" t="s">
        <v>262</v>
      </c>
      <c r="AF480" s="152" t="s">
        <v>263</v>
      </c>
      <c r="AG480" s="15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 t="s">
        <v>1</v>
      </c>
    </row>
    <row r="481" spans="1:65">
      <c r="A481" s="29"/>
      <c r="B481" s="19"/>
      <c r="C481" s="9"/>
      <c r="D481" s="10" t="s">
        <v>281</v>
      </c>
      <c r="E481" s="11" t="s">
        <v>280</v>
      </c>
      <c r="F481" s="11" t="s">
        <v>281</v>
      </c>
      <c r="G481" s="11" t="s">
        <v>327</v>
      </c>
      <c r="H481" s="11" t="s">
        <v>280</v>
      </c>
      <c r="I481" s="11" t="s">
        <v>281</v>
      </c>
      <c r="J481" s="11" t="s">
        <v>327</v>
      </c>
      <c r="K481" s="11" t="s">
        <v>281</v>
      </c>
      <c r="L481" s="11" t="s">
        <v>280</v>
      </c>
      <c r="M481" s="11" t="s">
        <v>327</v>
      </c>
      <c r="N481" s="11" t="s">
        <v>281</v>
      </c>
      <c r="O481" s="11" t="s">
        <v>280</v>
      </c>
      <c r="P481" s="11" t="s">
        <v>280</v>
      </c>
      <c r="Q481" s="11" t="s">
        <v>280</v>
      </c>
      <c r="R481" s="11" t="s">
        <v>327</v>
      </c>
      <c r="S481" s="11" t="s">
        <v>280</v>
      </c>
      <c r="T481" s="11" t="s">
        <v>327</v>
      </c>
      <c r="U481" s="11" t="s">
        <v>281</v>
      </c>
      <c r="V481" s="11" t="s">
        <v>281</v>
      </c>
      <c r="W481" s="11" t="s">
        <v>280</v>
      </c>
      <c r="X481" s="11" t="s">
        <v>327</v>
      </c>
      <c r="Y481" s="11" t="s">
        <v>281</v>
      </c>
      <c r="Z481" s="11" t="s">
        <v>281</v>
      </c>
      <c r="AA481" s="11" t="s">
        <v>280</v>
      </c>
      <c r="AB481" s="11" t="s">
        <v>280</v>
      </c>
      <c r="AC481" s="11" t="s">
        <v>281</v>
      </c>
      <c r="AD481" s="11" t="s">
        <v>281</v>
      </c>
      <c r="AE481" s="11" t="s">
        <v>281</v>
      </c>
      <c r="AF481" s="11" t="s">
        <v>280</v>
      </c>
      <c r="AG481" s="15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3</v>
      </c>
    </row>
    <row r="482" spans="1:65">
      <c r="A482" s="29"/>
      <c r="B482" s="19"/>
      <c r="C482" s="9"/>
      <c r="D482" s="25" t="s">
        <v>328</v>
      </c>
      <c r="E482" s="25" t="s">
        <v>329</v>
      </c>
      <c r="F482" s="25" t="s">
        <v>329</v>
      </c>
      <c r="G482" s="25" t="s">
        <v>329</v>
      </c>
      <c r="H482" s="25" t="s">
        <v>330</v>
      </c>
      <c r="I482" s="25" t="s">
        <v>329</v>
      </c>
      <c r="J482" s="25" t="s">
        <v>329</v>
      </c>
      <c r="K482" s="25" t="s">
        <v>331</v>
      </c>
      <c r="L482" s="25" t="s">
        <v>331</v>
      </c>
      <c r="M482" s="25" t="s">
        <v>329</v>
      </c>
      <c r="N482" s="25" t="s">
        <v>328</v>
      </c>
      <c r="O482" s="25" t="s">
        <v>329</v>
      </c>
      <c r="P482" s="25" t="s">
        <v>329</v>
      </c>
      <c r="Q482" s="25" t="s">
        <v>329</v>
      </c>
      <c r="R482" s="25" t="s">
        <v>330</v>
      </c>
      <c r="S482" s="25" t="s">
        <v>329</v>
      </c>
      <c r="T482" s="25" t="s">
        <v>332</v>
      </c>
      <c r="U482" s="25" t="s">
        <v>328</v>
      </c>
      <c r="V482" s="25" t="s">
        <v>331</v>
      </c>
      <c r="W482" s="25" t="s">
        <v>270</v>
      </c>
      <c r="X482" s="25" t="s">
        <v>328</v>
      </c>
      <c r="Y482" s="25" t="s">
        <v>329</v>
      </c>
      <c r="Z482" s="25" t="s">
        <v>329</v>
      </c>
      <c r="AA482" s="25" t="s">
        <v>118</v>
      </c>
      <c r="AB482" s="25" t="s">
        <v>329</v>
      </c>
      <c r="AC482" s="25" t="s">
        <v>329</v>
      </c>
      <c r="AD482" s="25" t="s">
        <v>328</v>
      </c>
      <c r="AE482" s="25" t="s">
        <v>329</v>
      </c>
      <c r="AF482" s="25" t="s">
        <v>329</v>
      </c>
      <c r="AG482" s="15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3</v>
      </c>
    </row>
    <row r="483" spans="1:65">
      <c r="A483" s="29"/>
      <c r="B483" s="18">
        <v>1</v>
      </c>
      <c r="C483" s="14">
        <v>1</v>
      </c>
      <c r="D483" s="203">
        <v>0.11</v>
      </c>
      <c r="E483" s="203">
        <v>9.5000000000000001E-2</v>
      </c>
      <c r="F483" s="204">
        <v>0.15631099999999998</v>
      </c>
      <c r="G483" s="204">
        <v>0.11930999999999999</v>
      </c>
      <c r="H483" s="203">
        <v>0.10819781079875623</v>
      </c>
      <c r="I483" s="204">
        <v>0.09</v>
      </c>
      <c r="J483" s="203">
        <v>0.1104</v>
      </c>
      <c r="K483" s="204">
        <v>0.127</v>
      </c>
      <c r="L483" s="203">
        <v>0.1154</v>
      </c>
      <c r="M483" s="203">
        <v>0.11</v>
      </c>
      <c r="N483" s="203">
        <v>0.11</v>
      </c>
      <c r="O483" s="203">
        <v>0.1</v>
      </c>
      <c r="P483" s="203">
        <v>0.11</v>
      </c>
      <c r="Q483" s="203">
        <v>0.1</v>
      </c>
      <c r="R483" s="203">
        <v>0.10119299999999999</v>
      </c>
      <c r="S483" s="203">
        <v>0.1</v>
      </c>
      <c r="T483" s="204">
        <v>0.09</v>
      </c>
      <c r="U483" s="203">
        <v>0.1088886657</v>
      </c>
      <c r="V483" s="203">
        <v>0.11200000000000002</v>
      </c>
      <c r="W483" s="203">
        <v>0.1</v>
      </c>
      <c r="X483" s="203">
        <v>0.11</v>
      </c>
      <c r="Y483" s="203">
        <v>0.10262299999999999</v>
      </c>
      <c r="Z483" s="205">
        <v>0.11005</v>
      </c>
      <c r="AA483" s="203">
        <v>9.5000000000000001E-2</v>
      </c>
      <c r="AB483" s="203">
        <v>0.1</v>
      </c>
      <c r="AC483" s="203">
        <v>0.11</v>
      </c>
      <c r="AD483" s="204">
        <v>0.13</v>
      </c>
      <c r="AE483" s="203">
        <v>0.1</v>
      </c>
      <c r="AF483" s="203">
        <v>0.1</v>
      </c>
      <c r="AG483" s="206"/>
      <c r="AH483" s="207"/>
      <c r="AI483" s="207"/>
      <c r="AJ483" s="207"/>
      <c r="AK483" s="207"/>
      <c r="AL483" s="207"/>
      <c r="AM483" s="207"/>
      <c r="AN483" s="207"/>
      <c r="AO483" s="207"/>
      <c r="AP483" s="207"/>
      <c r="AQ483" s="207"/>
      <c r="AR483" s="207"/>
      <c r="AS483" s="207"/>
      <c r="AT483" s="207"/>
      <c r="AU483" s="207"/>
      <c r="AV483" s="207"/>
      <c r="AW483" s="207"/>
      <c r="AX483" s="207"/>
      <c r="AY483" s="207"/>
      <c r="AZ483" s="207"/>
      <c r="BA483" s="207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08">
        <v>1</v>
      </c>
    </row>
    <row r="484" spans="1:65">
      <c r="A484" s="29"/>
      <c r="B484" s="19">
        <v>1</v>
      </c>
      <c r="C484" s="9">
        <v>2</v>
      </c>
      <c r="D484" s="23">
        <v>0.1</v>
      </c>
      <c r="E484" s="23">
        <v>9.8000000000000004E-2</v>
      </c>
      <c r="F484" s="210">
        <v>0.15962699999999999</v>
      </c>
      <c r="G484" s="210">
        <v>0.12060999999999999</v>
      </c>
      <c r="H484" s="23">
        <v>0.10727837636205159</v>
      </c>
      <c r="I484" s="210">
        <v>0.09</v>
      </c>
      <c r="J484" s="23">
        <v>0.11459999999999999</v>
      </c>
      <c r="K484" s="210">
        <v>0.126</v>
      </c>
      <c r="L484" s="23">
        <v>0.1095</v>
      </c>
      <c r="M484" s="23">
        <v>0.11</v>
      </c>
      <c r="N484" s="23">
        <v>0.1</v>
      </c>
      <c r="O484" s="23">
        <v>0.1</v>
      </c>
      <c r="P484" s="23">
        <v>0.11</v>
      </c>
      <c r="Q484" s="23">
        <v>0.1</v>
      </c>
      <c r="R484" s="23">
        <v>0.1029741</v>
      </c>
      <c r="S484" s="23">
        <v>0.1</v>
      </c>
      <c r="T484" s="210">
        <v>0.09</v>
      </c>
      <c r="U484" s="23">
        <v>0.10468684669999999</v>
      </c>
      <c r="V484" s="23">
        <v>0.11200000000000002</v>
      </c>
      <c r="W484" s="23">
        <v>0.11</v>
      </c>
      <c r="X484" s="23">
        <v>0.11</v>
      </c>
      <c r="Y484" s="23">
        <v>0.10271400000000001</v>
      </c>
      <c r="Z484" s="23">
        <v>0.10020000000000001</v>
      </c>
      <c r="AA484" s="23">
        <v>9.2999999999999999E-2</v>
      </c>
      <c r="AB484" s="23">
        <v>0.1</v>
      </c>
      <c r="AC484" s="23">
        <v>0.11</v>
      </c>
      <c r="AD484" s="210">
        <v>0.12</v>
      </c>
      <c r="AE484" s="23">
        <v>0.11</v>
      </c>
      <c r="AF484" s="23">
        <v>0.1</v>
      </c>
      <c r="AG484" s="206"/>
      <c r="AH484" s="207"/>
      <c r="AI484" s="207"/>
      <c r="AJ484" s="207"/>
      <c r="AK484" s="207"/>
      <c r="AL484" s="207"/>
      <c r="AM484" s="207"/>
      <c r="AN484" s="207"/>
      <c r="AO484" s="207"/>
      <c r="AP484" s="207"/>
      <c r="AQ484" s="207"/>
      <c r="AR484" s="207"/>
      <c r="AS484" s="207"/>
      <c r="AT484" s="207"/>
      <c r="AU484" s="207"/>
      <c r="AV484" s="207"/>
      <c r="AW484" s="207"/>
      <c r="AX484" s="207"/>
      <c r="AY484" s="207"/>
      <c r="AZ484" s="207"/>
      <c r="BA484" s="207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08" t="e">
        <v>#N/A</v>
      </c>
    </row>
    <row r="485" spans="1:65">
      <c r="A485" s="29"/>
      <c r="B485" s="19">
        <v>1</v>
      </c>
      <c r="C485" s="9">
        <v>3</v>
      </c>
      <c r="D485" s="23">
        <v>0.11</v>
      </c>
      <c r="E485" s="23">
        <v>9.6000000000000002E-2</v>
      </c>
      <c r="F485" s="210">
        <v>0.15169199999999999</v>
      </c>
      <c r="G485" s="210">
        <v>0.12305999999999999</v>
      </c>
      <c r="H485" s="23">
        <v>0.1080344185471519</v>
      </c>
      <c r="I485" s="210">
        <v>0.09</v>
      </c>
      <c r="J485" s="23">
        <v>0.1129</v>
      </c>
      <c r="K485" s="210">
        <v>0.129</v>
      </c>
      <c r="L485" s="23">
        <v>0.1099</v>
      </c>
      <c r="M485" s="23">
        <v>0.11</v>
      </c>
      <c r="N485" s="23">
        <v>0.12</v>
      </c>
      <c r="O485" s="23">
        <v>0.1</v>
      </c>
      <c r="P485" s="23">
        <v>0.11</v>
      </c>
      <c r="Q485" s="23">
        <v>0.1</v>
      </c>
      <c r="R485" s="23">
        <v>0.1008389</v>
      </c>
      <c r="S485" s="23">
        <v>0.1</v>
      </c>
      <c r="T485" s="210">
        <v>0.09</v>
      </c>
      <c r="U485" s="23">
        <v>0.10688782409999997</v>
      </c>
      <c r="V485" s="23">
        <v>0.11100000000000002</v>
      </c>
      <c r="W485" s="23">
        <v>0.1</v>
      </c>
      <c r="X485" s="23">
        <v>0.11</v>
      </c>
      <c r="Y485" s="23">
        <v>0.10312200000000001</v>
      </c>
      <c r="Z485" s="23">
        <v>0.10235000000000001</v>
      </c>
      <c r="AA485" s="23">
        <v>0.09</v>
      </c>
      <c r="AB485" s="23">
        <v>0.1</v>
      </c>
      <c r="AC485" s="23">
        <v>0.11</v>
      </c>
      <c r="AD485" s="210">
        <v>0.12</v>
      </c>
      <c r="AE485" s="23">
        <v>0.1</v>
      </c>
      <c r="AF485" s="23">
        <v>0.1</v>
      </c>
      <c r="AG485" s="206"/>
      <c r="AH485" s="207"/>
      <c r="AI485" s="207"/>
      <c r="AJ485" s="207"/>
      <c r="AK485" s="207"/>
      <c r="AL485" s="207"/>
      <c r="AM485" s="207"/>
      <c r="AN485" s="207"/>
      <c r="AO485" s="207"/>
      <c r="AP485" s="207"/>
      <c r="AQ485" s="207"/>
      <c r="AR485" s="207"/>
      <c r="AS485" s="207"/>
      <c r="AT485" s="207"/>
      <c r="AU485" s="207"/>
      <c r="AV485" s="207"/>
      <c r="AW485" s="207"/>
      <c r="AX485" s="207"/>
      <c r="AY485" s="207"/>
      <c r="AZ485" s="207"/>
      <c r="BA485" s="207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08">
        <v>16</v>
      </c>
    </row>
    <row r="486" spans="1:65">
      <c r="A486" s="29"/>
      <c r="B486" s="19">
        <v>1</v>
      </c>
      <c r="C486" s="9">
        <v>4</v>
      </c>
      <c r="D486" s="23">
        <v>0.1</v>
      </c>
      <c r="E486" s="23">
        <v>9.5000000000000001E-2</v>
      </c>
      <c r="F486" s="210">
        <v>0.158527</v>
      </c>
      <c r="G486" s="210">
        <v>0.11667999999999999</v>
      </c>
      <c r="H486" s="23">
        <v>0.1070519041865434</v>
      </c>
      <c r="I486" s="210">
        <v>0.08</v>
      </c>
      <c r="J486" s="23">
        <v>0.1137</v>
      </c>
      <c r="K486" s="210">
        <v>0.129</v>
      </c>
      <c r="L486" s="23">
        <v>0.1057</v>
      </c>
      <c r="M486" s="23">
        <v>0.1</v>
      </c>
      <c r="N486" s="23">
        <v>0.11</v>
      </c>
      <c r="O486" s="23">
        <v>0.1</v>
      </c>
      <c r="P486" s="23">
        <v>0.11</v>
      </c>
      <c r="Q486" s="23">
        <v>0.1</v>
      </c>
      <c r="R486" s="23">
        <v>0.1077109</v>
      </c>
      <c r="S486" s="23">
        <v>0.1</v>
      </c>
      <c r="T486" s="210">
        <v>0.09</v>
      </c>
      <c r="U486" s="23">
        <v>0.1056015214</v>
      </c>
      <c r="V486" s="23">
        <v>0.11299999999999999</v>
      </c>
      <c r="W486" s="23">
        <v>0.1</v>
      </c>
      <c r="X486" s="23">
        <v>0.11</v>
      </c>
      <c r="Y486" s="23">
        <v>0.10010100000000001</v>
      </c>
      <c r="Z486" s="23">
        <v>0.10242999999999999</v>
      </c>
      <c r="AA486" s="23">
        <v>9.2999999999999999E-2</v>
      </c>
      <c r="AB486" s="23">
        <v>0.1</v>
      </c>
      <c r="AC486" s="23">
        <v>0.1</v>
      </c>
      <c r="AD486" s="210">
        <v>0.12</v>
      </c>
      <c r="AE486" s="23">
        <v>0.1</v>
      </c>
      <c r="AF486" s="23">
        <v>0.1</v>
      </c>
      <c r="AG486" s="206"/>
      <c r="AH486" s="207"/>
      <c r="AI486" s="207"/>
      <c r="AJ486" s="207"/>
      <c r="AK486" s="207"/>
      <c r="AL486" s="207"/>
      <c r="AM486" s="207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08">
        <v>0.10388913183511367</v>
      </c>
    </row>
    <row r="487" spans="1:65">
      <c r="A487" s="29"/>
      <c r="B487" s="19">
        <v>1</v>
      </c>
      <c r="C487" s="9">
        <v>5</v>
      </c>
      <c r="D487" s="23">
        <v>0.1</v>
      </c>
      <c r="E487" s="23">
        <v>9.7000000000000003E-2</v>
      </c>
      <c r="F487" s="210">
        <v>0.147149</v>
      </c>
      <c r="G487" s="210">
        <v>0.11522000000000002</v>
      </c>
      <c r="H487" s="211">
        <v>0.11415827004880362</v>
      </c>
      <c r="I487" s="210">
        <v>0.09</v>
      </c>
      <c r="J487" s="23">
        <v>0.1162</v>
      </c>
      <c r="K487" s="210">
        <v>0.129</v>
      </c>
      <c r="L487" s="23">
        <v>0.1084</v>
      </c>
      <c r="M487" s="23">
        <v>0.11</v>
      </c>
      <c r="N487" s="23">
        <v>0.11</v>
      </c>
      <c r="O487" s="23">
        <v>0.1</v>
      </c>
      <c r="P487" s="23">
        <v>0.11</v>
      </c>
      <c r="Q487" s="23">
        <v>0.1</v>
      </c>
      <c r="R487" s="23">
        <v>0.10158229999999999</v>
      </c>
      <c r="S487" s="23">
        <v>0.1</v>
      </c>
      <c r="T487" s="210">
        <v>0.09</v>
      </c>
      <c r="U487" s="23">
        <v>0.1064574259</v>
      </c>
      <c r="V487" s="23">
        <v>0.11299999999999999</v>
      </c>
      <c r="W487" s="23">
        <v>0.1</v>
      </c>
      <c r="X487" s="23">
        <v>0.11</v>
      </c>
      <c r="Y487" s="23">
        <v>9.9051E-2</v>
      </c>
      <c r="Z487" s="23">
        <v>0.10006</v>
      </c>
      <c r="AA487" s="23">
        <v>8.7500000000000008E-2</v>
      </c>
      <c r="AB487" s="23">
        <v>0.1</v>
      </c>
      <c r="AC487" s="23">
        <v>0.1</v>
      </c>
      <c r="AD487" s="210">
        <v>0.12</v>
      </c>
      <c r="AE487" s="23">
        <v>0.1</v>
      </c>
      <c r="AF487" s="23">
        <v>0.1</v>
      </c>
      <c r="AG487" s="206"/>
      <c r="AH487" s="207"/>
      <c r="AI487" s="207"/>
      <c r="AJ487" s="207"/>
      <c r="AK487" s="207"/>
      <c r="AL487" s="207"/>
      <c r="AM487" s="207"/>
      <c r="AN487" s="207"/>
      <c r="AO487" s="207"/>
      <c r="AP487" s="207"/>
      <c r="AQ487" s="207"/>
      <c r="AR487" s="207"/>
      <c r="AS487" s="207"/>
      <c r="AT487" s="207"/>
      <c r="AU487" s="207"/>
      <c r="AV487" s="207"/>
      <c r="AW487" s="207"/>
      <c r="AX487" s="207"/>
      <c r="AY487" s="207"/>
      <c r="AZ487" s="207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08">
        <v>96</v>
      </c>
    </row>
    <row r="488" spans="1:65">
      <c r="A488" s="29"/>
      <c r="B488" s="19">
        <v>1</v>
      </c>
      <c r="C488" s="9">
        <v>6</v>
      </c>
      <c r="D488" s="23">
        <v>0.1</v>
      </c>
      <c r="E488" s="23">
        <v>9.7000000000000003E-2</v>
      </c>
      <c r="F488" s="210">
        <v>0.160135</v>
      </c>
      <c r="G488" s="210">
        <v>0.12149000000000001</v>
      </c>
      <c r="H488" s="23">
        <v>0.10361774650124117</v>
      </c>
      <c r="I488" s="210">
        <v>0.09</v>
      </c>
      <c r="J488" s="23">
        <v>0.1154</v>
      </c>
      <c r="K488" s="210">
        <v>0.125</v>
      </c>
      <c r="L488" s="23">
        <v>0.1116</v>
      </c>
      <c r="M488" s="23">
        <v>0.1</v>
      </c>
      <c r="N488" s="23">
        <v>0.1</v>
      </c>
      <c r="O488" s="23">
        <v>0.1</v>
      </c>
      <c r="P488" s="23">
        <v>0.11</v>
      </c>
      <c r="Q488" s="23">
        <v>0.1</v>
      </c>
      <c r="R488" s="23">
        <v>0.10445060000000002</v>
      </c>
      <c r="S488" s="23">
        <v>0.1</v>
      </c>
      <c r="T488" s="210">
        <v>0.09</v>
      </c>
      <c r="U488" s="211">
        <v>0.11534624639999999</v>
      </c>
      <c r="V488" s="23">
        <v>0.11100000000000002</v>
      </c>
      <c r="W488" s="23">
        <v>0.1</v>
      </c>
      <c r="X488" s="23">
        <v>0.11</v>
      </c>
      <c r="Y488" s="23">
        <v>0.100162</v>
      </c>
      <c r="Z488" s="23">
        <v>0.10280999999999998</v>
      </c>
      <c r="AA488" s="23">
        <v>8.8500000000000009E-2</v>
      </c>
      <c r="AB488" s="23">
        <v>0.1</v>
      </c>
      <c r="AC488" s="23">
        <v>0.1</v>
      </c>
      <c r="AD488" s="210">
        <v>0.12</v>
      </c>
      <c r="AE488" s="23">
        <v>0.1</v>
      </c>
      <c r="AF488" s="23">
        <v>0.1</v>
      </c>
      <c r="AG488" s="206"/>
      <c r="AH488" s="207"/>
      <c r="AI488" s="207"/>
      <c r="AJ488" s="207"/>
      <c r="AK488" s="207"/>
      <c r="AL488" s="207"/>
      <c r="AM488" s="207"/>
      <c r="AN488" s="207"/>
      <c r="AO488" s="207"/>
      <c r="AP488" s="207"/>
      <c r="AQ488" s="207"/>
      <c r="AR488" s="207"/>
      <c r="AS488" s="207"/>
      <c r="AT488" s="207"/>
      <c r="AU488" s="207"/>
      <c r="AV488" s="207"/>
      <c r="AW488" s="207"/>
      <c r="AX488" s="207"/>
      <c r="AY488" s="207"/>
      <c r="AZ488" s="207"/>
      <c r="BA488" s="207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56"/>
    </row>
    <row r="489" spans="1:65">
      <c r="A489" s="29"/>
      <c r="B489" s="20" t="s">
        <v>271</v>
      </c>
      <c r="C489" s="12"/>
      <c r="D489" s="212">
        <v>0.10333333333333333</v>
      </c>
      <c r="E489" s="212">
        <v>9.6333333333333326E-2</v>
      </c>
      <c r="F489" s="212">
        <v>0.1555735</v>
      </c>
      <c r="G489" s="212">
        <v>0.11939499999999999</v>
      </c>
      <c r="H489" s="212">
        <v>0.10805642107409134</v>
      </c>
      <c r="I489" s="212">
        <v>8.8333333333333333E-2</v>
      </c>
      <c r="J489" s="212">
        <v>0.11386666666666667</v>
      </c>
      <c r="K489" s="212">
        <v>0.1275</v>
      </c>
      <c r="L489" s="212">
        <v>0.11008333333333332</v>
      </c>
      <c r="M489" s="212">
        <v>0.10666666666666667</v>
      </c>
      <c r="N489" s="212">
        <v>0.10833333333333334</v>
      </c>
      <c r="O489" s="212">
        <v>9.9999999999999992E-2</v>
      </c>
      <c r="P489" s="212">
        <v>0.11</v>
      </c>
      <c r="Q489" s="212">
        <v>9.9999999999999992E-2</v>
      </c>
      <c r="R489" s="212">
        <v>0.10312496666666666</v>
      </c>
      <c r="S489" s="212">
        <v>9.9999999999999992E-2</v>
      </c>
      <c r="T489" s="212">
        <v>8.9999999999999983E-2</v>
      </c>
      <c r="U489" s="212">
        <v>0.10797808836666667</v>
      </c>
      <c r="V489" s="212">
        <v>0.112</v>
      </c>
      <c r="W489" s="212">
        <v>0.10166666666666667</v>
      </c>
      <c r="X489" s="212">
        <v>0.11</v>
      </c>
      <c r="Y489" s="212">
        <v>0.1012955</v>
      </c>
      <c r="Z489" s="212">
        <v>0.10298333333333333</v>
      </c>
      <c r="AA489" s="212">
        <v>9.1166666666666674E-2</v>
      </c>
      <c r="AB489" s="212">
        <v>9.9999999999999992E-2</v>
      </c>
      <c r="AC489" s="212">
        <v>0.105</v>
      </c>
      <c r="AD489" s="212">
        <v>0.12166666666666666</v>
      </c>
      <c r="AE489" s="212">
        <v>0.10166666666666667</v>
      </c>
      <c r="AF489" s="212">
        <v>9.9999999999999992E-2</v>
      </c>
      <c r="AG489" s="206"/>
      <c r="AH489" s="207"/>
      <c r="AI489" s="207"/>
      <c r="AJ489" s="207"/>
      <c r="AK489" s="207"/>
      <c r="AL489" s="207"/>
      <c r="AM489" s="207"/>
      <c r="AN489" s="207"/>
      <c r="AO489" s="207"/>
      <c r="AP489" s="207"/>
      <c r="AQ489" s="207"/>
      <c r="AR489" s="207"/>
      <c r="AS489" s="207"/>
      <c r="AT489" s="207"/>
      <c r="AU489" s="207"/>
      <c r="AV489" s="207"/>
      <c r="AW489" s="207"/>
      <c r="AX489" s="207"/>
      <c r="AY489" s="207"/>
      <c r="AZ489" s="207"/>
      <c r="BA489" s="207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56"/>
    </row>
    <row r="490" spans="1:65">
      <c r="A490" s="29"/>
      <c r="B490" s="3" t="s">
        <v>272</v>
      </c>
      <c r="C490" s="28"/>
      <c r="D490" s="23">
        <v>0.1</v>
      </c>
      <c r="E490" s="23">
        <v>9.6500000000000002E-2</v>
      </c>
      <c r="F490" s="23">
        <v>0.15741899999999998</v>
      </c>
      <c r="G490" s="23">
        <v>0.11995999999999998</v>
      </c>
      <c r="H490" s="23">
        <v>0.10765639745460175</v>
      </c>
      <c r="I490" s="23">
        <v>0.09</v>
      </c>
      <c r="J490" s="23">
        <v>0.11415</v>
      </c>
      <c r="K490" s="23">
        <v>0.128</v>
      </c>
      <c r="L490" s="23">
        <v>0.10969999999999999</v>
      </c>
      <c r="M490" s="23">
        <v>0.11</v>
      </c>
      <c r="N490" s="23">
        <v>0.11</v>
      </c>
      <c r="O490" s="23">
        <v>0.1</v>
      </c>
      <c r="P490" s="23">
        <v>0.11</v>
      </c>
      <c r="Q490" s="23">
        <v>0.1</v>
      </c>
      <c r="R490" s="23">
        <v>0.10227819999999999</v>
      </c>
      <c r="S490" s="23">
        <v>0.1</v>
      </c>
      <c r="T490" s="23">
        <v>0.09</v>
      </c>
      <c r="U490" s="23">
        <v>0.10667262499999999</v>
      </c>
      <c r="V490" s="23">
        <v>0.11200000000000002</v>
      </c>
      <c r="W490" s="23">
        <v>0.1</v>
      </c>
      <c r="X490" s="23">
        <v>0.11</v>
      </c>
      <c r="Y490" s="23">
        <v>0.1013925</v>
      </c>
      <c r="Z490" s="23">
        <v>0.10239000000000001</v>
      </c>
      <c r="AA490" s="23">
        <v>9.1499999999999998E-2</v>
      </c>
      <c r="AB490" s="23">
        <v>0.1</v>
      </c>
      <c r="AC490" s="23">
        <v>0.10500000000000001</v>
      </c>
      <c r="AD490" s="23">
        <v>0.12</v>
      </c>
      <c r="AE490" s="23">
        <v>0.1</v>
      </c>
      <c r="AF490" s="23">
        <v>0.1</v>
      </c>
      <c r="AG490" s="206"/>
      <c r="AH490" s="207"/>
      <c r="AI490" s="207"/>
      <c r="AJ490" s="207"/>
      <c r="AK490" s="207"/>
      <c r="AL490" s="207"/>
      <c r="AM490" s="207"/>
      <c r="AN490" s="207"/>
      <c r="AO490" s="207"/>
      <c r="AP490" s="207"/>
      <c r="AQ490" s="207"/>
      <c r="AR490" s="207"/>
      <c r="AS490" s="207"/>
      <c r="AT490" s="207"/>
      <c r="AU490" s="207"/>
      <c r="AV490" s="207"/>
      <c r="AW490" s="207"/>
      <c r="AX490" s="207"/>
      <c r="AY490" s="207"/>
      <c r="AZ490" s="207"/>
      <c r="BA490" s="207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56"/>
    </row>
    <row r="491" spans="1:65">
      <c r="A491" s="29"/>
      <c r="B491" s="3" t="s">
        <v>273</v>
      </c>
      <c r="C491" s="28"/>
      <c r="D491" s="23">
        <v>5.1639777949432199E-3</v>
      </c>
      <c r="E491" s="23">
        <v>1.2110601416389978E-3</v>
      </c>
      <c r="F491" s="23">
        <v>5.1486591555471974E-3</v>
      </c>
      <c r="G491" s="23">
        <v>2.970069022766975E-3</v>
      </c>
      <c r="H491" s="23">
        <v>3.4225509723187033E-3</v>
      </c>
      <c r="I491" s="23">
        <v>4.082482904638628E-3</v>
      </c>
      <c r="J491" s="23">
        <v>2.0646226451016825E-3</v>
      </c>
      <c r="K491" s="23">
        <v>1.7606816861659024E-3</v>
      </c>
      <c r="L491" s="23">
        <v>3.2554057606797148E-3</v>
      </c>
      <c r="M491" s="23">
        <v>5.1639777949432199E-3</v>
      </c>
      <c r="N491" s="23">
        <v>7.5277265270908061E-3</v>
      </c>
      <c r="O491" s="23">
        <v>1.5202354861220293E-17</v>
      </c>
      <c r="P491" s="23">
        <v>0</v>
      </c>
      <c r="Q491" s="23">
        <v>1.5202354861220293E-17</v>
      </c>
      <c r="R491" s="23">
        <v>2.6133987630414714E-3</v>
      </c>
      <c r="S491" s="23">
        <v>1.5202354861220293E-17</v>
      </c>
      <c r="T491" s="23">
        <v>1.5202354861220293E-17</v>
      </c>
      <c r="U491" s="23">
        <v>3.8755731614383937E-3</v>
      </c>
      <c r="V491" s="23">
        <v>8.9442719099990431E-4</v>
      </c>
      <c r="W491" s="23">
        <v>4.0824829046386272E-3</v>
      </c>
      <c r="X491" s="23">
        <v>0</v>
      </c>
      <c r="Y491" s="23">
        <v>1.7239450977336844E-3</v>
      </c>
      <c r="Z491" s="23">
        <v>3.6597249441271736E-3</v>
      </c>
      <c r="AA491" s="23">
        <v>2.9439202887759459E-3</v>
      </c>
      <c r="AB491" s="23">
        <v>1.5202354861220293E-17</v>
      </c>
      <c r="AC491" s="23">
        <v>5.4772255750516587E-3</v>
      </c>
      <c r="AD491" s="23">
        <v>4.0824829046386332E-3</v>
      </c>
      <c r="AE491" s="23">
        <v>4.0824829046386272E-3</v>
      </c>
      <c r="AF491" s="23">
        <v>1.5202354861220293E-17</v>
      </c>
      <c r="AG491" s="206"/>
      <c r="AH491" s="207"/>
      <c r="AI491" s="207"/>
      <c r="AJ491" s="207"/>
      <c r="AK491" s="207"/>
      <c r="AL491" s="207"/>
      <c r="AM491" s="207"/>
      <c r="AN491" s="207"/>
      <c r="AO491" s="207"/>
      <c r="AP491" s="207"/>
      <c r="AQ491" s="207"/>
      <c r="AR491" s="207"/>
      <c r="AS491" s="207"/>
      <c r="AT491" s="207"/>
      <c r="AU491" s="207"/>
      <c r="AV491" s="207"/>
      <c r="AW491" s="207"/>
      <c r="AX491" s="207"/>
      <c r="AY491" s="207"/>
      <c r="AZ491" s="207"/>
      <c r="BA491" s="207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56"/>
    </row>
    <row r="492" spans="1:65">
      <c r="A492" s="29"/>
      <c r="B492" s="3" t="s">
        <v>87</v>
      </c>
      <c r="C492" s="28"/>
      <c r="D492" s="13">
        <v>4.9973978660740839E-2</v>
      </c>
      <c r="E492" s="13">
        <v>1.2571558563726621E-2</v>
      </c>
      <c r="F492" s="13">
        <v>3.3094705432141061E-2</v>
      </c>
      <c r="G492" s="13">
        <v>2.4875991647614854E-2</v>
      </c>
      <c r="H492" s="13">
        <v>3.1673739869396131E-2</v>
      </c>
      <c r="I492" s="13">
        <v>4.6216787599682584E-2</v>
      </c>
      <c r="J492" s="13">
        <v>1.8131931894921099E-2</v>
      </c>
      <c r="K492" s="13">
        <v>1.3809268126791391E-2</v>
      </c>
      <c r="L492" s="13">
        <v>2.9572194646598472E-2</v>
      </c>
      <c r="M492" s="13">
        <v>4.8412291827592685E-2</v>
      </c>
      <c r="N492" s="13">
        <v>6.9486706403915133E-2</v>
      </c>
      <c r="O492" s="13">
        <v>1.5202354861220294E-16</v>
      </c>
      <c r="P492" s="13">
        <v>0</v>
      </c>
      <c r="Q492" s="13">
        <v>1.5202354861220294E-16</v>
      </c>
      <c r="R492" s="13">
        <v>2.5342056802683133E-2</v>
      </c>
      <c r="S492" s="13">
        <v>1.5202354861220294E-16</v>
      </c>
      <c r="T492" s="13">
        <v>1.6891505401355884E-16</v>
      </c>
      <c r="U492" s="13">
        <v>3.5892218690498703E-2</v>
      </c>
      <c r="V492" s="13">
        <v>7.9859570624991449E-3</v>
      </c>
      <c r="W492" s="13">
        <v>4.0155569553822559E-2</v>
      </c>
      <c r="X492" s="13">
        <v>0</v>
      </c>
      <c r="Y492" s="13">
        <v>1.7018970218160574E-2</v>
      </c>
      <c r="Z492" s="13">
        <v>3.5537060470566505E-2</v>
      </c>
      <c r="AA492" s="13">
        <v>3.2291630224233404E-2</v>
      </c>
      <c r="AB492" s="13">
        <v>1.5202354861220294E-16</v>
      </c>
      <c r="AC492" s="13">
        <v>5.2164053095730085E-2</v>
      </c>
      <c r="AD492" s="13">
        <v>3.3554654010728498E-2</v>
      </c>
      <c r="AE492" s="13">
        <v>4.0155569553822559E-2</v>
      </c>
      <c r="AF492" s="13">
        <v>1.5202354861220294E-16</v>
      </c>
      <c r="AG492" s="15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29"/>
      <c r="B493" s="3" t="s">
        <v>274</v>
      </c>
      <c r="C493" s="28"/>
      <c r="D493" s="13">
        <v>-5.3499195918054188E-3</v>
      </c>
      <c r="E493" s="13">
        <v>-7.2729441167844522E-2</v>
      </c>
      <c r="F493" s="13">
        <v>0.49749542855855733</v>
      </c>
      <c r="G493" s="13">
        <v>0.1492539969387392</v>
      </c>
      <c r="H493" s="13">
        <v>4.0112850741613082E-2</v>
      </c>
      <c r="I493" s="13">
        <v>-0.14973460868331756</v>
      </c>
      <c r="J493" s="13">
        <v>9.6040217636900849E-2</v>
      </c>
      <c r="K493" s="13">
        <v>0.22726985727785287</v>
      </c>
      <c r="L493" s="13">
        <v>5.9623190499374923E-2</v>
      </c>
      <c r="M493" s="13">
        <v>2.6735566872975181E-2</v>
      </c>
      <c r="N493" s="13">
        <v>4.2778310105365369E-2</v>
      </c>
      <c r="O493" s="13">
        <v>-3.7435406056586018E-2</v>
      </c>
      <c r="P493" s="13">
        <v>5.8821053337755558E-2</v>
      </c>
      <c r="Q493" s="13">
        <v>-3.7435406056586018E-2</v>
      </c>
      <c r="R493" s="13">
        <v>-7.3555833507189528E-3</v>
      </c>
      <c r="S493" s="13">
        <v>-3.7435406056586018E-2</v>
      </c>
      <c r="T493" s="13">
        <v>-0.13369186545092748</v>
      </c>
      <c r="U493" s="13">
        <v>3.9358847834465749E-2</v>
      </c>
      <c r="V493" s="13">
        <v>7.8072345216623873E-2</v>
      </c>
      <c r="W493" s="13">
        <v>-2.1392662824195718E-2</v>
      </c>
      <c r="X493" s="13">
        <v>5.8821053337755558E-2</v>
      </c>
      <c r="Y493" s="13">
        <v>-2.4965381742048987E-2</v>
      </c>
      <c r="Z493" s="13">
        <v>-8.7188956706074627E-3</v>
      </c>
      <c r="AA493" s="13">
        <v>-0.12246194518825415</v>
      </c>
      <c r="AB493" s="13">
        <v>-3.7435406056586018E-2</v>
      </c>
      <c r="AC493" s="13">
        <v>1.069282364058477E-2</v>
      </c>
      <c r="AD493" s="13">
        <v>0.1711202559644871</v>
      </c>
      <c r="AE493" s="13">
        <v>-2.1392662824195718E-2</v>
      </c>
      <c r="AF493" s="13">
        <v>-3.7435406056586018E-2</v>
      </c>
      <c r="AG493" s="15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29"/>
      <c r="B494" s="45" t="s">
        <v>275</v>
      </c>
      <c r="C494" s="46"/>
      <c r="D494" s="44">
        <v>0</v>
      </c>
      <c r="E494" s="44">
        <v>1</v>
      </c>
      <c r="F494" s="44">
        <v>7.46</v>
      </c>
      <c r="G494" s="44">
        <v>2.29</v>
      </c>
      <c r="H494" s="44">
        <v>0.67</v>
      </c>
      <c r="I494" s="44">
        <v>2.14</v>
      </c>
      <c r="J494" s="44">
        <v>1.5</v>
      </c>
      <c r="K494" s="44">
        <v>3.45</v>
      </c>
      <c r="L494" s="44">
        <v>0.96</v>
      </c>
      <c r="M494" s="44">
        <v>0.48</v>
      </c>
      <c r="N494" s="44">
        <v>0.71</v>
      </c>
      <c r="O494" s="44">
        <v>0.48</v>
      </c>
      <c r="P494" s="44">
        <v>0.95</v>
      </c>
      <c r="Q494" s="44">
        <v>0.48</v>
      </c>
      <c r="R494" s="44">
        <v>0.03</v>
      </c>
      <c r="S494" s="44">
        <v>0.48</v>
      </c>
      <c r="T494" s="44">
        <v>1.9</v>
      </c>
      <c r="U494" s="44">
        <v>0.66</v>
      </c>
      <c r="V494" s="44">
        <v>1.24</v>
      </c>
      <c r="W494" s="44">
        <v>0.24</v>
      </c>
      <c r="X494" s="44">
        <v>0.95</v>
      </c>
      <c r="Y494" s="44">
        <v>0.28999999999999998</v>
      </c>
      <c r="Z494" s="44">
        <v>0.05</v>
      </c>
      <c r="AA494" s="44">
        <v>1.74</v>
      </c>
      <c r="AB494" s="44">
        <v>0.48</v>
      </c>
      <c r="AC494" s="44">
        <v>0.24</v>
      </c>
      <c r="AD494" s="44">
        <v>2.62</v>
      </c>
      <c r="AE494" s="44">
        <v>0.24</v>
      </c>
      <c r="AF494" s="44">
        <v>0.48</v>
      </c>
      <c r="AG494" s="15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BM495" s="55"/>
    </row>
    <row r="496" spans="1:65" ht="15">
      <c r="B496" s="8" t="s">
        <v>579</v>
      </c>
      <c r="BM496" s="27" t="s">
        <v>67</v>
      </c>
    </row>
    <row r="497" spans="1:65" ht="15">
      <c r="A497" s="24" t="s">
        <v>17</v>
      </c>
      <c r="B497" s="18" t="s">
        <v>112</v>
      </c>
      <c r="C497" s="15" t="s">
        <v>113</v>
      </c>
      <c r="D497" s="16" t="s">
        <v>230</v>
      </c>
      <c r="E497" s="17" t="s">
        <v>230</v>
      </c>
      <c r="F497" s="17" t="s">
        <v>230</v>
      </c>
      <c r="G497" s="17" t="s">
        <v>230</v>
      </c>
      <c r="H497" s="17" t="s">
        <v>230</v>
      </c>
      <c r="I497" s="17" t="s">
        <v>230</v>
      </c>
      <c r="J497" s="17" t="s">
        <v>230</v>
      </c>
      <c r="K497" s="17" t="s">
        <v>230</v>
      </c>
      <c r="L497" s="17" t="s">
        <v>230</v>
      </c>
      <c r="M497" s="17" t="s">
        <v>230</v>
      </c>
      <c r="N497" s="17" t="s">
        <v>230</v>
      </c>
      <c r="O497" s="17" t="s">
        <v>230</v>
      </c>
      <c r="P497" s="17" t="s">
        <v>230</v>
      </c>
      <c r="Q497" s="17" t="s">
        <v>230</v>
      </c>
      <c r="R497" s="17" t="s">
        <v>230</v>
      </c>
      <c r="S497" s="17" t="s">
        <v>230</v>
      </c>
      <c r="T497" s="17" t="s">
        <v>230</v>
      </c>
      <c r="U497" s="17" t="s">
        <v>230</v>
      </c>
      <c r="V497" s="17" t="s">
        <v>230</v>
      </c>
      <c r="W497" s="17" t="s">
        <v>230</v>
      </c>
      <c r="X497" s="17" t="s">
        <v>230</v>
      </c>
      <c r="Y497" s="17" t="s">
        <v>230</v>
      </c>
      <c r="Z497" s="17" t="s">
        <v>230</v>
      </c>
      <c r="AA497" s="17" t="s">
        <v>230</v>
      </c>
      <c r="AB497" s="17" t="s">
        <v>230</v>
      </c>
      <c r="AC497" s="15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</v>
      </c>
    </row>
    <row r="498" spans="1:65">
      <c r="A498" s="29"/>
      <c r="B498" s="19" t="s">
        <v>231</v>
      </c>
      <c r="C498" s="9" t="s">
        <v>231</v>
      </c>
      <c r="D498" s="151" t="s">
        <v>233</v>
      </c>
      <c r="E498" s="152" t="s">
        <v>234</v>
      </c>
      <c r="F498" s="152" t="s">
        <v>235</v>
      </c>
      <c r="G498" s="152" t="s">
        <v>236</v>
      </c>
      <c r="H498" s="152" t="s">
        <v>237</v>
      </c>
      <c r="I498" s="152" t="s">
        <v>239</v>
      </c>
      <c r="J498" s="152" t="s">
        <v>240</v>
      </c>
      <c r="K498" s="152" t="s">
        <v>242</v>
      </c>
      <c r="L498" s="152" t="s">
        <v>243</v>
      </c>
      <c r="M498" s="152" t="s">
        <v>244</v>
      </c>
      <c r="N498" s="152" t="s">
        <v>245</v>
      </c>
      <c r="O498" s="152" t="s">
        <v>246</v>
      </c>
      <c r="P498" s="152" t="s">
        <v>247</v>
      </c>
      <c r="Q498" s="152" t="s">
        <v>248</v>
      </c>
      <c r="R498" s="152" t="s">
        <v>250</v>
      </c>
      <c r="S498" s="152" t="s">
        <v>251</v>
      </c>
      <c r="T498" s="152" t="s">
        <v>252</v>
      </c>
      <c r="U498" s="152" t="s">
        <v>253</v>
      </c>
      <c r="V498" s="152" t="s">
        <v>254</v>
      </c>
      <c r="W498" s="152" t="s">
        <v>257</v>
      </c>
      <c r="X498" s="152" t="s">
        <v>278</v>
      </c>
      <c r="Y498" s="152" t="s">
        <v>260</v>
      </c>
      <c r="Z498" s="152" t="s">
        <v>261</v>
      </c>
      <c r="AA498" s="152" t="s">
        <v>262</v>
      </c>
      <c r="AB498" s="152" t="s">
        <v>263</v>
      </c>
      <c r="AC498" s="15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 t="s">
        <v>3</v>
      </c>
    </row>
    <row r="499" spans="1:65">
      <c r="A499" s="29"/>
      <c r="B499" s="19"/>
      <c r="C499" s="9"/>
      <c r="D499" s="10" t="s">
        <v>281</v>
      </c>
      <c r="E499" s="11" t="s">
        <v>280</v>
      </c>
      <c r="F499" s="11" t="s">
        <v>280</v>
      </c>
      <c r="G499" s="11" t="s">
        <v>327</v>
      </c>
      <c r="H499" s="11" t="s">
        <v>280</v>
      </c>
      <c r="I499" s="11" t="s">
        <v>281</v>
      </c>
      <c r="J499" s="11" t="s">
        <v>327</v>
      </c>
      <c r="K499" s="11" t="s">
        <v>281</v>
      </c>
      <c r="L499" s="11" t="s">
        <v>280</v>
      </c>
      <c r="M499" s="11" t="s">
        <v>327</v>
      </c>
      <c r="N499" s="11" t="s">
        <v>281</v>
      </c>
      <c r="O499" s="11" t="s">
        <v>280</v>
      </c>
      <c r="P499" s="11" t="s">
        <v>280</v>
      </c>
      <c r="Q499" s="11" t="s">
        <v>280</v>
      </c>
      <c r="R499" s="11" t="s">
        <v>280</v>
      </c>
      <c r="S499" s="11" t="s">
        <v>327</v>
      </c>
      <c r="T499" s="11" t="s">
        <v>281</v>
      </c>
      <c r="U499" s="11" t="s">
        <v>280</v>
      </c>
      <c r="V499" s="11" t="s">
        <v>327</v>
      </c>
      <c r="W499" s="11" t="s">
        <v>280</v>
      </c>
      <c r="X499" s="11" t="s">
        <v>280</v>
      </c>
      <c r="Y499" s="11" t="s">
        <v>281</v>
      </c>
      <c r="Z499" s="11" t="s">
        <v>281</v>
      </c>
      <c r="AA499" s="11" t="s">
        <v>281</v>
      </c>
      <c r="AB499" s="11" t="s">
        <v>280</v>
      </c>
      <c r="AC499" s="15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2</v>
      </c>
    </row>
    <row r="500" spans="1:65">
      <c r="A500" s="29"/>
      <c r="B500" s="19"/>
      <c r="C500" s="9"/>
      <c r="D500" s="25" t="s">
        <v>328</v>
      </c>
      <c r="E500" s="25" t="s">
        <v>329</v>
      </c>
      <c r="F500" s="25" t="s">
        <v>329</v>
      </c>
      <c r="G500" s="25" t="s">
        <v>329</v>
      </c>
      <c r="H500" s="25" t="s">
        <v>330</v>
      </c>
      <c r="I500" s="25" t="s">
        <v>329</v>
      </c>
      <c r="J500" s="25" t="s">
        <v>329</v>
      </c>
      <c r="K500" s="25" t="s">
        <v>331</v>
      </c>
      <c r="L500" s="25" t="s">
        <v>331</v>
      </c>
      <c r="M500" s="25" t="s">
        <v>329</v>
      </c>
      <c r="N500" s="25" t="s">
        <v>328</v>
      </c>
      <c r="O500" s="25" t="s">
        <v>329</v>
      </c>
      <c r="P500" s="25" t="s">
        <v>118</v>
      </c>
      <c r="Q500" s="25" t="s">
        <v>329</v>
      </c>
      <c r="R500" s="25" t="s">
        <v>329</v>
      </c>
      <c r="S500" s="25" t="s">
        <v>332</v>
      </c>
      <c r="T500" s="25" t="s">
        <v>331</v>
      </c>
      <c r="U500" s="25" t="s">
        <v>270</v>
      </c>
      <c r="V500" s="25" t="s">
        <v>328</v>
      </c>
      <c r="W500" s="25" t="s">
        <v>118</v>
      </c>
      <c r="X500" s="25" t="s">
        <v>329</v>
      </c>
      <c r="Y500" s="25" t="s">
        <v>329</v>
      </c>
      <c r="Z500" s="25" t="s">
        <v>328</v>
      </c>
      <c r="AA500" s="25" t="s">
        <v>329</v>
      </c>
      <c r="AB500" s="25" t="s">
        <v>329</v>
      </c>
      <c r="AC500" s="15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3</v>
      </c>
    </row>
    <row r="501" spans="1:65">
      <c r="A501" s="29"/>
      <c r="B501" s="18">
        <v>1</v>
      </c>
      <c r="C501" s="14">
        <v>1</v>
      </c>
      <c r="D501" s="21">
        <v>3.1</v>
      </c>
      <c r="E501" s="21">
        <v>3.3540000000000001</v>
      </c>
      <c r="F501" s="21">
        <v>3.0670000000000002</v>
      </c>
      <c r="G501" s="21">
        <v>3.59</v>
      </c>
      <c r="H501" s="146">
        <v>3.977091318865956</v>
      </c>
      <c r="I501" s="21">
        <v>3.4</v>
      </c>
      <c r="J501" s="146" t="s">
        <v>104</v>
      </c>
      <c r="K501" s="146">
        <v>4</v>
      </c>
      <c r="L501" s="21">
        <v>3.448</v>
      </c>
      <c r="M501" s="146" t="s">
        <v>106</v>
      </c>
      <c r="N501" s="146">
        <v>3</v>
      </c>
      <c r="O501" s="21">
        <v>3.2</v>
      </c>
      <c r="P501" s="21">
        <v>3.4</v>
      </c>
      <c r="Q501" s="21">
        <v>3</v>
      </c>
      <c r="R501" s="21">
        <v>3.3</v>
      </c>
      <c r="S501" s="146">
        <v>3</v>
      </c>
      <c r="T501" s="21">
        <v>3.58</v>
      </c>
      <c r="U501" s="146">
        <v>3</v>
      </c>
      <c r="V501" s="21">
        <v>3.3</v>
      </c>
      <c r="W501" s="21">
        <v>3.5</v>
      </c>
      <c r="X501" s="21">
        <v>3.3</v>
      </c>
      <c r="Y501" s="21">
        <v>3.5</v>
      </c>
      <c r="Z501" s="21">
        <v>3.4</v>
      </c>
      <c r="AA501" s="21">
        <v>3.4</v>
      </c>
      <c r="AB501" s="21">
        <v>3.4</v>
      </c>
      <c r="AC501" s="15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7">
        <v>1</v>
      </c>
    </row>
    <row r="502" spans="1:65">
      <c r="A502" s="29"/>
      <c r="B502" s="19">
        <v>1</v>
      </c>
      <c r="C502" s="9">
        <v>2</v>
      </c>
      <c r="D502" s="11">
        <v>3.1</v>
      </c>
      <c r="E502" s="11">
        <v>3.391</v>
      </c>
      <c r="F502" s="11">
        <v>2.9609999999999999</v>
      </c>
      <c r="G502" s="11">
        <v>3.67</v>
      </c>
      <c r="H502" s="148">
        <v>3.9445237072215118</v>
      </c>
      <c r="I502" s="11">
        <v>3.4</v>
      </c>
      <c r="J502" s="148" t="s">
        <v>104</v>
      </c>
      <c r="K502" s="148">
        <v>3.8800000000000003</v>
      </c>
      <c r="L502" s="11">
        <v>3.3439999999999999</v>
      </c>
      <c r="M502" s="148" t="s">
        <v>106</v>
      </c>
      <c r="N502" s="148">
        <v>4</v>
      </c>
      <c r="O502" s="11">
        <v>3.2</v>
      </c>
      <c r="P502" s="11">
        <v>3.4</v>
      </c>
      <c r="Q502" s="11">
        <v>3</v>
      </c>
      <c r="R502" s="11">
        <v>3.3</v>
      </c>
      <c r="S502" s="148">
        <v>3</v>
      </c>
      <c r="T502" s="11">
        <v>3.52</v>
      </c>
      <c r="U502" s="148">
        <v>3.1</v>
      </c>
      <c r="V502" s="11">
        <v>3.3</v>
      </c>
      <c r="W502" s="11">
        <v>3.5</v>
      </c>
      <c r="X502" s="11">
        <v>3.3</v>
      </c>
      <c r="Y502" s="11">
        <v>3.5</v>
      </c>
      <c r="Z502" s="11">
        <v>3.3</v>
      </c>
      <c r="AA502" s="11">
        <v>3.5</v>
      </c>
      <c r="AB502" s="11">
        <v>3.4</v>
      </c>
      <c r="AC502" s="15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7">
        <v>22</v>
      </c>
    </row>
    <row r="503" spans="1:65">
      <c r="A503" s="29"/>
      <c r="B503" s="19">
        <v>1</v>
      </c>
      <c r="C503" s="9">
        <v>3</v>
      </c>
      <c r="D503" s="11">
        <v>3.1</v>
      </c>
      <c r="E503" s="11">
        <v>3.4209999999999998</v>
      </c>
      <c r="F503" s="11">
        <v>2.9180000000000001</v>
      </c>
      <c r="G503" s="11">
        <v>3.71</v>
      </c>
      <c r="H503" s="148">
        <v>3.9816575501852189</v>
      </c>
      <c r="I503" s="11">
        <v>3.5</v>
      </c>
      <c r="J503" s="148" t="s">
        <v>104</v>
      </c>
      <c r="K503" s="148">
        <v>3.97</v>
      </c>
      <c r="L503" s="11">
        <v>3.38</v>
      </c>
      <c r="M503" s="148" t="s">
        <v>106</v>
      </c>
      <c r="N503" s="148">
        <v>4</v>
      </c>
      <c r="O503" s="11">
        <v>3.2</v>
      </c>
      <c r="P503" s="11">
        <v>3.4</v>
      </c>
      <c r="Q503" s="11">
        <v>3.3</v>
      </c>
      <c r="R503" s="11">
        <v>3.4</v>
      </c>
      <c r="S503" s="148">
        <v>3</v>
      </c>
      <c r="T503" s="11">
        <v>3.27</v>
      </c>
      <c r="U503" s="148">
        <v>2.9</v>
      </c>
      <c r="V503" s="11">
        <v>3.3</v>
      </c>
      <c r="W503" s="11">
        <v>3.5</v>
      </c>
      <c r="X503" s="11">
        <v>3.3</v>
      </c>
      <c r="Y503" s="11">
        <v>3.5</v>
      </c>
      <c r="Z503" s="11">
        <v>3.3</v>
      </c>
      <c r="AA503" s="11">
        <v>3.5</v>
      </c>
      <c r="AB503" s="11">
        <v>3.4</v>
      </c>
      <c r="AC503" s="15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7">
        <v>16</v>
      </c>
    </row>
    <row r="504" spans="1:65">
      <c r="A504" s="29"/>
      <c r="B504" s="19">
        <v>1</v>
      </c>
      <c r="C504" s="9">
        <v>4</v>
      </c>
      <c r="D504" s="11">
        <v>3.1</v>
      </c>
      <c r="E504" s="11">
        <v>3.335</v>
      </c>
      <c r="F504" s="11">
        <v>3.06</v>
      </c>
      <c r="G504" s="11">
        <v>3.7</v>
      </c>
      <c r="H504" s="148">
        <v>3.9229643509821228</v>
      </c>
      <c r="I504" s="11">
        <v>3.4</v>
      </c>
      <c r="J504" s="148" t="s">
        <v>104</v>
      </c>
      <c r="K504" s="148">
        <v>3.9399999999999995</v>
      </c>
      <c r="L504" s="11">
        <v>3.2610000000000001</v>
      </c>
      <c r="M504" s="148" t="s">
        <v>106</v>
      </c>
      <c r="N504" s="148">
        <v>4</v>
      </c>
      <c r="O504" s="11">
        <v>3.1</v>
      </c>
      <c r="P504" s="11">
        <v>3.5</v>
      </c>
      <c r="Q504" s="11">
        <v>3.3</v>
      </c>
      <c r="R504" s="11">
        <v>3.3</v>
      </c>
      <c r="S504" s="148">
        <v>3</v>
      </c>
      <c r="T504" s="11">
        <v>3.23</v>
      </c>
      <c r="U504" s="148">
        <v>3</v>
      </c>
      <c r="V504" s="11">
        <v>3.2</v>
      </c>
      <c r="W504" s="11">
        <v>3.5</v>
      </c>
      <c r="X504" s="11">
        <v>3.4</v>
      </c>
      <c r="Y504" s="11">
        <v>3.5</v>
      </c>
      <c r="Z504" s="11">
        <v>3.4</v>
      </c>
      <c r="AA504" s="11">
        <v>3.4</v>
      </c>
      <c r="AB504" s="11">
        <v>3.4</v>
      </c>
      <c r="AC504" s="15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7">
        <v>3.342351851851852</v>
      </c>
    </row>
    <row r="505" spans="1:65">
      <c r="A505" s="29"/>
      <c r="B505" s="19">
        <v>1</v>
      </c>
      <c r="C505" s="9">
        <v>5</v>
      </c>
      <c r="D505" s="11">
        <v>3</v>
      </c>
      <c r="E505" s="11">
        <v>3.4340000000000002</v>
      </c>
      <c r="F505" s="11">
        <v>3.1739999999999999</v>
      </c>
      <c r="G505" s="11">
        <v>3.65</v>
      </c>
      <c r="H505" s="148">
        <v>4.2241637439044561</v>
      </c>
      <c r="I505" s="11">
        <v>3.4</v>
      </c>
      <c r="J505" s="148" t="s">
        <v>104</v>
      </c>
      <c r="K505" s="148">
        <v>3.89</v>
      </c>
      <c r="L505" s="11">
        <v>3.2749999999999999</v>
      </c>
      <c r="M505" s="148" t="s">
        <v>106</v>
      </c>
      <c r="N505" s="148">
        <v>4</v>
      </c>
      <c r="O505" s="11">
        <v>3.1</v>
      </c>
      <c r="P505" s="11">
        <v>3.4</v>
      </c>
      <c r="Q505" s="11">
        <v>3.3</v>
      </c>
      <c r="R505" s="11">
        <v>3.3</v>
      </c>
      <c r="S505" s="148">
        <v>3</v>
      </c>
      <c r="T505" s="11">
        <v>3.23</v>
      </c>
      <c r="U505" s="148">
        <v>2.9</v>
      </c>
      <c r="V505" s="11">
        <v>3.3</v>
      </c>
      <c r="W505" s="11">
        <v>3.5</v>
      </c>
      <c r="X505" s="11">
        <v>3.3</v>
      </c>
      <c r="Y505" s="11">
        <v>3.5</v>
      </c>
      <c r="Z505" s="11">
        <v>3.3</v>
      </c>
      <c r="AA505" s="11">
        <v>3.4</v>
      </c>
      <c r="AB505" s="11">
        <v>3.4</v>
      </c>
      <c r="AC505" s="15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7">
        <v>97</v>
      </c>
    </row>
    <row r="506" spans="1:65">
      <c r="A506" s="29"/>
      <c r="B506" s="19">
        <v>1</v>
      </c>
      <c r="C506" s="9">
        <v>6</v>
      </c>
      <c r="D506" s="11">
        <v>3</v>
      </c>
      <c r="E506" s="11">
        <v>3.355</v>
      </c>
      <c r="F506" s="11">
        <v>2.8969999999999998</v>
      </c>
      <c r="G506" s="11">
        <v>3.61</v>
      </c>
      <c r="H506" s="148">
        <v>3.7741085927962184</v>
      </c>
      <c r="I506" s="11">
        <v>3.4</v>
      </c>
      <c r="J506" s="148" t="s">
        <v>104</v>
      </c>
      <c r="K506" s="148">
        <v>3.95</v>
      </c>
      <c r="L506" s="11">
        <v>3.359</v>
      </c>
      <c r="M506" s="148" t="s">
        <v>106</v>
      </c>
      <c r="N506" s="148">
        <v>4</v>
      </c>
      <c r="O506" s="11">
        <v>3.1</v>
      </c>
      <c r="P506" s="11">
        <v>3.5</v>
      </c>
      <c r="Q506" s="11">
        <v>3.2</v>
      </c>
      <c r="R506" s="11">
        <v>3.4</v>
      </c>
      <c r="S506" s="148">
        <v>3</v>
      </c>
      <c r="T506" s="11">
        <v>3.38</v>
      </c>
      <c r="U506" s="148">
        <v>2.9</v>
      </c>
      <c r="V506" s="11">
        <v>3.2</v>
      </c>
      <c r="W506" s="11">
        <v>3.5</v>
      </c>
      <c r="X506" s="11">
        <v>3.4</v>
      </c>
      <c r="Y506" s="11">
        <v>3.6</v>
      </c>
      <c r="Z506" s="11">
        <v>3.3</v>
      </c>
      <c r="AA506" s="11">
        <v>3.5</v>
      </c>
      <c r="AB506" s="11">
        <v>3.5</v>
      </c>
      <c r="AC506" s="15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20" t="s">
        <v>271</v>
      </c>
      <c r="C507" s="12"/>
      <c r="D507" s="22">
        <v>3.0666666666666664</v>
      </c>
      <c r="E507" s="22">
        <v>3.3816666666666673</v>
      </c>
      <c r="F507" s="22">
        <v>3.0128333333333335</v>
      </c>
      <c r="G507" s="22">
        <v>3.6549999999999994</v>
      </c>
      <c r="H507" s="22">
        <v>3.9707515439925802</v>
      </c>
      <c r="I507" s="22">
        <v>3.4166666666666665</v>
      </c>
      <c r="J507" s="22" t="s">
        <v>683</v>
      </c>
      <c r="K507" s="22">
        <v>3.938333333333333</v>
      </c>
      <c r="L507" s="22">
        <v>3.3445</v>
      </c>
      <c r="M507" s="22" t="s">
        <v>683</v>
      </c>
      <c r="N507" s="22">
        <v>3.8333333333333335</v>
      </c>
      <c r="O507" s="22">
        <v>3.1500000000000004</v>
      </c>
      <c r="P507" s="22">
        <v>3.4333333333333331</v>
      </c>
      <c r="Q507" s="22">
        <v>3.1833333333333336</v>
      </c>
      <c r="R507" s="22">
        <v>3.3333333333333335</v>
      </c>
      <c r="S507" s="22">
        <v>3</v>
      </c>
      <c r="T507" s="22">
        <v>3.3683333333333327</v>
      </c>
      <c r="U507" s="22">
        <v>2.9666666666666668</v>
      </c>
      <c r="V507" s="22">
        <v>3.2666666666666662</v>
      </c>
      <c r="W507" s="22">
        <v>3.5</v>
      </c>
      <c r="X507" s="22">
        <v>3.3333333333333326</v>
      </c>
      <c r="Y507" s="22">
        <v>3.5166666666666671</v>
      </c>
      <c r="Z507" s="22">
        <v>3.3333333333333335</v>
      </c>
      <c r="AA507" s="22">
        <v>3.4499999999999997</v>
      </c>
      <c r="AB507" s="22">
        <v>3.4166666666666665</v>
      </c>
      <c r="AC507" s="15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3" t="s">
        <v>272</v>
      </c>
      <c r="C508" s="28"/>
      <c r="D508" s="11">
        <v>3.1</v>
      </c>
      <c r="E508" s="11">
        <v>3.3730000000000002</v>
      </c>
      <c r="F508" s="11">
        <v>3.0105</v>
      </c>
      <c r="G508" s="11">
        <v>3.66</v>
      </c>
      <c r="H508" s="11">
        <v>3.9608075130437337</v>
      </c>
      <c r="I508" s="11">
        <v>3.4</v>
      </c>
      <c r="J508" s="11" t="s">
        <v>683</v>
      </c>
      <c r="K508" s="11">
        <v>3.9449999999999998</v>
      </c>
      <c r="L508" s="11">
        <v>3.3514999999999997</v>
      </c>
      <c r="M508" s="11" t="s">
        <v>683</v>
      </c>
      <c r="N508" s="11">
        <v>4</v>
      </c>
      <c r="O508" s="11">
        <v>3.1500000000000004</v>
      </c>
      <c r="P508" s="11">
        <v>3.4</v>
      </c>
      <c r="Q508" s="11">
        <v>3.25</v>
      </c>
      <c r="R508" s="11">
        <v>3.3</v>
      </c>
      <c r="S508" s="11">
        <v>3</v>
      </c>
      <c r="T508" s="11">
        <v>3.3250000000000002</v>
      </c>
      <c r="U508" s="11">
        <v>2.95</v>
      </c>
      <c r="V508" s="11">
        <v>3.3</v>
      </c>
      <c r="W508" s="11">
        <v>3.5</v>
      </c>
      <c r="X508" s="11">
        <v>3.3</v>
      </c>
      <c r="Y508" s="11">
        <v>3.5</v>
      </c>
      <c r="Z508" s="11">
        <v>3.3</v>
      </c>
      <c r="AA508" s="11">
        <v>3.45</v>
      </c>
      <c r="AB508" s="11">
        <v>3.4</v>
      </c>
      <c r="AC508" s="15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3" t="s">
        <v>273</v>
      </c>
      <c r="C509" s="28"/>
      <c r="D509" s="23">
        <v>5.1639777949432274E-2</v>
      </c>
      <c r="E509" s="23">
        <v>4.0068275064777462E-2</v>
      </c>
      <c r="F509" s="23">
        <v>0.10604794513175007</v>
      </c>
      <c r="G509" s="23">
        <v>4.8062459362791743E-2</v>
      </c>
      <c r="H509" s="23">
        <v>0.14561376464704071</v>
      </c>
      <c r="I509" s="23">
        <v>4.0824829046386339E-2</v>
      </c>
      <c r="J509" s="23" t="s">
        <v>683</v>
      </c>
      <c r="K509" s="23">
        <v>4.6224091842530117E-2</v>
      </c>
      <c r="L509" s="23">
        <v>6.9261100193398567E-2</v>
      </c>
      <c r="M509" s="23" t="s">
        <v>683</v>
      </c>
      <c r="N509" s="23">
        <v>0.40824829046386296</v>
      </c>
      <c r="O509" s="23">
        <v>5.4772255750516662E-2</v>
      </c>
      <c r="P509" s="23">
        <v>5.1639777949432274E-2</v>
      </c>
      <c r="Q509" s="23">
        <v>0.14719601443879737</v>
      </c>
      <c r="R509" s="23">
        <v>5.1639777949432274E-2</v>
      </c>
      <c r="S509" s="23">
        <v>0</v>
      </c>
      <c r="T509" s="23">
        <v>0.15223884742951346</v>
      </c>
      <c r="U509" s="23">
        <v>8.1649658092772678E-2</v>
      </c>
      <c r="V509" s="23">
        <v>5.1639777949432038E-2</v>
      </c>
      <c r="W509" s="23">
        <v>0</v>
      </c>
      <c r="X509" s="23">
        <v>5.1639777949432274E-2</v>
      </c>
      <c r="Y509" s="23">
        <v>4.0824829046386339E-2</v>
      </c>
      <c r="Z509" s="23">
        <v>5.1639777949432274E-2</v>
      </c>
      <c r="AA509" s="23">
        <v>5.4772255750516662E-2</v>
      </c>
      <c r="AB509" s="23">
        <v>4.0824829046386339E-2</v>
      </c>
      <c r="AC509" s="206"/>
      <c r="AD509" s="207"/>
      <c r="AE509" s="207"/>
      <c r="AF509" s="207"/>
      <c r="AG509" s="207"/>
      <c r="AH509" s="207"/>
      <c r="AI509" s="207"/>
      <c r="AJ509" s="207"/>
      <c r="AK509" s="207"/>
      <c r="AL509" s="207"/>
      <c r="AM509" s="207"/>
      <c r="AN509" s="207"/>
      <c r="AO509" s="207"/>
      <c r="AP509" s="207"/>
      <c r="AQ509" s="207"/>
      <c r="AR509" s="207"/>
      <c r="AS509" s="207"/>
      <c r="AT509" s="207"/>
      <c r="AU509" s="207"/>
      <c r="AV509" s="207"/>
      <c r="AW509" s="207"/>
      <c r="AX509" s="207"/>
      <c r="AY509" s="207"/>
      <c r="AZ509" s="207"/>
      <c r="BA509" s="207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56"/>
    </row>
    <row r="510" spans="1:65">
      <c r="A510" s="29"/>
      <c r="B510" s="3" t="s">
        <v>87</v>
      </c>
      <c r="C510" s="28"/>
      <c r="D510" s="13">
        <v>1.6839058026988787E-2</v>
      </c>
      <c r="E510" s="13">
        <v>1.1848676707179139E-2</v>
      </c>
      <c r="F510" s="13">
        <v>3.5198742644824942E-2</v>
      </c>
      <c r="G510" s="13">
        <v>1.3149783683390356E-2</v>
      </c>
      <c r="H510" s="13">
        <v>3.6671587993799895E-2</v>
      </c>
      <c r="I510" s="13">
        <v>1.194873045260088E-2</v>
      </c>
      <c r="J510" s="13" t="s">
        <v>683</v>
      </c>
      <c r="K510" s="13">
        <v>1.1736967882148994E-2</v>
      </c>
      <c r="L510" s="13">
        <v>2.0708955058573349E-2</v>
      </c>
      <c r="M510" s="13" t="s">
        <v>683</v>
      </c>
      <c r="N510" s="13">
        <v>0.1064995540340512</v>
      </c>
      <c r="O510" s="13">
        <v>1.7388017698576716E-2</v>
      </c>
      <c r="P510" s="13">
        <v>1.5040712024106489E-2</v>
      </c>
      <c r="Q510" s="13">
        <v>4.6239585687580326E-2</v>
      </c>
      <c r="R510" s="13">
        <v>1.5491933384829681E-2</v>
      </c>
      <c r="S510" s="13">
        <v>0</v>
      </c>
      <c r="T510" s="13">
        <v>4.5197084838054478E-2</v>
      </c>
      <c r="U510" s="13">
        <v>2.7522356660485171E-2</v>
      </c>
      <c r="V510" s="13">
        <v>1.5808095290642463E-2</v>
      </c>
      <c r="W510" s="13">
        <v>0</v>
      </c>
      <c r="X510" s="13">
        <v>1.5491933384829685E-2</v>
      </c>
      <c r="Y510" s="13">
        <v>1.1608956126934503E-2</v>
      </c>
      <c r="Z510" s="13">
        <v>1.5491933384829681E-2</v>
      </c>
      <c r="AA510" s="13">
        <v>1.5876016159570048E-2</v>
      </c>
      <c r="AB510" s="13">
        <v>1.194873045260088E-2</v>
      </c>
      <c r="AC510" s="15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29"/>
      <c r="B511" s="3" t="s">
        <v>274</v>
      </c>
      <c r="C511" s="28"/>
      <c r="D511" s="13">
        <v>-8.2482394853923169E-2</v>
      </c>
      <c r="E511" s="13">
        <v>1.176262002249473E-2</v>
      </c>
      <c r="F511" s="13">
        <v>-9.8588818031215553E-2</v>
      </c>
      <c r="G511" s="13">
        <v>9.3541363089862273E-2</v>
      </c>
      <c r="H511" s="13">
        <v>0.18801123280679111</v>
      </c>
      <c r="I511" s="13">
        <v>2.2234288342096509E-2</v>
      </c>
      <c r="J511" s="13" t="s">
        <v>683</v>
      </c>
      <c r="K511" s="13">
        <v>0.17831201139140207</v>
      </c>
      <c r="L511" s="13">
        <v>6.427055688220662E-4</v>
      </c>
      <c r="M511" s="13" t="s">
        <v>683</v>
      </c>
      <c r="N511" s="13">
        <v>0.14689700643259629</v>
      </c>
      <c r="O511" s="13">
        <v>-5.7549851235823013E-2</v>
      </c>
      <c r="P511" s="13">
        <v>2.7220797065716562E-2</v>
      </c>
      <c r="Q511" s="13">
        <v>-4.7576833788583128E-2</v>
      </c>
      <c r="R511" s="13">
        <v>-2.6982552760033141E-3</v>
      </c>
      <c r="S511" s="13">
        <v>-0.10242842974840294</v>
      </c>
      <c r="T511" s="13">
        <v>7.773413043598465E-3</v>
      </c>
      <c r="U511" s="13">
        <v>-0.11240144719564293</v>
      </c>
      <c r="V511" s="13">
        <v>-2.2644290170483417E-2</v>
      </c>
      <c r="W511" s="13">
        <v>4.7166831960196554E-2</v>
      </c>
      <c r="X511" s="13">
        <v>-2.6982552760035361E-3</v>
      </c>
      <c r="Y511" s="13">
        <v>5.2153340683816607E-2</v>
      </c>
      <c r="Z511" s="13">
        <v>-2.6982552760033141E-3</v>
      </c>
      <c r="AA511" s="13">
        <v>3.2207305789336393E-2</v>
      </c>
      <c r="AB511" s="13">
        <v>2.2234288342096509E-2</v>
      </c>
      <c r="AC511" s="15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29"/>
      <c r="B512" s="45" t="s">
        <v>275</v>
      </c>
      <c r="C512" s="46"/>
      <c r="D512" s="44">
        <v>1.2</v>
      </c>
      <c r="E512" s="44">
        <v>0.16</v>
      </c>
      <c r="F512" s="44">
        <v>1.44</v>
      </c>
      <c r="G512" s="44">
        <v>1.35</v>
      </c>
      <c r="H512" s="44">
        <v>2.72</v>
      </c>
      <c r="I512" s="44">
        <v>0.31</v>
      </c>
      <c r="J512" s="44">
        <v>12.33</v>
      </c>
      <c r="K512" s="44">
        <v>2.58</v>
      </c>
      <c r="L512" s="44">
        <v>0</v>
      </c>
      <c r="M512" s="44">
        <v>3.66</v>
      </c>
      <c r="N512" s="44" t="s">
        <v>276</v>
      </c>
      <c r="O512" s="44">
        <v>0.84</v>
      </c>
      <c r="P512" s="44">
        <v>0.39</v>
      </c>
      <c r="Q512" s="44">
        <v>0.7</v>
      </c>
      <c r="R512" s="44">
        <v>0.05</v>
      </c>
      <c r="S512" s="44" t="s">
        <v>276</v>
      </c>
      <c r="T512" s="44">
        <v>0.1</v>
      </c>
      <c r="U512" s="44">
        <v>1.64</v>
      </c>
      <c r="V512" s="44">
        <v>0.34</v>
      </c>
      <c r="W512" s="44">
        <v>0.67</v>
      </c>
      <c r="X512" s="44">
        <v>0.05</v>
      </c>
      <c r="Y512" s="44">
        <v>0.75</v>
      </c>
      <c r="Z512" s="44">
        <v>0.05</v>
      </c>
      <c r="AA512" s="44">
        <v>0.46</v>
      </c>
      <c r="AB512" s="44">
        <v>0.31</v>
      </c>
      <c r="AC512" s="15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30" t="s">
        <v>345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BM513" s="55"/>
    </row>
    <row r="514" spans="1:65">
      <c r="BM514" s="55"/>
    </row>
    <row r="515" spans="1:65" ht="15">
      <c r="B515" s="8" t="s">
        <v>580</v>
      </c>
      <c r="BM515" s="27" t="s">
        <v>67</v>
      </c>
    </row>
    <row r="516" spans="1:65" ht="15">
      <c r="A516" s="24" t="s">
        <v>20</v>
      </c>
      <c r="B516" s="18" t="s">
        <v>112</v>
      </c>
      <c r="C516" s="15" t="s">
        <v>113</v>
      </c>
      <c r="D516" s="16" t="s">
        <v>230</v>
      </c>
      <c r="E516" s="17" t="s">
        <v>230</v>
      </c>
      <c r="F516" s="17" t="s">
        <v>230</v>
      </c>
      <c r="G516" s="17" t="s">
        <v>230</v>
      </c>
      <c r="H516" s="17" t="s">
        <v>230</v>
      </c>
      <c r="I516" s="17" t="s">
        <v>230</v>
      </c>
      <c r="J516" s="17" t="s">
        <v>230</v>
      </c>
      <c r="K516" s="17" t="s">
        <v>230</v>
      </c>
      <c r="L516" s="17" t="s">
        <v>230</v>
      </c>
      <c r="M516" s="17" t="s">
        <v>230</v>
      </c>
      <c r="N516" s="17" t="s">
        <v>230</v>
      </c>
      <c r="O516" s="17" t="s">
        <v>230</v>
      </c>
      <c r="P516" s="17" t="s">
        <v>230</v>
      </c>
      <c r="Q516" s="17" t="s">
        <v>230</v>
      </c>
      <c r="R516" s="17" t="s">
        <v>230</v>
      </c>
      <c r="S516" s="17" t="s">
        <v>230</v>
      </c>
      <c r="T516" s="17" t="s">
        <v>230</v>
      </c>
      <c r="U516" s="17" t="s">
        <v>230</v>
      </c>
      <c r="V516" s="17" t="s">
        <v>230</v>
      </c>
      <c r="W516" s="17" t="s">
        <v>230</v>
      </c>
      <c r="X516" s="17" t="s">
        <v>230</v>
      </c>
      <c r="Y516" s="17" t="s">
        <v>230</v>
      </c>
      <c r="Z516" s="17" t="s">
        <v>230</v>
      </c>
      <c r="AA516" s="17" t="s">
        <v>230</v>
      </c>
      <c r="AB516" s="17" t="s">
        <v>230</v>
      </c>
      <c r="AC516" s="15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1</v>
      </c>
    </row>
    <row r="517" spans="1:65">
      <c r="A517" s="29"/>
      <c r="B517" s="19" t="s">
        <v>231</v>
      </c>
      <c r="C517" s="9" t="s">
        <v>231</v>
      </c>
      <c r="D517" s="151" t="s">
        <v>233</v>
      </c>
      <c r="E517" s="152" t="s">
        <v>234</v>
      </c>
      <c r="F517" s="152" t="s">
        <v>235</v>
      </c>
      <c r="G517" s="152" t="s">
        <v>236</v>
      </c>
      <c r="H517" s="152" t="s">
        <v>237</v>
      </c>
      <c r="I517" s="152" t="s">
        <v>239</v>
      </c>
      <c r="J517" s="152" t="s">
        <v>240</v>
      </c>
      <c r="K517" s="152" t="s">
        <v>242</v>
      </c>
      <c r="L517" s="152" t="s">
        <v>243</v>
      </c>
      <c r="M517" s="152" t="s">
        <v>244</v>
      </c>
      <c r="N517" s="152" t="s">
        <v>245</v>
      </c>
      <c r="O517" s="152" t="s">
        <v>246</v>
      </c>
      <c r="P517" s="152" t="s">
        <v>247</v>
      </c>
      <c r="Q517" s="152" t="s">
        <v>248</v>
      </c>
      <c r="R517" s="152" t="s">
        <v>250</v>
      </c>
      <c r="S517" s="152" t="s">
        <v>251</v>
      </c>
      <c r="T517" s="152" t="s">
        <v>285</v>
      </c>
      <c r="U517" s="152" t="s">
        <v>252</v>
      </c>
      <c r="V517" s="152" t="s">
        <v>254</v>
      </c>
      <c r="W517" s="152" t="s">
        <v>257</v>
      </c>
      <c r="X517" s="152" t="s">
        <v>278</v>
      </c>
      <c r="Y517" s="152" t="s">
        <v>260</v>
      </c>
      <c r="Z517" s="152" t="s">
        <v>261</v>
      </c>
      <c r="AA517" s="152" t="s">
        <v>262</v>
      </c>
      <c r="AB517" s="152" t="s">
        <v>263</v>
      </c>
      <c r="AC517" s="15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 t="s">
        <v>3</v>
      </c>
    </row>
    <row r="518" spans="1:65">
      <c r="A518" s="29"/>
      <c r="B518" s="19"/>
      <c r="C518" s="9"/>
      <c r="D518" s="10" t="s">
        <v>281</v>
      </c>
      <c r="E518" s="11" t="s">
        <v>280</v>
      </c>
      <c r="F518" s="11" t="s">
        <v>281</v>
      </c>
      <c r="G518" s="11" t="s">
        <v>280</v>
      </c>
      <c r="H518" s="11" t="s">
        <v>280</v>
      </c>
      <c r="I518" s="11" t="s">
        <v>281</v>
      </c>
      <c r="J518" s="11" t="s">
        <v>327</v>
      </c>
      <c r="K518" s="11" t="s">
        <v>281</v>
      </c>
      <c r="L518" s="11" t="s">
        <v>280</v>
      </c>
      <c r="M518" s="11" t="s">
        <v>327</v>
      </c>
      <c r="N518" s="11" t="s">
        <v>281</v>
      </c>
      <c r="O518" s="11" t="s">
        <v>280</v>
      </c>
      <c r="P518" s="11" t="s">
        <v>280</v>
      </c>
      <c r="Q518" s="11" t="s">
        <v>280</v>
      </c>
      <c r="R518" s="11" t="s">
        <v>280</v>
      </c>
      <c r="S518" s="11" t="s">
        <v>327</v>
      </c>
      <c r="T518" s="11" t="s">
        <v>281</v>
      </c>
      <c r="U518" s="11" t="s">
        <v>281</v>
      </c>
      <c r="V518" s="11" t="s">
        <v>327</v>
      </c>
      <c r="W518" s="11" t="s">
        <v>280</v>
      </c>
      <c r="X518" s="11" t="s">
        <v>280</v>
      </c>
      <c r="Y518" s="11" t="s">
        <v>281</v>
      </c>
      <c r="Z518" s="11" t="s">
        <v>281</v>
      </c>
      <c r="AA518" s="11" t="s">
        <v>281</v>
      </c>
      <c r="AB518" s="11" t="s">
        <v>280</v>
      </c>
      <c r="AC518" s="15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1</v>
      </c>
    </row>
    <row r="519" spans="1:65">
      <c r="A519" s="29"/>
      <c r="B519" s="19"/>
      <c r="C519" s="9"/>
      <c r="D519" s="25" t="s">
        <v>328</v>
      </c>
      <c r="E519" s="25" t="s">
        <v>329</v>
      </c>
      <c r="F519" s="25" t="s">
        <v>329</v>
      </c>
      <c r="G519" s="25" t="s">
        <v>329</v>
      </c>
      <c r="H519" s="25" t="s">
        <v>330</v>
      </c>
      <c r="I519" s="25" t="s">
        <v>329</v>
      </c>
      <c r="J519" s="25" t="s">
        <v>329</v>
      </c>
      <c r="K519" s="25" t="s">
        <v>331</v>
      </c>
      <c r="L519" s="25" t="s">
        <v>331</v>
      </c>
      <c r="M519" s="25" t="s">
        <v>329</v>
      </c>
      <c r="N519" s="25" t="s">
        <v>328</v>
      </c>
      <c r="O519" s="25" t="s">
        <v>329</v>
      </c>
      <c r="P519" s="25" t="s">
        <v>329</v>
      </c>
      <c r="Q519" s="25" t="s">
        <v>329</v>
      </c>
      <c r="R519" s="25" t="s">
        <v>329</v>
      </c>
      <c r="S519" s="25" t="s">
        <v>332</v>
      </c>
      <c r="T519" s="25" t="s">
        <v>328</v>
      </c>
      <c r="U519" s="25" t="s">
        <v>331</v>
      </c>
      <c r="V519" s="25" t="s">
        <v>328</v>
      </c>
      <c r="W519" s="25" t="s">
        <v>118</v>
      </c>
      <c r="X519" s="25" t="s">
        <v>329</v>
      </c>
      <c r="Y519" s="25" t="s">
        <v>329</v>
      </c>
      <c r="Z519" s="25" t="s">
        <v>328</v>
      </c>
      <c r="AA519" s="25" t="s">
        <v>329</v>
      </c>
      <c r="AB519" s="25" t="s">
        <v>329</v>
      </c>
      <c r="AC519" s="15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2</v>
      </c>
    </row>
    <row r="520" spans="1:65">
      <c r="A520" s="29"/>
      <c r="B520" s="18">
        <v>1</v>
      </c>
      <c r="C520" s="14">
        <v>1</v>
      </c>
      <c r="D520" s="220">
        <v>1</v>
      </c>
      <c r="E520" s="213">
        <v>10.47</v>
      </c>
      <c r="F520" s="220">
        <v>16.78</v>
      </c>
      <c r="G520" s="220">
        <v>5.4020970546063802</v>
      </c>
      <c r="H520" s="213">
        <v>11.179727956732446</v>
      </c>
      <c r="I520" s="213">
        <v>10.4</v>
      </c>
      <c r="J520" s="220">
        <v>6</v>
      </c>
      <c r="K520" s="213">
        <v>11.9</v>
      </c>
      <c r="L520" s="213">
        <v>10.199999999999999</v>
      </c>
      <c r="M520" s="220">
        <v>12</v>
      </c>
      <c r="N520" s="220">
        <v>16.100000000000001</v>
      </c>
      <c r="O520" s="213">
        <v>11.1</v>
      </c>
      <c r="P520" s="213">
        <v>10.9</v>
      </c>
      <c r="Q520" s="213">
        <v>11.1</v>
      </c>
      <c r="R520" s="213">
        <v>10.6</v>
      </c>
      <c r="S520" s="220" t="s">
        <v>106</v>
      </c>
      <c r="T520" s="213">
        <v>10.017083019999999</v>
      </c>
      <c r="U520" s="213">
        <v>9.6</v>
      </c>
      <c r="V520" s="220">
        <v>10</v>
      </c>
      <c r="W520" s="220">
        <v>10</v>
      </c>
      <c r="X520" s="213">
        <v>10.9</v>
      </c>
      <c r="Y520" s="213">
        <v>10</v>
      </c>
      <c r="Z520" s="220">
        <v>12</v>
      </c>
      <c r="AA520" s="213">
        <v>10.9</v>
      </c>
      <c r="AB520" s="213">
        <v>10.1</v>
      </c>
      <c r="AC520" s="214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6">
        <v>1</v>
      </c>
    </row>
    <row r="521" spans="1:65">
      <c r="A521" s="29"/>
      <c r="B521" s="19">
        <v>1</v>
      </c>
      <c r="C521" s="9">
        <v>2</v>
      </c>
      <c r="D521" s="221">
        <v>2</v>
      </c>
      <c r="E521" s="217">
        <v>10.26</v>
      </c>
      <c r="F521" s="221">
        <v>18.54</v>
      </c>
      <c r="G521" s="221">
        <v>5.4157114601602903</v>
      </c>
      <c r="H521" s="217">
        <v>11.2017445603637</v>
      </c>
      <c r="I521" s="217">
        <v>10.199999999999999</v>
      </c>
      <c r="J521" s="221">
        <v>6</v>
      </c>
      <c r="K521" s="217">
        <v>11.6</v>
      </c>
      <c r="L521" s="217">
        <v>10.3</v>
      </c>
      <c r="M521" s="221">
        <v>11</v>
      </c>
      <c r="N521" s="221">
        <v>16.2</v>
      </c>
      <c r="O521" s="217">
        <v>10.9</v>
      </c>
      <c r="P521" s="217">
        <v>11</v>
      </c>
      <c r="Q521" s="217">
        <v>11</v>
      </c>
      <c r="R521" s="217">
        <v>10.7</v>
      </c>
      <c r="S521" s="221" t="s">
        <v>106</v>
      </c>
      <c r="T521" s="217">
        <v>10.584614220000001</v>
      </c>
      <c r="U521" s="217">
        <v>10.7</v>
      </c>
      <c r="V521" s="221">
        <v>10</v>
      </c>
      <c r="W521" s="221">
        <v>10</v>
      </c>
      <c r="X521" s="217">
        <v>10.8</v>
      </c>
      <c r="Y521" s="217">
        <v>9.6</v>
      </c>
      <c r="Z521" s="221">
        <v>12</v>
      </c>
      <c r="AA521" s="217">
        <v>11.2</v>
      </c>
      <c r="AB521" s="217">
        <v>10.1</v>
      </c>
      <c r="AC521" s="214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6" t="e">
        <v>#N/A</v>
      </c>
    </row>
    <row r="522" spans="1:65">
      <c r="A522" s="29"/>
      <c r="B522" s="19">
        <v>1</v>
      </c>
      <c r="C522" s="9">
        <v>3</v>
      </c>
      <c r="D522" s="221">
        <v>2</v>
      </c>
      <c r="E522" s="217">
        <v>10.4</v>
      </c>
      <c r="F522" s="221">
        <v>17.16</v>
      </c>
      <c r="G522" s="221">
        <v>5.1349982978684903</v>
      </c>
      <c r="H522" s="217">
        <v>11.291340520587326</v>
      </c>
      <c r="I522" s="217">
        <v>10.6</v>
      </c>
      <c r="J522" s="221">
        <v>6</v>
      </c>
      <c r="K522" s="217">
        <v>11.7</v>
      </c>
      <c r="L522" s="217">
        <v>10.3</v>
      </c>
      <c r="M522" s="221">
        <v>11</v>
      </c>
      <c r="N522" s="221">
        <v>16.2</v>
      </c>
      <c r="O522" s="217">
        <v>10.9</v>
      </c>
      <c r="P522" s="217">
        <v>11</v>
      </c>
      <c r="Q522" s="217">
        <v>11.2</v>
      </c>
      <c r="R522" s="217">
        <v>10.7</v>
      </c>
      <c r="S522" s="221" t="s">
        <v>106</v>
      </c>
      <c r="T522" s="217">
        <v>9.4234815300000001</v>
      </c>
      <c r="U522" s="217">
        <v>10.199999999999999</v>
      </c>
      <c r="V522" s="221">
        <v>10</v>
      </c>
      <c r="W522" s="221">
        <v>10</v>
      </c>
      <c r="X522" s="217">
        <v>10.8</v>
      </c>
      <c r="Y522" s="217">
        <v>9.6999999999999993</v>
      </c>
      <c r="Z522" s="221">
        <v>11</v>
      </c>
      <c r="AA522" s="217">
        <v>10.8</v>
      </c>
      <c r="AB522" s="217">
        <v>9.8000000000000007</v>
      </c>
      <c r="AC522" s="214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6">
        <v>16</v>
      </c>
    </row>
    <row r="523" spans="1:65">
      <c r="A523" s="29"/>
      <c r="B523" s="19">
        <v>1</v>
      </c>
      <c r="C523" s="9">
        <v>4</v>
      </c>
      <c r="D523" s="221">
        <v>2</v>
      </c>
      <c r="E523" s="217">
        <v>10.16</v>
      </c>
      <c r="F523" s="221">
        <v>17.489999999999998</v>
      </c>
      <c r="G523" s="221">
        <v>5.04550243075394</v>
      </c>
      <c r="H523" s="217">
        <v>10.848655632396641</v>
      </c>
      <c r="I523" s="217">
        <v>9.6999999999999993</v>
      </c>
      <c r="J523" s="221">
        <v>6</v>
      </c>
      <c r="K523" s="217">
        <v>11.8</v>
      </c>
      <c r="L523" s="217">
        <v>10.3</v>
      </c>
      <c r="M523" s="221">
        <v>11</v>
      </c>
      <c r="N523" s="221">
        <v>16.100000000000001</v>
      </c>
      <c r="O523" s="217">
        <v>11</v>
      </c>
      <c r="P523" s="217">
        <v>11.1</v>
      </c>
      <c r="Q523" s="217">
        <v>11</v>
      </c>
      <c r="R523" s="217">
        <v>10.7</v>
      </c>
      <c r="S523" s="221" t="s">
        <v>106</v>
      </c>
      <c r="T523" s="217">
        <v>9.2233445239999998</v>
      </c>
      <c r="U523" s="217">
        <v>10.4</v>
      </c>
      <c r="V523" s="221">
        <v>10</v>
      </c>
      <c r="W523" s="221">
        <v>10</v>
      </c>
      <c r="X523" s="217">
        <v>10.8</v>
      </c>
      <c r="Y523" s="217">
        <v>9.5</v>
      </c>
      <c r="Z523" s="221">
        <v>11</v>
      </c>
      <c r="AA523" s="217">
        <v>10.9</v>
      </c>
      <c r="AB523" s="217">
        <v>10.1</v>
      </c>
      <c r="AC523" s="214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6">
        <v>10.579702409536811</v>
      </c>
    </row>
    <row r="524" spans="1:65">
      <c r="A524" s="29"/>
      <c r="B524" s="19">
        <v>1</v>
      </c>
      <c r="C524" s="9">
        <v>5</v>
      </c>
      <c r="D524" s="221">
        <v>2</v>
      </c>
      <c r="E524" s="217">
        <v>10.26</v>
      </c>
      <c r="F524" s="221">
        <v>15.71</v>
      </c>
      <c r="G524" s="221">
        <v>5.3580117624353196</v>
      </c>
      <c r="H524" s="217">
        <v>11.722786921626803</v>
      </c>
      <c r="I524" s="217">
        <v>9.8000000000000007</v>
      </c>
      <c r="J524" s="221">
        <v>6</v>
      </c>
      <c r="K524" s="217">
        <v>12.1</v>
      </c>
      <c r="L524" s="217">
        <v>10.199999999999999</v>
      </c>
      <c r="M524" s="221">
        <v>11</v>
      </c>
      <c r="N524" s="221">
        <v>16.3</v>
      </c>
      <c r="O524" s="217">
        <v>10.9</v>
      </c>
      <c r="P524" s="217">
        <v>11</v>
      </c>
      <c r="Q524" s="217">
        <v>11</v>
      </c>
      <c r="R524" s="217">
        <v>10.7</v>
      </c>
      <c r="S524" s="221" t="s">
        <v>106</v>
      </c>
      <c r="T524" s="217">
        <v>8.7489230659999997</v>
      </c>
      <c r="U524" s="217">
        <v>10.7</v>
      </c>
      <c r="V524" s="221">
        <v>10</v>
      </c>
      <c r="W524" s="221">
        <v>9</v>
      </c>
      <c r="X524" s="217">
        <v>10.9</v>
      </c>
      <c r="Y524" s="217">
        <v>9.4</v>
      </c>
      <c r="Z524" s="221">
        <v>11</v>
      </c>
      <c r="AA524" s="217">
        <v>10.9</v>
      </c>
      <c r="AB524" s="217">
        <v>10.3</v>
      </c>
      <c r="AC524" s="214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6">
        <v>98</v>
      </c>
    </row>
    <row r="525" spans="1:65">
      <c r="A525" s="29"/>
      <c r="B525" s="19">
        <v>1</v>
      </c>
      <c r="C525" s="9">
        <v>6</v>
      </c>
      <c r="D525" s="221">
        <v>2</v>
      </c>
      <c r="E525" s="217">
        <v>10.06</v>
      </c>
      <c r="F525" s="221">
        <v>17.46</v>
      </c>
      <c r="G525" s="221">
        <v>5.45694748474126</v>
      </c>
      <c r="H525" s="217">
        <v>10.485558996606011</v>
      </c>
      <c r="I525" s="217">
        <v>9.6999999999999993</v>
      </c>
      <c r="J525" s="221">
        <v>6</v>
      </c>
      <c r="K525" s="217">
        <v>12.2</v>
      </c>
      <c r="L525" s="217">
        <v>10.4</v>
      </c>
      <c r="M525" s="221">
        <v>11</v>
      </c>
      <c r="N525" s="232">
        <v>14.9</v>
      </c>
      <c r="O525" s="217">
        <v>11</v>
      </c>
      <c r="P525" s="217">
        <v>11</v>
      </c>
      <c r="Q525" s="217">
        <v>11</v>
      </c>
      <c r="R525" s="217">
        <v>10.6</v>
      </c>
      <c r="S525" s="221" t="s">
        <v>106</v>
      </c>
      <c r="T525" s="217">
        <v>10.335955909999999</v>
      </c>
      <c r="U525" s="217">
        <v>9.6999999999999993</v>
      </c>
      <c r="V525" s="221">
        <v>10</v>
      </c>
      <c r="W525" s="221">
        <v>9</v>
      </c>
      <c r="X525" s="217">
        <v>10.9</v>
      </c>
      <c r="Y525" s="217">
        <v>9.9</v>
      </c>
      <c r="Z525" s="221">
        <v>12</v>
      </c>
      <c r="AA525" s="217">
        <v>10.8</v>
      </c>
      <c r="AB525" s="217">
        <v>9.6</v>
      </c>
      <c r="AC525" s="214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8"/>
    </row>
    <row r="526" spans="1:65">
      <c r="A526" s="29"/>
      <c r="B526" s="20" t="s">
        <v>271</v>
      </c>
      <c r="C526" s="12"/>
      <c r="D526" s="219">
        <v>1.8333333333333333</v>
      </c>
      <c r="E526" s="219">
        <v>10.268333333333334</v>
      </c>
      <c r="F526" s="219">
        <v>17.190000000000001</v>
      </c>
      <c r="G526" s="219">
        <v>5.3022114150942796</v>
      </c>
      <c r="H526" s="219">
        <v>11.121635764718823</v>
      </c>
      <c r="I526" s="219">
        <v>10.066666666666668</v>
      </c>
      <c r="J526" s="219">
        <v>6</v>
      </c>
      <c r="K526" s="219">
        <v>11.883333333333333</v>
      </c>
      <c r="L526" s="219">
        <v>10.283333333333333</v>
      </c>
      <c r="M526" s="219">
        <v>11.166666666666666</v>
      </c>
      <c r="N526" s="219">
        <v>15.966666666666667</v>
      </c>
      <c r="O526" s="219">
        <v>10.966666666666667</v>
      </c>
      <c r="P526" s="219">
        <v>11</v>
      </c>
      <c r="Q526" s="219">
        <v>11.049999999999999</v>
      </c>
      <c r="R526" s="219">
        <v>10.666666666666666</v>
      </c>
      <c r="S526" s="219" t="s">
        <v>683</v>
      </c>
      <c r="T526" s="219">
        <v>9.7222337116666662</v>
      </c>
      <c r="U526" s="219">
        <v>10.216666666666667</v>
      </c>
      <c r="V526" s="219">
        <v>10</v>
      </c>
      <c r="W526" s="219">
        <v>9.6666666666666661</v>
      </c>
      <c r="X526" s="219">
        <v>10.85</v>
      </c>
      <c r="Y526" s="219">
        <v>9.6833333333333318</v>
      </c>
      <c r="Z526" s="219">
        <v>11.5</v>
      </c>
      <c r="AA526" s="219">
        <v>10.916666666666666</v>
      </c>
      <c r="AB526" s="219">
        <v>10.000000000000002</v>
      </c>
      <c r="AC526" s="214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8"/>
    </row>
    <row r="527" spans="1:65">
      <c r="A527" s="29"/>
      <c r="B527" s="3" t="s">
        <v>272</v>
      </c>
      <c r="C527" s="28"/>
      <c r="D527" s="217">
        <v>2</v>
      </c>
      <c r="E527" s="217">
        <v>10.26</v>
      </c>
      <c r="F527" s="217">
        <v>17.310000000000002</v>
      </c>
      <c r="G527" s="217">
        <v>5.3800544085208504</v>
      </c>
      <c r="H527" s="217">
        <v>11.190736258548073</v>
      </c>
      <c r="I527" s="217">
        <v>10</v>
      </c>
      <c r="J527" s="217">
        <v>6</v>
      </c>
      <c r="K527" s="217">
        <v>11.850000000000001</v>
      </c>
      <c r="L527" s="217">
        <v>10.3</v>
      </c>
      <c r="M527" s="217">
        <v>11</v>
      </c>
      <c r="N527" s="217">
        <v>16.149999999999999</v>
      </c>
      <c r="O527" s="217">
        <v>10.95</v>
      </c>
      <c r="P527" s="217">
        <v>11</v>
      </c>
      <c r="Q527" s="217">
        <v>11</v>
      </c>
      <c r="R527" s="217">
        <v>10.7</v>
      </c>
      <c r="S527" s="217" t="s">
        <v>683</v>
      </c>
      <c r="T527" s="217">
        <v>9.7202822749999989</v>
      </c>
      <c r="U527" s="217">
        <v>10.3</v>
      </c>
      <c r="V527" s="217">
        <v>10</v>
      </c>
      <c r="W527" s="217">
        <v>10</v>
      </c>
      <c r="X527" s="217">
        <v>10.850000000000001</v>
      </c>
      <c r="Y527" s="217">
        <v>9.6499999999999986</v>
      </c>
      <c r="Z527" s="217">
        <v>11.5</v>
      </c>
      <c r="AA527" s="217">
        <v>10.9</v>
      </c>
      <c r="AB527" s="217">
        <v>10.1</v>
      </c>
      <c r="AC527" s="214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8"/>
    </row>
    <row r="528" spans="1:65">
      <c r="A528" s="29"/>
      <c r="B528" s="3" t="s">
        <v>273</v>
      </c>
      <c r="C528" s="28"/>
      <c r="D528" s="23">
        <v>0.40824829046386274</v>
      </c>
      <c r="E528" s="23">
        <v>0.15052131631987109</v>
      </c>
      <c r="F528" s="23">
        <v>0.93218024008235589</v>
      </c>
      <c r="G528" s="23">
        <v>0.16957361848903144</v>
      </c>
      <c r="H528" s="23">
        <v>0.41930569924681127</v>
      </c>
      <c r="I528" s="23">
        <v>0.38815804341359039</v>
      </c>
      <c r="J528" s="23">
        <v>0</v>
      </c>
      <c r="K528" s="23">
        <v>0.23166067138525395</v>
      </c>
      <c r="L528" s="23">
        <v>7.5277265270908625E-2</v>
      </c>
      <c r="M528" s="23">
        <v>0.40824829046386302</v>
      </c>
      <c r="N528" s="23">
        <v>0.52788887719544408</v>
      </c>
      <c r="O528" s="23">
        <v>8.1649658092772318E-2</v>
      </c>
      <c r="P528" s="23">
        <v>6.3245553203367361E-2</v>
      </c>
      <c r="Q528" s="23">
        <v>8.3666002653407262E-2</v>
      </c>
      <c r="R528" s="23">
        <v>5.1639777949432045E-2</v>
      </c>
      <c r="S528" s="23" t="s">
        <v>683</v>
      </c>
      <c r="T528" s="23">
        <v>0.70608329439158468</v>
      </c>
      <c r="U528" s="23">
        <v>0.47923550230201717</v>
      </c>
      <c r="V528" s="23">
        <v>0</v>
      </c>
      <c r="W528" s="23">
        <v>0.51639777949432231</v>
      </c>
      <c r="X528" s="23">
        <v>5.4772255750516419E-2</v>
      </c>
      <c r="Y528" s="23">
        <v>0.23166067138525404</v>
      </c>
      <c r="Z528" s="23">
        <v>0.54772255750516607</v>
      </c>
      <c r="AA528" s="23">
        <v>0.14719601443879696</v>
      </c>
      <c r="AB528" s="23">
        <v>0.25298221281347039</v>
      </c>
      <c r="AC528" s="15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29"/>
      <c r="B529" s="3" t="s">
        <v>87</v>
      </c>
      <c r="C529" s="28"/>
      <c r="D529" s="13">
        <v>0.2226808857075615</v>
      </c>
      <c r="E529" s="13">
        <v>1.4658787500717845E-2</v>
      </c>
      <c r="F529" s="13">
        <v>5.4228053524278987E-2</v>
      </c>
      <c r="G529" s="13">
        <v>3.1981678061023942E-2</v>
      </c>
      <c r="H529" s="13">
        <v>3.7701801076508473E-2</v>
      </c>
      <c r="I529" s="13">
        <v>3.8558746034462618E-2</v>
      </c>
      <c r="J529" s="13">
        <v>0</v>
      </c>
      <c r="K529" s="13">
        <v>1.9494586652335538E-2</v>
      </c>
      <c r="L529" s="13">
        <v>7.3203175303963005E-3</v>
      </c>
      <c r="M529" s="13">
        <v>3.6559548399748926E-2</v>
      </c>
      <c r="N529" s="13">
        <v>3.3061933853576871E-2</v>
      </c>
      <c r="O529" s="13">
        <v>7.4452575768485397E-3</v>
      </c>
      <c r="P529" s="13">
        <v>5.7495957457606691E-3</v>
      </c>
      <c r="Q529" s="13">
        <v>7.5715839505345944E-3</v>
      </c>
      <c r="R529" s="13">
        <v>4.8412291827592546E-3</v>
      </c>
      <c r="S529" s="13" t="s">
        <v>683</v>
      </c>
      <c r="T529" s="13">
        <v>7.2625624453389326E-2</v>
      </c>
      <c r="U529" s="13">
        <v>4.690722697899026E-2</v>
      </c>
      <c r="V529" s="13">
        <v>0</v>
      </c>
      <c r="W529" s="13">
        <v>5.3420459947688514E-2</v>
      </c>
      <c r="X529" s="13">
        <v>5.048134170554509E-3</v>
      </c>
      <c r="Y529" s="13">
        <v>2.392364936852882E-2</v>
      </c>
      <c r="Z529" s="13">
        <v>4.7628048478710092E-2</v>
      </c>
      <c r="AA529" s="13">
        <v>1.3483604376073004E-2</v>
      </c>
      <c r="AB529" s="13">
        <v>2.5298221281347035E-2</v>
      </c>
      <c r="AC529" s="15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274</v>
      </c>
      <c r="C530" s="28"/>
      <c r="D530" s="13">
        <v>-0.82671220206716589</v>
      </c>
      <c r="E530" s="13">
        <v>-2.9430797214371585E-2</v>
      </c>
      <c r="F530" s="13">
        <v>0.62480940716295597</v>
      </c>
      <c r="G530" s="13">
        <v>-0.49883170529307774</v>
      </c>
      <c r="H530" s="13">
        <v>5.1223875134096319E-2</v>
      </c>
      <c r="I530" s="13">
        <v>-4.8492454986983291E-2</v>
      </c>
      <c r="J530" s="13">
        <v>-0.43287629767436098</v>
      </c>
      <c r="K530" s="13">
        <v>0.12321999932827943</v>
      </c>
      <c r="L530" s="13">
        <v>-2.8012987958557667E-2</v>
      </c>
      <c r="M530" s="13">
        <v>5.5480223772716997E-2</v>
      </c>
      <c r="N530" s="13">
        <v>0.50917918563322817</v>
      </c>
      <c r="O530" s="13">
        <v>3.6576100361862318E-2</v>
      </c>
      <c r="P530" s="13">
        <v>3.9726787597004876E-2</v>
      </c>
      <c r="Q530" s="13">
        <v>4.4452818449718379E-2</v>
      </c>
      <c r="R530" s="13">
        <v>8.2199152455804114E-3</v>
      </c>
      <c r="S530" s="13" t="s">
        <v>683</v>
      </c>
      <c r="T530" s="13">
        <v>-8.1048470427410257E-2</v>
      </c>
      <c r="U530" s="13">
        <v>-3.4314362428842449E-2</v>
      </c>
      <c r="V530" s="13">
        <v>-5.4793829457268295E-2</v>
      </c>
      <c r="W530" s="13">
        <v>-8.6300701808692759E-2</v>
      </c>
      <c r="X530" s="13">
        <v>2.5548695038863922E-2</v>
      </c>
      <c r="Y530" s="13">
        <v>-8.4725358191121591E-2</v>
      </c>
      <c r="Z530" s="13">
        <v>8.6987096124141461E-2</v>
      </c>
      <c r="AA530" s="13">
        <v>3.1850069509148593E-2</v>
      </c>
      <c r="AB530" s="13">
        <v>-5.4793829457268184E-2</v>
      </c>
      <c r="AC530" s="15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275</v>
      </c>
      <c r="C531" s="46"/>
      <c r="D531" s="44" t="s">
        <v>276</v>
      </c>
      <c r="E531" s="44">
        <v>0.59</v>
      </c>
      <c r="F531" s="44">
        <v>9.67</v>
      </c>
      <c r="G531" s="44">
        <v>7.95</v>
      </c>
      <c r="H531" s="44">
        <v>0.67</v>
      </c>
      <c r="I531" s="44">
        <v>0.89</v>
      </c>
      <c r="J531" s="44" t="s">
        <v>276</v>
      </c>
      <c r="K531" s="44">
        <v>1.8</v>
      </c>
      <c r="L531" s="44">
        <v>0.56999999999999995</v>
      </c>
      <c r="M531" s="44" t="s">
        <v>276</v>
      </c>
      <c r="N531" s="44">
        <v>7.86</v>
      </c>
      <c r="O531" s="44">
        <v>0.44</v>
      </c>
      <c r="P531" s="44">
        <v>0.49</v>
      </c>
      <c r="Q531" s="44">
        <v>0.56999999999999995</v>
      </c>
      <c r="R531" s="44">
        <v>0</v>
      </c>
      <c r="S531" s="44">
        <v>12.1</v>
      </c>
      <c r="T531" s="44">
        <v>1.4</v>
      </c>
      <c r="U531" s="44">
        <v>0.67</v>
      </c>
      <c r="V531" s="44" t="s">
        <v>276</v>
      </c>
      <c r="W531" s="44" t="s">
        <v>276</v>
      </c>
      <c r="X531" s="44">
        <v>0.27</v>
      </c>
      <c r="Y531" s="44">
        <v>1.46</v>
      </c>
      <c r="Z531" s="44" t="s">
        <v>276</v>
      </c>
      <c r="AA531" s="44">
        <v>0.37</v>
      </c>
      <c r="AB531" s="44">
        <v>0.99</v>
      </c>
      <c r="AC531" s="15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 t="s">
        <v>346</v>
      </c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BM532" s="55"/>
    </row>
    <row r="533" spans="1:65">
      <c r="BM533" s="55"/>
    </row>
    <row r="534" spans="1:65" ht="15">
      <c r="B534" s="8" t="s">
        <v>581</v>
      </c>
      <c r="BM534" s="27" t="s">
        <v>67</v>
      </c>
    </row>
    <row r="535" spans="1:65" ht="15">
      <c r="A535" s="24" t="s">
        <v>23</v>
      </c>
      <c r="B535" s="18" t="s">
        <v>112</v>
      </c>
      <c r="C535" s="15" t="s">
        <v>113</v>
      </c>
      <c r="D535" s="16" t="s">
        <v>230</v>
      </c>
      <c r="E535" s="17" t="s">
        <v>230</v>
      </c>
      <c r="F535" s="17" t="s">
        <v>230</v>
      </c>
      <c r="G535" s="17" t="s">
        <v>230</v>
      </c>
      <c r="H535" s="17" t="s">
        <v>230</v>
      </c>
      <c r="I535" s="17" t="s">
        <v>230</v>
      </c>
      <c r="J535" s="17" t="s">
        <v>230</v>
      </c>
      <c r="K535" s="15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>
        <v>1</v>
      </c>
    </row>
    <row r="536" spans="1:65">
      <c r="A536" s="29"/>
      <c r="B536" s="19" t="s">
        <v>231</v>
      </c>
      <c r="C536" s="9" t="s">
        <v>231</v>
      </c>
      <c r="D536" s="151" t="s">
        <v>233</v>
      </c>
      <c r="E536" s="152" t="s">
        <v>234</v>
      </c>
      <c r="F536" s="152" t="s">
        <v>235</v>
      </c>
      <c r="G536" s="152" t="s">
        <v>236</v>
      </c>
      <c r="H536" s="152" t="s">
        <v>239</v>
      </c>
      <c r="I536" s="152" t="s">
        <v>257</v>
      </c>
      <c r="J536" s="152" t="s">
        <v>261</v>
      </c>
      <c r="K536" s="15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 t="s">
        <v>3</v>
      </c>
    </row>
    <row r="537" spans="1:65">
      <c r="A537" s="29"/>
      <c r="B537" s="19"/>
      <c r="C537" s="9"/>
      <c r="D537" s="10" t="s">
        <v>281</v>
      </c>
      <c r="E537" s="11" t="s">
        <v>280</v>
      </c>
      <c r="F537" s="11" t="s">
        <v>280</v>
      </c>
      <c r="G537" s="11" t="s">
        <v>280</v>
      </c>
      <c r="H537" s="11" t="s">
        <v>281</v>
      </c>
      <c r="I537" s="11" t="s">
        <v>280</v>
      </c>
      <c r="J537" s="11" t="s">
        <v>281</v>
      </c>
      <c r="K537" s="15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9"/>
      <c r="C538" s="9"/>
      <c r="D538" s="25" t="s">
        <v>328</v>
      </c>
      <c r="E538" s="25" t="s">
        <v>329</v>
      </c>
      <c r="F538" s="25" t="s">
        <v>329</v>
      </c>
      <c r="G538" s="25" t="s">
        <v>329</v>
      </c>
      <c r="H538" s="25" t="s">
        <v>329</v>
      </c>
      <c r="I538" s="25" t="s">
        <v>118</v>
      </c>
      <c r="J538" s="25" t="s">
        <v>328</v>
      </c>
      <c r="K538" s="15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2</v>
      </c>
    </row>
    <row r="539" spans="1:65">
      <c r="A539" s="29"/>
      <c r="B539" s="18">
        <v>1</v>
      </c>
      <c r="C539" s="14">
        <v>1</v>
      </c>
      <c r="D539" s="21">
        <v>0.13</v>
      </c>
      <c r="E539" s="21">
        <v>0.14499999999999999</v>
      </c>
      <c r="F539" s="21">
        <v>0.13500000000000001</v>
      </c>
      <c r="G539" s="146">
        <v>0.3486507849983479</v>
      </c>
      <c r="H539" s="21">
        <v>0.2</v>
      </c>
      <c r="I539" s="21">
        <v>0.1</v>
      </c>
      <c r="J539" s="21">
        <v>0.13</v>
      </c>
      <c r="K539" s="15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1</v>
      </c>
    </row>
    <row r="540" spans="1:65">
      <c r="A540" s="29"/>
      <c r="B540" s="19">
        <v>1</v>
      </c>
      <c r="C540" s="9">
        <v>2</v>
      </c>
      <c r="D540" s="11">
        <v>0.12</v>
      </c>
      <c r="E540" s="11">
        <v>0.14699999999999999</v>
      </c>
      <c r="F540" s="11">
        <v>0.13800000000000001</v>
      </c>
      <c r="G540" s="148">
        <v>0.34596997661518231</v>
      </c>
      <c r="H540" s="11">
        <v>0.2</v>
      </c>
      <c r="I540" s="11">
        <v>0.1</v>
      </c>
      <c r="J540" s="11">
        <v>0.13</v>
      </c>
      <c r="K540" s="15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23</v>
      </c>
    </row>
    <row r="541" spans="1:65">
      <c r="A541" s="29"/>
      <c r="B541" s="19">
        <v>1</v>
      </c>
      <c r="C541" s="9">
        <v>3</v>
      </c>
      <c r="D541" s="11">
        <v>0.12</v>
      </c>
      <c r="E541" s="11">
        <v>0.15</v>
      </c>
      <c r="F541" s="11">
        <v>0.124</v>
      </c>
      <c r="G541" s="148">
        <v>0.34516630179883728</v>
      </c>
      <c r="H541" s="11">
        <v>0.1</v>
      </c>
      <c r="I541" s="11">
        <v>0.1</v>
      </c>
      <c r="J541" s="11">
        <v>0.13</v>
      </c>
      <c r="K541" s="15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16</v>
      </c>
    </row>
    <row r="542" spans="1:65">
      <c r="A542" s="29"/>
      <c r="B542" s="19">
        <v>1</v>
      </c>
      <c r="C542" s="9">
        <v>4</v>
      </c>
      <c r="D542" s="11">
        <v>0.12</v>
      </c>
      <c r="E542" s="11">
        <v>0.15</v>
      </c>
      <c r="F542" s="11">
        <v>0.13600000000000001</v>
      </c>
      <c r="G542" s="148">
        <v>0.34380844299342633</v>
      </c>
      <c r="H542" s="11">
        <v>0.2</v>
      </c>
      <c r="I542" s="11">
        <v>0.1</v>
      </c>
      <c r="J542" s="11">
        <v>0.12</v>
      </c>
      <c r="K542" s="15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0.12997222222222224</v>
      </c>
    </row>
    <row r="543" spans="1:65">
      <c r="A543" s="29"/>
      <c r="B543" s="19">
        <v>1</v>
      </c>
      <c r="C543" s="9">
        <v>5</v>
      </c>
      <c r="D543" s="11">
        <v>0.11</v>
      </c>
      <c r="E543" s="11">
        <v>0.15</v>
      </c>
      <c r="F543" s="11">
        <v>0.13800000000000001</v>
      </c>
      <c r="G543" s="149">
        <v>0.3618185117784064</v>
      </c>
      <c r="H543" s="11">
        <v>0.1</v>
      </c>
      <c r="I543" s="11">
        <v>0.1</v>
      </c>
      <c r="J543" s="11">
        <v>0.13</v>
      </c>
      <c r="K543" s="15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7">
        <v>99</v>
      </c>
    </row>
    <row r="544" spans="1:65">
      <c r="A544" s="29"/>
      <c r="B544" s="19">
        <v>1</v>
      </c>
      <c r="C544" s="9">
        <v>6</v>
      </c>
      <c r="D544" s="11">
        <v>0.12</v>
      </c>
      <c r="E544" s="11">
        <v>0.14599999999999999</v>
      </c>
      <c r="F544" s="11">
        <v>0.13</v>
      </c>
      <c r="G544" s="148">
        <v>0.33862260096684188</v>
      </c>
      <c r="H544" s="11">
        <v>0.1</v>
      </c>
      <c r="I544" s="11">
        <v>0.1</v>
      </c>
      <c r="J544" s="11">
        <v>0.13</v>
      </c>
      <c r="K544" s="15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20" t="s">
        <v>271</v>
      </c>
      <c r="C545" s="12"/>
      <c r="D545" s="22">
        <v>0.12</v>
      </c>
      <c r="E545" s="22">
        <v>0.14799999999999999</v>
      </c>
      <c r="F545" s="22">
        <v>0.13350000000000001</v>
      </c>
      <c r="G545" s="22">
        <v>0.34733943652517368</v>
      </c>
      <c r="H545" s="22">
        <v>0.15</v>
      </c>
      <c r="I545" s="22">
        <v>9.9999999999999992E-2</v>
      </c>
      <c r="J545" s="22">
        <v>0.12833333333333333</v>
      </c>
      <c r="K545" s="15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29"/>
      <c r="B546" s="3" t="s">
        <v>272</v>
      </c>
      <c r="C546" s="28"/>
      <c r="D546" s="11">
        <v>0.12</v>
      </c>
      <c r="E546" s="11">
        <v>0.14849999999999999</v>
      </c>
      <c r="F546" s="11">
        <v>0.13550000000000001</v>
      </c>
      <c r="G546" s="11">
        <v>0.34556813920700979</v>
      </c>
      <c r="H546" s="11">
        <v>0.15000000000000002</v>
      </c>
      <c r="I546" s="11">
        <v>0.1</v>
      </c>
      <c r="J546" s="11">
        <v>0.13</v>
      </c>
      <c r="K546" s="15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29"/>
      <c r="B547" s="3" t="s">
        <v>273</v>
      </c>
      <c r="C547" s="28"/>
      <c r="D547" s="23">
        <v>6.3245553203367597E-3</v>
      </c>
      <c r="E547" s="23">
        <v>2.2803508501982781E-3</v>
      </c>
      <c r="F547" s="23">
        <v>5.5045435778091588E-3</v>
      </c>
      <c r="G547" s="23">
        <v>7.828311790711898E-3</v>
      </c>
      <c r="H547" s="23">
        <v>5.4772255750516738E-2</v>
      </c>
      <c r="I547" s="23">
        <v>1.5202354861220293E-17</v>
      </c>
      <c r="J547" s="23">
        <v>4.0824829046386341E-3</v>
      </c>
      <c r="K547" s="15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29"/>
      <c r="B548" s="3" t="s">
        <v>87</v>
      </c>
      <c r="C548" s="28"/>
      <c r="D548" s="13">
        <v>5.2704627669473002E-2</v>
      </c>
      <c r="E548" s="13">
        <v>1.5407776014853231E-2</v>
      </c>
      <c r="F548" s="13">
        <v>4.1232536163364482E-2</v>
      </c>
      <c r="G548" s="13">
        <v>2.2537929666228775E-2</v>
      </c>
      <c r="H548" s="13">
        <v>0.3651483716701116</v>
      </c>
      <c r="I548" s="13">
        <v>1.5202354861220294E-16</v>
      </c>
      <c r="J548" s="13">
        <v>3.1811555101080267E-2</v>
      </c>
      <c r="K548" s="15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29"/>
      <c r="B549" s="3" t="s">
        <v>274</v>
      </c>
      <c r="C549" s="28"/>
      <c r="D549" s="13">
        <v>-7.6725796110280076E-2</v>
      </c>
      <c r="E549" s="13">
        <v>0.13870485146398792</v>
      </c>
      <c r="F549" s="13">
        <v>2.7142551827313399E-2</v>
      </c>
      <c r="G549" s="13">
        <v>1.6724128478106968</v>
      </c>
      <c r="H549" s="13">
        <v>0.15409275486214979</v>
      </c>
      <c r="I549" s="13">
        <v>-0.23060483009190014</v>
      </c>
      <c r="J549" s="13">
        <v>-1.2609531951271791E-2</v>
      </c>
      <c r="K549" s="15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29"/>
      <c r="B550" s="45" t="s">
        <v>275</v>
      </c>
      <c r="C550" s="46"/>
      <c r="D550" s="44">
        <v>0.63</v>
      </c>
      <c r="E550" s="44">
        <v>0.67</v>
      </c>
      <c r="F550" s="44">
        <v>0</v>
      </c>
      <c r="G550" s="44">
        <v>9.94</v>
      </c>
      <c r="H550" s="44">
        <v>0.77</v>
      </c>
      <c r="I550" s="44">
        <v>1.56</v>
      </c>
      <c r="J550" s="44">
        <v>0.24</v>
      </c>
      <c r="K550" s="15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0"/>
      <c r="C551" s="20"/>
      <c r="D551" s="20"/>
      <c r="E551" s="20"/>
      <c r="F551" s="20"/>
      <c r="G551" s="20"/>
      <c r="H551" s="20"/>
      <c r="I551" s="20"/>
      <c r="J551" s="20"/>
      <c r="BM551" s="55"/>
    </row>
    <row r="552" spans="1:65" ht="15">
      <c r="B552" s="8" t="s">
        <v>582</v>
      </c>
      <c r="BM552" s="27" t="s">
        <v>67</v>
      </c>
    </row>
    <row r="553" spans="1:65" ht="15">
      <c r="A553" s="24" t="s">
        <v>55</v>
      </c>
      <c r="B553" s="18" t="s">
        <v>112</v>
      </c>
      <c r="C553" s="15" t="s">
        <v>113</v>
      </c>
      <c r="D553" s="16" t="s">
        <v>230</v>
      </c>
      <c r="E553" s="17" t="s">
        <v>230</v>
      </c>
      <c r="F553" s="17" t="s">
        <v>230</v>
      </c>
      <c r="G553" s="17" t="s">
        <v>230</v>
      </c>
      <c r="H553" s="17" t="s">
        <v>230</v>
      </c>
      <c r="I553" s="17" t="s">
        <v>230</v>
      </c>
      <c r="J553" s="17" t="s">
        <v>230</v>
      </c>
      <c r="K553" s="17" t="s">
        <v>230</v>
      </c>
      <c r="L553" s="17" t="s">
        <v>230</v>
      </c>
      <c r="M553" s="17" t="s">
        <v>230</v>
      </c>
      <c r="N553" s="17" t="s">
        <v>230</v>
      </c>
      <c r="O553" s="17" t="s">
        <v>230</v>
      </c>
      <c r="P553" s="17" t="s">
        <v>230</v>
      </c>
      <c r="Q553" s="17" t="s">
        <v>230</v>
      </c>
      <c r="R553" s="17" t="s">
        <v>230</v>
      </c>
      <c r="S553" s="17" t="s">
        <v>230</v>
      </c>
      <c r="T553" s="17" t="s">
        <v>230</v>
      </c>
      <c r="U553" s="17" t="s">
        <v>230</v>
      </c>
      <c r="V553" s="17" t="s">
        <v>230</v>
      </c>
      <c r="W553" s="17" t="s">
        <v>230</v>
      </c>
      <c r="X553" s="17" t="s">
        <v>230</v>
      </c>
      <c r="Y553" s="17" t="s">
        <v>230</v>
      </c>
      <c r="Z553" s="17" t="s">
        <v>230</v>
      </c>
      <c r="AA553" s="17" t="s">
        <v>230</v>
      </c>
      <c r="AB553" s="17" t="s">
        <v>230</v>
      </c>
      <c r="AC553" s="17" t="s">
        <v>230</v>
      </c>
      <c r="AD553" s="17" t="s">
        <v>230</v>
      </c>
      <c r="AE553" s="17" t="s">
        <v>230</v>
      </c>
      <c r="AF553" s="17" t="s">
        <v>230</v>
      </c>
      <c r="AG553" s="15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1</v>
      </c>
    </row>
    <row r="554" spans="1:65">
      <c r="A554" s="29"/>
      <c r="B554" s="19" t="s">
        <v>231</v>
      </c>
      <c r="C554" s="9" t="s">
        <v>231</v>
      </c>
      <c r="D554" s="151" t="s">
        <v>233</v>
      </c>
      <c r="E554" s="152" t="s">
        <v>234</v>
      </c>
      <c r="F554" s="152" t="s">
        <v>235</v>
      </c>
      <c r="G554" s="152" t="s">
        <v>236</v>
      </c>
      <c r="H554" s="152" t="s">
        <v>237</v>
      </c>
      <c r="I554" s="152" t="s">
        <v>239</v>
      </c>
      <c r="J554" s="152" t="s">
        <v>240</v>
      </c>
      <c r="K554" s="152" t="s">
        <v>242</v>
      </c>
      <c r="L554" s="152" t="s">
        <v>243</v>
      </c>
      <c r="M554" s="152" t="s">
        <v>244</v>
      </c>
      <c r="N554" s="152" t="s">
        <v>245</v>
      </c>
      <c r="O554" s="152" t="s">
        <v>246</v>
      </c>
      <c r="P554" s="152" t="s">
        <v>247</v>
      </c>
      <c r="Q554" s="152" t="s">
        <v>248</v>
      </c>
      <c r="R554" s="152" t="s">
        <v>249</v>
      </c>
      <c r="S554" s="152" t="s">
        <v>250</v>
      </c>
      <c r="T554" s="152" t="s">
        <v>251</v>
      </c>
      <c r="U554" s="152" t="s">
        <v>285</v>
      </c>
      <c r="V554" s="152" t="s">
        <v>252</v>
      </c>
      <c r="W554" s="152" t="s">
        <v>253</v>
      </c>
      <c r="X554" s="152" t="s">
        <v>254</v>
      </c>
      <c r="Y554" s="152" t="s">
        <v>255</v>
      </c>
      <c r="Z554" s="152" t="s">
        <v>256</v>
      </c>
      <c r="AA554" s="152" t="s">
        <v>257</v>
      </c>
      <c r="AB554" s="152" t="s">
        <v>278</v>
      </c>
      <c r="AC554" s="152" t="s">
        <v>260</v>
      </c>
      <c r="AD554" s="152" t="s">
        <v>261</v>
      </c>
      <c r="AE554" s="152" t="s">
        <v>262</v>
      </c>
      <c r="AF554" s="152" t="s">
        <v>263</v>
      </c>
      <c r="AG554" s="15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 t="s">
        <v>1</v>
      </c>
    </row>
    <row r="555" spans="1:65">
      <c r="A555" s="29"/>
      <c r="B555" s="19"/>
      <c r="C555" s="9"/>
      <c r="D555" s="10" t="s">
        <v>281</v>
      </c>
      <c r="E555" s="11" t="s">
        <v>280</v>
      </c>
      <c r="F555" s="11" t="s">
        <v>281</v>
      </c>
      <c r="G555" s="11" t="s">
        <v>327</v>
      </c>
      <c r="H555" s="11" t="s">
        <v>280</v>
      </c>
      <c r="I555" s="11" t="s">
        <v>281</v>
      </c>
      <c r="J555" s="11" t="s">
        <v>327</v>
      </c>
      <c r="K555" s="11" t="s">
        <v>281</v>
      </c>
      <c r="L555" s="11" t="s">
        <v>280</v>
      </c>
      <c r="M555" s="11" t="s">
        <v>327</v>
      </c>
      <c r="N555" s="11" t="s">
        <v>281</v>
      </c>
      <c r="O555" s="11" t="s">
        <v>280</v>
      </c>
      <c r="P555" s="11" t="s">
        <v>280</v>
      </c>
      <c r="Q555" s="11" t="s">
        <v>280</v>
      </c>
      <c r="R555" s="11" t="s">
        <v>327</v>
      </c>
      <c r="S555" s="11" t="s">
        <v>280</v>
      </c>
      <c r="T555" s="11" t="s">
        <v>327</v>
      </c>
      <c r="U555" s="11" t="s">
        <v>281</v>
      </c>
      <c r="V555" s="11" t="s">
        <v>281</v>
      </c>
      <c r="W555" s="11" t="s">
        <v>280</v>
      </c>
      <c r="X555" s="11" t="s">
        <v>327</v>
      </c>
      <c r="Y555" s="11" t="s">
        <v>281</v>
      </c>
      <c r="Z555" s="11" t="s">
        <v>281</v>
      </c>
      <c r="AA555" s="11" t="s">
        <v>280</v>
      </c>
      <c r="AB555" s="11" t="s">
        <v>280</v>
      </c>
      <c r="AC555" s="11" t="s">
        <v>281</v>
      </c>
      <c r="AD555" s="11" t="s">
        <v>281</v>
      </c>
      <c r="AE555" s="11" t="s">
        <v>281</v>
      </c>
      <c r="AF555" s="11" t="s">
        <v>280</v>
      </c>
      <c r="AG555" s="15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2</v>
      </c>
    </row>
    <row r="556" spans="1:65">
      <c r="A556" s="29"/>
      <c r="B556" s="19"/>
      <c r="C556" s="9"/>
      <c r="D556" s="25" t="s">
        <v>328</v>
      </c>
      <c r="E556" s="25" t="s">
        <v>329</v>
      </c>
      <c r="F556" s="25" t="s">
        <v>329</v>
      </c>
      <c r="G556" s="25" t="s">
        <v>329</v>
      </c>
      <c r="H556" s="25" t="s">
        <v>330</v>
      </c>
      <c r="I556" s="25" t="s">
        <v>329</v>
      </c>
      <c r="J556" s="25" t="s">
        <v>329</v>
      </c>
      <c r="K556" s="25" t="s">
        <v>331</v>
      </c>
      <c r="L556" s="25" t="s">
        <v>331</v>
      </c>
      <c r="M556" s="25" t="s">
        <v>329</v>
      </c>
      <c r="N556" s="25" t="s">
        <v>328</v>
      </c>
      <c r="O556" s="25" t="s">
        <v>329</v>
      </c>
      <c r="P556" s="25" t="s">
        <v>329</v>
      </c>
      <c r="Q556" s="25" t="s">
        <v>329</v>
      </c>
      <c r="R556" s="25" t="s">
        <v>330</v>
      </c>
      <c r="S556" s="25" t="s">
        <v>329</v>
      </c>
      <c r="T556" s="25" t="s">
        <v>332</v>
      </c>
      <c r="U556" s="25" t="s">
        <v>328</v>
      </c>
      <c r="V556" s="25" t="s">
        <v>331</v>
      </c>
      <c r="W556" s="25" t="s">
        <v>270</v>
      </c>
      <c r="X556" s="25" t="s">
        <v>328</v>
      </c>
      <c r="Y556" s="25" t="s">
        <v>329</v>
      </c>
      <c r="Z556" s="25" t="s">
        <v>329</v>
      </c>
      <c r="AA556" s="25" t="s">
        <v>118</v>
      </c>
      <c r="AB556" s="25" t="s">
        <v>329</v>
      </c>
      <c r="AC556" s="25" t="s">
        <v>329</v>
      </c>
      <c r="AD556" s="25" t="s">
        <v>328</v>
      </c>
      <c r="AE556" s="25" t="s">
        <v>329</v>
      </c>
      <c r="AF556" s="25" t="s">
        <v>329</v>
      </c>
      <c r="AG556" s="15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3</v>
      </c>
    </row>
    <row r="557" spans="1:65">
      <c r="A557" s="29"/>
      <c r="B557" s="18">
        <v>1</v>
      </c>
      <c r="C557" s="14">
        <v>1</v>
      </c>
      <c r="D557" s="21">
        <v>2.0299999999999998</v>
      </c>
      <c r="E557" s="21">
        <v>1.91</v>
      </c>
      <c r="F557" s="21">
        <v>1.9016830000000002</v>
      </c>
      <c r="G557" s="21">
        <v>2.0094999999999996</v>
      </c>
      <c r="H557" s="21">
        <v>2.0158849029741499</v>
      </c>
      <c r="I557" s="21">
        <v>2.08</v>
      </c>
      <c r="J557" s="21">
        <v>2.1107</v>
      </c>
      <c r="K557" s="21">
        <v>2.17</v>
      </c>
      <c r="L557" s="21">
        <v>1.96</v>
      </c>
      <c r="M557" s="21">
        <v>2.0499999999999998</v>
      </c>
      <c r="N557" s="21">
        <v>1.8399999999999999</v>
      </c>
      <c r="O557" s="21">
        <v>1.95</v>
      </c>
      <c r="P557" s="21">
        <v>1.9299999999999997</v>
      </c>
      <c r="Q557" s="21">
        <v>1.9</v>
      </c>
      <c r="R557" s="21">
        <v>1.8960661999999999</v>
      </c>
      <c r="S557" s="21">
        <v>2</v>
      </c>
      <c r="T557" s="21">
        <v>1.8900000000000001</v>
      </c>
      <c r="U557" s="21">
        <v>1.993166357</v>
      </c>
      <c r="V557" s="21">
        <v>1.96</v>
      </c>
      <c r="W557" s="21">
        <v>1.92</v>
      </c>
      <c r="X557" s="21">
        <v>2</v>
      </c>
      <c r="Y557" s="146">
        <v>2.5042150000000003</v>
      </c>
      <c r="Z557" s="146">
        <v>1.6658900000000001</v>
      </c>
      <c r="AA557" s="21">
        <v>1.8145000000000002</v>
      </c>
      <c r="AB557" s="21">
        <v>1.91</v>
      </c>
      <c r="AC557" s="21">
        <v>1.92</v>
      </c>
      <c r="AD557" s="21">
        <v>1.95</v>
      </c>
      <c r="AE557" s="21">
        <v>1.91</v>
      </c>
      <c r="AF557" s="21">
        <v>2</v>
      </c>
      <c r="AG557" s="15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7">
        <v>1</v>
      </c>
    </row>
    <row r="558" spans="1:65">
      <c r="A558" s="29"/>
      <c r="B558" s="19">
        <v>1</v>
      </c>
      <c r="C558" s="9">
        <v>2</v>
      </c>
      <c r="D558" s="11">
        <v>2.0299999999999998</v>
      </c>
      <c r="E558" s="11">
        <v>1.9550000000000001</v>
      </c>
      <c r="F558" s="11">
        <v>1.7736970000000001</v>
      </c>
      <c r="G558" s="11">
        <v>2.016</v>
      </c>
      <c r="H558" s="11">
        <v>2.0270438220752012</v>
      </c>
      <c r="I558" s="11">
        <v>2.04</v>
      </c>
      <c r="J558" s="11">
        <v>2.1408999999999998</v>
      </c>
      <c r="K558" s="11">
        <v>2.12</v>
      </c>
      <c r="L558" s="11">
        <v>1.9299999999999997</v>
      </c>
      <c r="M558" s="11">
        <v>2.0499999999999998</v>
      </c>
      <c r="N558" s="11">
        <v>1.86</v>
      </c>
      <c r="O558" s="11">
        <v>1.94</v>
      </c>
      <c r="P558" s="11">
        <v>1.94</v>
      </c>
      <c r="Q558" s="11">
        <v>1.87</v>
      </c>
      <c r="R558" s="11">
        <v>1.9466456999999999</v>
      </c>
      <c r="S558" s="11">
        <v>2.0099999999999998</v>
      </c>
      <c r="T558" s="11">
        <v>1.8500000000000003</v>
      </c>
      <c r="U558" s="11">
        <v>1.9796517039999999</v>
      </c>
      <c r="V558" s="11">
        <v>2.0699999999999998</v>
      </c>
      <c r="W558" s="11">
        <v>1.9299999999999997</v>
      </c>
      <c r="X558" s="11">
        <v>1.95</v>
      </c>
      <c r="Y558" s="148">
        <v>2.311623</v>
      </c>
      <c r="Z558" s="148">
        <v>1.6423200000000002</v>
      </c>
      <c r="AA558" s="11">
        <v>1.8620000000000001</v>
      </c>
      <c r="AB558" s="11">
        <v>1.9</v>
      </c>
      <c r="AC558" s="11">
        <v>1.8900000000000001</v>
      </c>
      <c r="AD558" s="11">
        <v>1.91</v>
      </c>
      <c r="AE558" s="149">
        <v>1.97</v>
      </c>
      <c r="AF558" s="11">
        <v>2.0099999999999998</v>
      </c>
      <c r="AG558" s="15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7" t="e">
        <v>#N/A</v>
      </c>
    </row>
    <row r="559" spans="1:65">
      <c r="A559" s="29"/>
      <c r="B559" s="19">
        <v>1</v>
      </c>
      <c r="C559" s="9">
        <v>3</v>
      </c>
      <c r="D559" s="11">
        <v>2.0099999999999998</v>
      </c>
      <c r="E559" s="11">
        <v>1.917</v>
      </c>
      <c r="F559" s="11">
        <v>1.7646459999999999</v>
      </c>
      <c r="G559" s="11">
        <v>2.0649000000000002</v>
      </c>
      <c r="H559" s="11">
        <v>2.0402361195918264</v>
      </c>
      <c r="I559" s="11">
        <v>2.09</v>
      </c>
      <c r="J559" s="11">
        <v>2.1168</v>
      </c>
      <c r="K559" s="11">
        <v>2.1399999999999997</v>
      </c>
      <c r="L559" s="11">
        <v>1.9299999999999997</v>
      </c>
      <c r="M559" s="11">
        <v>2.04</v>
      </c>
      <c r="N559" s="11">
        <v>1.8799999999999997</v>
      </c>
      <c r="O559" s="11">
        <v>1.92</v>
      </c>
      <c r="P559" s="11">
        <v>1.94</v>
      </c>
      <c r="Q559" s="11">
        <v>1.8900000000000001</v>
      </c>
      <c r="R559" s="11">
        <v>1.9062361000000001</v>
      </c>
      <c r="S559" s="11">
        <v>2.02</v>
      </c>
      <c r="T559" s="11">
        <v>1.79</v>
      </c>
      <c r="U559" s="11">
        <v>2.0044842820000004</v>
      </c>
      <c r="V559" s="11">
        <v>1.9900000000000002</v>
      </c>
      <c r="W559" s="11">
        <v>1.8799999999999997</v>
      </c>
      <c r="X559" s="11">
        <v>1.95</v>
      </c>
      <c r="Y559" s="148">
        <v>2.5847119999999997</v>
      </c>
      <c r="Z559" s="148">
        <v>1.64808</v>
      </c>
      <c r="AA559" s="11">
        <v>1.8025</v>
      </c>
      <c r="AB559" s="11">
        <v>1.9</v>
      </c>
      <c r="AC559" s="11">
        <v>1.92</v>
      </c>
      <c r="AD559" s="11">
        <v>1.91</v>
      </c>
      <c r="AE559" s="11">
        <v>1.95</v>
      </c>
      <c r="AF559" s="11">
        <v>2.02</v>
      </c>
      <c r="AG559" s="15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7">
        <v>16</v>
      </c>
    </row>
    <row r="560" spans="1:65">
      <c r="A560" s="29"/>
      <c r="B560" s="19">
        <v>1</v>
      </c>
      <c r="C560" s="9">
        <v>4</v>
      </c>
      <c r="D560" s="11">
        <v>2.0099999999999998</v>
      </c>
      <c r="E560" s="11">
        <v>1.9110000000000003</v>
      </c>
      <c r="F560" s="11">
        <v>1.9311680000000002</v>
      </c>
      <c r="G560" s="11">
        <v>2.0872000000000002</v>
      </c>
      <c r="H560" s="11">
        <v>1.9905593929958609</v>
      </c>
      <c r="I560" s="11">
        <v>1.9299999999999997</v>
      </c>
      <c r="J560" s="11">
        <v>2.1589999999999998</v>
      </c>
      <c r="K560" s="11">
        <v>2.16</v>
      </c>
      <c r="L560" s="11">
        <v>1.86</v>
      </c>
      <c r="M560" s="11">
        <v>1.96</v>
      </c>
      <c r="N560" s="11">
        <v>1.8900000000000001</v>
      </c>
      <c r="O560" s="11">
        <v>1.95</v>
      </c>
      <c r="P560" s="11">
        <v>1.96</v>
      </c>
      <c r="Q560" s="11">
        <v>1.8900000000000001</v>
      </c>
      <c r="R560" s="11">
        <v>2.0333323000000001</v>
      </c>
      <c r="S560" s="11">
        <v>2.0099999999999998</v>
      </c>
      <c r="T560" s="11">
        <v>1.78</v>
      </c>
      <c r="U560" s="11">
        <v>1.992485955</v>
      </c>
      <c r="V560" s="11">
        <v>2.0299999999999998</v>
      </c>
      <c r="W560" s="11">
        <v>1.87</v>
      </c>
      <c r="X560" s="11">
        <v>1.95</v>
      </c>
      <c r="Y560" s="148">
        <v>2.1961589999999998</v>
      </c>
      <c r="Z560" s="148">
        <v>1.6565400000000001</v>
      </c>
      <c r="AA560" s="11">
        <v>1.871</v>
      </c>
      <c r="AB560" s="11">
        <v>1.9</v>
      </c>
      <c r="AC560" s="11">
        <v>1.87</v>
      </c>
      <c r="AD560" s="11">
        <v>1.91</v>
      </c>
      <c r="AE560" s="11">
        <v>1.91</v>
      </c>
      <c r="AF560" s="11">
        <v>2.02</v>
      </c>
      <c r="AG560" s="15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7">
        <v>1.9567732899069643</v>
      </c>
    </row>
    <row r="561" spans="1:65">
      <c r="A561" s="29"/>
      <c r="B561" s="19">
        <v>1</v>
      </c>
      <c r="C561" s="9">
        <v>5</v>
      </c>
      <c r="D561" s="11">
        <v>2</v>
      </c>
      <c r="E561" s="11">
        <v>1.9429999999999998</v>
      </c>
      <c r="F561" s="11">
        <v>1.7174339999999999</v>
      </c>
      <c r="G561" s="11">
        <v>2.0621</v>
      </c>
      <c r="H561" s="11">
        <v>2.0174703033453998</v>
      </c>
      <c r="I561" s="11">
        <v>1.94</v>
      </c>
      <c r="J561" s="11">
        <v>2.1469</v>
      </c>
      <c r="K561" s="11">
        <v>2.17</v>
      </c>
      <c r="L561" s="11">
        <v>1.8900000000000001</v>
      </c>
      <c r="M561" s="11">
        <v>2.02</v>
      </c>
      <c r="N561" s="11">
        <v>1.8799999999999997</v>
      </c>
      <c r="O561" s="11">
        <v>1.9</v>
      </c>
      <c r="P561" s="11">
        <v>1.94</v>
      </c>
      <c r="Q561" s="11">
        <v>1.9</v>
      </c>
      <c r="R561" s="11">
        <v>1.9094037000000001</v>
      </c>
      <c r="S561" s="11">
        <v>2.02</v>
      </c>
      <c r="T561" s="11">
        <v>1.8500000000000003</v>
      </c>
      <c r="U561" s="11">
        <v>2.0506717560000003</v>
      </c>
      <c r="V561" s="11">
        <v>2.0299999999999998</v>
      </c>
      <c r="W561" s="11">
        <v>1.86</v>
      </c>
      <c r="X561" s="11">
        <v>1.9900000000000002</v>
      </c>
      <c r="Y561" s="148">
        <v>2.5411720000000004</v>
      </c>
      <c r="Z561" s="148">
        <v>1.6389</v>
      </c>
      <c r="AA561" s="11">
        <v>1.7614999999999998</v>
      </c>
      <c r="AB561" s="11">
        <v>1.9</v>
      </c>
      <c r="AC561" s="11">
        <v>1.87</v>
      </c>
      <c r="AD561" s="11">
        <v>1.9</v>
      </c>
      <c r="AE561" s="11">
        <v>1.91</v>
      </c>
      <c r="AF561" s="11">
        <v>2.0099999999999998</v>
      </c>
      <c r="AG561" s="15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7">
        <v>100</v>
      </c>
    </row>
    <row r="562" spans="1:65">
      <c r="A562" s="29"/>
      <c r="B562" s="19">
        <v>1</v>
      </c>
      <c r="C562" s="9">
        <v>6</v>
      </c>
      <c r="D562" s="11">
        <v>1.9900000000000002</v>
      </c>
      <c r="E562" s="11">
        <v>1.9330000000000001</v>
      </c>
      <c r="F562" s="11">
        <v>1.9479340000000001</v>
      </c>
      <c r="G562" s="11">
        <v>2.0125000000000002</v>
      </c>
      <c r="H562" s="11">
        <v>1.9579882545568101</v>
      </c>
      <c r="I562" s="11">
        <v>1.94</v>
      </c>
      <c r="J562" s="11">
        <v>2.1770999999999998</v>
      </c>
      <c r="K562" s="11">
        <v>2.16</v>
      </c>
      <c r="L562" s="11">
        <v>1.9799999999999998</v>
      </c>
      <c r="M562" s="11">
        <v>1.96</v>
      </c>
      <c r="N562" s="11">
        <v>1.87</v>
      </c>
      <c r="O562" s="11">
        <v>1.9299999999999997</v>
      </c>
      <c r="P562" s="11">
        <v>1.9299999999999997</v>
      </c>
      <c r="Q562" s="11">
        <v>1.9</v>
      </c>
      <c r="R562" s="11">
        <v>1.9742156</v>
      </c>
      <c r="S562" s="11">
        <v>2.02</v>
      </c>
      <c r="T562" s="11">
        <v>1.86</v>
      </c>
      <c r="U562" s="11">
        <v>2.0581839899999999</v>
      </c>
      <c r="V562" s="11">
        <v>2</v>
      </c>
      <c r="W562" s="11">
        <v>1.8399999999999999</v>
      </c>
      <c r="X562" s="11">
        <v>1.95</v>
      </c>
      <c r="Y562" s="148">
        <v>2.1953139999999998</v>
      </c>
      <c r="Z562" s="148">
        <v>1.6341299999999999</v>
      </c>
      <c r="AA562" s="11">
        <v>1.7850000000000001</v>
      </c>
      <c r="AB562" s="11">
        <v>1.9</v>
      </c>
      <c r="AC562" s="11">
        <v>1.9</v>
      </c>
      <c r="AD562" s="11">
        <v>1.9</v>
      </c>
      <c r="AE562" s="11">
        <v>1.91</v>
      </c>
      <c r="AF562" s="11">
        <v>2.06</v>
      </c>
      <c r="AG562" s="15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20" t="s">
        <v>271</v>
      </c>
      <c r="C563" s="12"/>
      <c r="D563" s="22">
        <v>2.0116666666666663</v>
      </c>
      <c r="E563" s="22">
        <v>1.9281666666666668</v>
      </c>
      <c r="F563" s="22">
        <v>1.8394269999999999</v>
      </c>
      <c r="G563" s="22">
        <v>2.0420333333333329</v>
      </c>
      <c r="H563" s="22">
        <v>2.0081971325898746</v>
      </c>
      <c r="I563" s="22">
        <v>2.0033333333333334</v>
      </c>
      <c r="J563" s="22">
        <v>2.1419000000000001</v>
      </c>
      <c r="K563" s="22">
        <v>2.1533333333333333</v>
      </c>
      <c r="L563" s="22">
        <v>1.925</v>
      </c>
      <c r="M563" s="22">
        <v>2.0133333333333332</v>
      </c>
      <c r="N563" s="22">
        <v>1.8699999999999999</v>
      </c>
      <c r="O563" s="22">
        <v>1.9316666666666666</v>
      </c>
      <c r="P563" s="22">
        <v>1.9399999999999997</v>
      </c>
      <c r="Q563" s="22">
        <v>1.8916666666666668</v>
      </c>
      <c r="R563" s="22">
        <v>1.9443165999999998</v>
      </c>
      <c r="S563" s="22">
        <v>2.0133333333333332</v>
      </c>
      <c r="T563" s="22">
        <v>1.8366666666666667</v>
      </c>
      <c r="U563" s="22">
        <v>2.0131073406666666</v>
      </c>
      <c r="V563" s="22">
        <v>2.0133333333333332</v>
      </c>
      <c r="W563" s="22">
        <v>1.8833333333333331</v>
      </c>
      <c r="X563" s="22">
        <v>1.9649999999999999</v>
      </c>
      <c r="Y563" s="22">
        <v>2.3888658333333335</v>
      </c>
      <c r="Z563" s="22">
        <v>1.6476433333333336</v>
      </c>
      <c r="AA563" s="22">
        <v>1.8160833333333333</v>
      </c>
      <c r="AB563" s="22">
        <v>1.9016666666666666</v>
      </c>
      <c r="AC563" s="22">
        <v>1.8950000000000002</v>
      </c>
      <c r="AD563" s="22">
        <v>1.9133333333333333</v>
      </c>
      <c r="AE563" s="22">
        <v>1.9266666666666667</v>
      </c>
      <c r="AF563" s="22">
        <v>2.02</v>
      </c>
      <c r="AG563" s="15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29"/>
      <c r="B564" s="3" t="s">
        <v>272</v>
      </c>
      <c r="C564" s="28"/>
      <c r="D564" s="11">
        <v>2.0099999999999998</v>
      </c>
      <c r="E564" s="11">
        <v>1.925</v>
      </c>
      <c r="F564" s="11">
        <v>1.8376900000000003</v>
      </c>
      <c r="G564" s="11">
        <v>2.03905</v>
      </c>
      <c r="H564" s="11">
        <v>2.0166776031597751</v>
      </c>
      <c r="I564" s="11">
        <v>1.99</v>
      </c>
      <c r="J564" s="11">
        <v>2.1438999999999999</v>
      </c>
      <c r="K564" s="11">
        <v>2.16</v>
      </c>
      <c r="L564" s="11">
        <v>1.9299999999999997</v>
      </c>
      <c r="M564" s="11">
        <v>2.0300000000000002</v>
      </c>
      <c r="N564" s="11">
        <v>1.875</v>
      </c>
      <c r="O564" s="11">
        <v>1.9349999999999998</v>
      </c>
      <c r="P564" s="11">
        <v>1.94</v>
      </c>
      <c r="Q564" s="11">
        <v>1.895</v>
      </c>
      <c r="R564" s="11">
        <v>1.9280246999999999</v>
      </c>
      <c r="S564" s="11">
        <v>2.0149999999999997</v>
      </c>
      <c r="T564" s="11">
        <v>1.8500000000000003</v>
      </c>
      <c r="U564" s="11">
        <v>1.9988253195000003</v>
      </c>
      <c r="V564" s="11">
        <v>2.0149999999999997</v>
      </c>
      <c r="W564" s="11">
        <v>1.875</v>
      </c>
      <c r="X564" s="11">
        <v>1.95</v>
      </c>
      <c r="Y564" s="11">
        <v>2.4079190000000001</v>
      </c>
      <c r="Z564" s="11">
        <v>1.6452</v>
      </c>
      <c r="AA564" s="11">
        <v>1.8085</v>
      </c>
      <c r="AB564" s="11">
        <v>1.9</v>
      </c>
      <c r="AC564" s="11">
        <v>1.895</v>
      </c>
      <c r="AD564" s="11">
        <v>1.91</v>
      </c>
      <c r="AE564" s="11">
        <v>1.91</v>
      </c>
      <c r="AF564" s="11">
        <v>2.0149999999999997</v>
      </c>
      <c r="AG564" s="15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29"/>
      <c r="B565" s="3" t="s">
        <v>273</v>
      </c>
      <c r="C565" s="28"/>
      <c r="D565" s="23">
        <v>1.6020819787597083E-2</v>
      </c>
      <c r="E565" s="23">
        <v>1.8508556579773183E-2</v>
      </c>
      <c r="F565" s="23">
        <v>9.885435000646163E-2</v>
      </c>
      <c r="G565" s="23">
        <v>3.3388481047610934E-2</v>
      </c>
      <c r="H565" s="23">
        <v>2.9525613264876998E-2</v>
      </c>
      <c r="I565" s="23">
        <v>7.5011110288187813E-2</v>
      </c>
      <c r="J565" s="23">
        <v>2.5143189932862454E-2</v>
      </c>
      <c r="K565" s="23">
        <v>1.9663841605003507E-2</v>
      </c>
      <c r="L565" s="23">
        <v>4.4158804331639108E-2</v>
      </c>
      <c r="M565" s="23">
        <v>4.2739521132865575E-2</v>
      </c>
      <c r="N565" s="23">
        <v>1.7888543819998309E-2</v>
      </c>
      <c r="O565" s="23">
        <v>1.9407902170679538E-2</v>
      </c>
      <c r="P565" s="23">
        <v>1.0954451150103413E-2</v>
      </c>
      <c r="Q565" s="23">
        <v>1.1690451944500035E-2</v>
      </c>
      <c r="R565" s="23">
        <v>5.2574339598553212E-2</v>
      </c>
      <c r="S565" s="23">
        <v>8.1649658092773029E-3</v>
      </c>
      <c r="T565" s="23">
        <v>4.2739521132865679E-2</v>
      </c>
      <c r="U565" s="23">
        <v>3.3043942732077038E-2</v>
      </c>
      <c r="V565" s="23">
        <v>3.8297084310253429E-2</v>
      </c>
      <c r="W565" s="23">
        <v>3.5023801430836457E-2</v>
      </c>
      <c r="X565" s="23">
        <v>2.3452078799117215E-2</v>
      </c>
      <c r="Y565" s="23">
        <v>0.17630825888473495</v>
      </c>
      <c r="Z565" s="23">
        <v>1.182942207661338E-2</v>
      </c>
      <c r="AA565" s="23">
        <v>4.3027220066681859E-2</v>
      </c>
      <c r="AB565" s="23">
        <v>4.0824829046386341E-3</v>
      </c>
      <c r="AC565" s="23">
        <v>2.2583179581272341E-2</v>
      </c>
      <c r="AD565" s="23">
        <v>1.8618986725025273E-2</v>
      </c>
      <c r="AE565" s="23">
        <v>2.6583202716502538E-2</v>
      </c>
      <c r="AF565" s="23">
        <v>2.0976176963403093E-2</v>
      </c>
      <c r="AG565" s="206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29"/>
      <c r="B566" s="3" t="s">
        <v>87</v>
      </c>
      <c r="C566" s="28"/>
      <c r="D566" s="13">
        <v>7.9639534983912616E-3</v>
      </c>
      <c r="E566" s="13">
        <v>9.5990439518228964E-3</v>
      </c>
      <c r="F566" s="13">
        <v>5.374192615769021E-2</v>
      </c>
      <c r="G566" s="13">
        <v>1.6350605302367382E-2</v>
      </c>
      <c r="H566" s="13">
        <v>1.4702547267757146E-2</v>
      </c>
      <c r="I566" s="13">
        <v>3.7443149894270118E-2</v>
      </c>
      <c r="J566" s="13">
        <v>1.1738731935600379E-2</v>
      </c>
      <c r="K566" s="13">
        <v>9.1318149868437337E-3</v>
      </c>
      <c r="L566" s="13">
        <v>2.2939638613838496E-2</v>
      </c>
      <c r="M566" s="13">
        <v>2.1228238973277604E-2</v>
      </c>
      <c r="N566" s="13">
        <v>9.5660662139028397E-3</v>
      </c>
      <c r="O566" s="13">
        <v>1.0047231494743505E-2</v>
      </c>
      <c r="P566" s="13">
        <v>5.646624304177018E-3</v>
      </c>
      <c r="Q566" s="13">
        <v>6.1799745962114712E-3</v>
      </c>
      <c r="R566" s="13">
        <v>2.7040009635546605E-2</v>
      </c>
      <c r="S566" s="13">
        <v>4.0554465940119055E-3</v>
      </c>
      <c r="T566" s="13">
        <v>2.327015669666008E-2</v>
      </c>
      <c r="U566" s="13">
        <v>1.6414396820556079E-2</v>
      </c>
      <c r="V566" s="13">
        <v>1.9021730617675547E-2</v>
      </c>
      <c r="W566" s="13">
        <v>1.8596708724337944E-2</v>
      </c>
      <c r="X566" s="13">
        <v>1.1934900152222502E-2</v>
      </c>
      <c r="Y566" s="13">
        <v>7.380416950361797E-2</v>
      </c>
      <c r="Z566" s="13">
        <v>7.1796012142272166E-3</v>
      </c>
      <c r="AA566" s="13">
        <v>2.3692315917963672E-2</v>
      </c>
      <c r="AB566" s="13">
        <v>2.1467920620360918E-3</v>
      </c>
      <c r="AC566" s="13">
        <v>1.1917245161621287E-2</v>
      </c>
      <c r="AD566" s="13">
        <v>9.7311777308494458E-3</v>
      </c>
      <c r="AE566" s="13">
        <v>1.3797510060468445E-2</v>
      </c>
      <c r="AF566" s="13">
        <v>1.038424602148668E-2</v>
      </c>
      <c r="AG566" s="15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29"/>
      <c r="B567" s="3" t="s">
        <v>274</v>
      </c>
      <c r="C567" s="28"/>
      <c r="D567" s="13">
        <v>2.8053008001919233E-2</v>
      </c>
      <c r="E567" s="13">
        <v>-1.461928338241858E-2</v>
      </c>
      <c r="F567" s="13">
        <v>-5.9969282344682684E-2</v>
      </c>
      <c r="G567" s="13">
        <v>4.3571753491393084E-2</v>
      </c>
      <c r="H567" s="13">
        <v>2.627991855170686E-2</v>
      </c>
      <c r="I567" s="13">
        <v>2.3794296286915761E-2</v>
      </c>
      <c r="J567" s="13">
        <v>9.4608154683998968E-2</v>
      </c>
      <c r="K567" s="13">
        <v>0.10045110715698424</v>
      </c>
      <c r="L567" s="13">
        <v>-1.6237593834120156E-2</v>
      </c>
      <c r="M567" s="13">
        <v>2.8904750344920238E-2</v>
      </c>
      <c r="N567" s="13">
        <v>-4.4345091153145333E-2</v>
      </c>
      <c r="O567" s="13">
        <v>-1.2830624462117135E-2</v>
      </c>
      <c r="P567" s="13">
        <v>-8.5719127471134415E-3</v>
      </c>
      <c r="Q567" s="13">
        <v>-3.3272440694135264E-2</v>
      </c>
      <c r="R567" s="13">
        <v>-6.3659341484351151E-3</v>
      </c>
      <c r="S567" s="13">
        <v>2.8904750344920238E-2</v>
      </c>
      <c r="T567" s="13">
        <v>-6.1379938013160551E-2</v>
      </c>
      <c r="U567" s="13">
        <v>2.8789257830875714E-2</v>
      </c>
      <c r="V567" s="13">
        <v>2.8904750344920238E-2</v>
      </c>
      <c r="W567" s="13">
        <v>-3.753115240913929E-2</v>
      </c>
      <c r="X567" s="13">
        <v>4.204222397897972E-3</v>
      </c>
      <c r="Y567" s="13">
        <v>0.22081890919868052</v>
      </c>
      <c r="Z567" s="13">
        <v>-0.15797944410224884</v>
      </c>
      <c r="AA567" s="13">
        <v>-7.1898955949219912E-2</v>
      </c>
      <c r="AB567" s="13">
        <v>-2.8161986636130787E-2</v>
      </c>
      <c r="AC567" s="13">
        <v>-3.1568956008133697E-2</v>
      </c>
      <c r="AD567" s="13">
        <v>-2.2199790235125527E-2</v>
      </c>
      <c r="AE567" s="13">
        <v>-1.5385851491119373E-2</v>
      </c>
      <c r="AF567" s="13">
        <v>3.2311719716923371E-2</v>
      </c>
      <c r="AG567" s="15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29"/>
      <c r="B568" s="45" t="s">
        <v>275</v>
      </c>
      <c r="C568" s="46"/>
      <c r="D568" s="44">
        <v>0.69</v>
      </c>
      <c r="E568" s="44">
        <v>0.11</v>
      </c>
      <c r="F568" s="44">
        <v>0.97</v>
      </c>
      <c r="G568" s="44">
        <v>0.98</v>
      </c>
      <c r="H568" s="44">
        <v>0.66</v>
      </c>
      <c r="I568" s="44">
        <v>0.61</v>
      </c>
      <c r="J568" s="44">
        <v>1.94</v>
      </c>
      <c r="K568" s="44">
        <v>2.06</v>
      </c>
      <c r="L568" s="44">
        <v>0.14000000000000001</v>
      </c>
      <c r="M568" s="44">
        <v>0.71</v>
      </c>
      <c r="N568" s="44">
        <v>0.67</v>
      </c>
      <c r="O568" s="44">
        <v>0.08</v>
      </c>
      <c r="P568" s="44">
        <v>0</v>
      </c>
      <c r="Q568" s="44">
        <v>0.47</v>
      </c>
      <c r="R568" s="44">
        <v>0.04</v>
      </c>
      <c r="S568" s="44">
        <v>0.71</v>
      </c>
      <c r="T568" s="44">
        <v>1</v>
      </c>
      <c r="U568" s="44">
        <v>0.7</v>
      </c>
      <c r="V568" s="44">
        <v>0.71</v>
      </c>
      <c r="W568" s="44">
        <v>0.55000000000000004</v>
      </c>
      <c r="X568" s="44">
        <v>0.24</v>
      </c>
      <c r="Y568" s="44">
        <v>4.32</v>
      </c>
      <c r="Z568" s="44">
        <v>2.82</v>
      </c>
      <c r="AA568" s="44">
        <v>1.19</v>
      </c>
      <c r="AB568" s="44">
        <v>0.37</v>
      </c>
      <c r="AC568" s="44">
        <v>0.43</v>
      </c>
      <c r="AD568" s="44">
        <v>0.26</v>
      </c>
      <c r="AE568" s="44">
        <v>0.13</v>
      </c>
      <c r="AF568" s="44">
        <v>0.77</v>
      </c>
      <c r="AG568" s="15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BM569" s="55"/>
    </row>
    <row r="570" spans="1:65" ht="15">
      <c r="B570" s="8" t="s">
        <v>583</v>
      </c>
      <c r="BM570" s="27" t="s">
        <v>67</v>
      </c>
    </row>
    <row r="571" spans="1:65" ht="15">
      <c r="A571" s="24" t="s">
        <v>56</v>
      </c>
      <c r="B571" s="18" t="s">
        <v>112</v>
      </c>
      <c r="C571" s="15" t="s">
        <v>113</v>
      </c>
      <c r="D571" s="16" t="s">
        <v>230</v>
      </c>
      <c r="E571" s="17" t="s">
        <v>230</v>
      </c>
      <c r="F571" s="17" t="s">
        <v>230</v>
      </c>
      <c r="G571" s="17" t="s">
        <v>230</v>
      </c>
      <c r="H571" s="17" t="s">
        <v>230</v>
      </c>
      <c r="I571" s="17" t="s">
        <v>230</v>
      </c>
      <c r="J571" s="17" t="s">
        <v>230</v>
      </c>
      <c r="K571" s="17" t="s">
        <v>230</v>
      </c>
      <c r="L571" s="17" t="s">
        <v>230</v>
      </c>
      <c r="M571" s="17" t="s">
        <v>230</v>
      </c>
      <c r="N571" s="17" t="s">
        <v>230</v>
      </c>
      <c r="O571" s="17" t="s">
        <v>230</v>
      </c>
      <c r="P571" s="17" t="s">
        <v>230</v>
      </c>
      <c r="Q571" s="17" t="s">
        <v>230</v>
      </c>
      <c r="R571" s="17" t="s">
        <v>230</v>
      </c>
      <c r="S571" s="17" t="s">
        <v>230</v>
      </c>
      <c r="T571" s="17" t="s">
        <v>230</v>
      </c>
      <c r="U571" s="17" t="s">
        <v>230</v>
      </c>
      <c r="V571" s="17" t="s">
        <v>230</v>
      </c>
      <c r="W571" s="17" t="s">
        <v>230</v>
      </c>
      <c r="X571" s="17" t="s">
        <v>230</v>
      </c>
      <c r="Y571" s="17" t="s">
        <v>230</v>
      </c>
      <c r="Z571" s="17" t="s">
        <v>230</v>
      </c>
      <c r="AA571" s="17" t="s">
        <v>230</v>
      </c>
      <c r="AB571" s="17" t="s">
        <v>230</v>
      </c>
      <c r="AC571" s="17" t="s">
        <v>230</v>
      </c>
      <c r="AD571" s="17" t="s">
        <v>230</v>
      </c>
      <c r="AE571" s="17" t="s">
        <v>230</v>
      </c>
      <c r="AF571" s="17" t="s">
        <v>230</v>
      </c>
      <c r="AG571" s="15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7">
        <v>1</v>
      </c>
    </row>
    <row r="572" spans="1:65">
      <c r="A572" s="29"/>
      <c r="B572" s="19" t="s">
        <v>231</v>
      </c>
      <c r="C572" s="9" t="s">
        <v>231</v>
      </c>
      <c r="D572" s="151" t="s">
        <v>233</v>
      </c>
      <c r="E572" s="152" t="s">
        <v>234</v>
      </c>
      <c r="F572" s="152" t="s">
        <v>235</v>
      </c>
      <c r="G572" s="152" t="s">
        <v>236</v>
      </c>
      <c r="H572" s="152" t="s">
        <v>237</v>
      </c>
      <c r="I572" s="152" t="s">
        <v>239</v>
      </c>
      <c r="J572" s="152" t="s">
        <v>240</v>
      </c>
      <c r="K572" s="152" t="s">
        <v>242</v>
      </c>
      <c r="L572" s="152" t="s">
        <v>243</v>
      </c>
      <c r="M572" s="152" t="s">
        <v>244</v>
      </c>
      <c r="N572" s="152" t="s">
        <v>245</v>
      </c>
      <c r="O572" s="152" t="s">
        <v>246</v>
      </c>
      <c r="P572" s="152" t="s">
        <v>247</v>
      </c>
      <c r="Q572" s="152" t="s">
        <v>248</v>
      </c>
      <c r="R572" s="152" t="s">
        <v>249</v>
      </c>
      <c r="S572" s="152" t="s">
        <v>250</v>
      </c>
      <c r="T572" s="152" t="s">
        <v>251</v>
      </c>
      <c r="U572" s="152" t="s">
        <v>285</v>
      </c>
      <c r="V572" s="152" t="s">
        <v>252</v>
      </c>
      <c r="W572" s="152" t="s">
        <v>253</v>
      </c>
      <c r="X572" s="152" t="s">
        <v>254</v>
      </c>
      <c r="Y572" s="152" t="s">
        <v>255</v>
      </c>
      <c r="Z572" s="152" t="s">
        <v>256</v>
      </c>
      <c r="AA572" s="152" t="s">
        <v>257</v>
      </c>
      <c r="AB572" s="152" t="s">
        <v>278</v>
      </c>
      <c r="AC572" s="152" t="s">
        <v>260</v>
      </c>
      <c r="AD572" s="152" t="s">
        <v>261</v>
      </c>
      <c r="AE572" s="152" t="s">
        <v>262</v>
      </c>
      <c r="AF572" s="152" t="s">
        <v>263</v>
      </c>
      <c r="AG572" s="15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7" t="s">
        <v>1</v>
      </c>
    </row>
    <row r="573" spans="1:65">
      <c r="A573" s="29"/>
      <c r="B573" s="19"/>
      <c r="C573" s="9"/>
      <c r="D573" s="10" t="s">
        <v>281</v>
      </c>
      <c r="E573" s="11" t="s">
        <v>280</v>
      </c>
      <c r="F573" s="11" t="s">
        <v>281</v>
      </c>
      <c r="G573" s="11" t="s">
        <v>327</v>
      </c>
      <c r="H573" s="11" t="s">
        <v>280</v>
      </c>
      <c r="I573" s="11" t="s">
        <v>281</v>
      </c>
      <c r="J573" s="11" t="s">
        <v>327</v>
      </c>
      <c r="K573" s="11" t="s">
        <v>281</v>
      </c>
      <c r="L573" s="11" t="s">
        <v>280</v>
      </c>
      <c r="M573" s="11" t="s">
        <v>327</v>
      </c>
      <c r="N573" s="11" t="s">
        <v>281</v>
      </c>
      <c r="O573" s="11" t="s">
        <v>280</v>
      </c>
      <c r="P573" s="11" t="s">
        <v>280</v>
      </c>
      <c r="Q573" s="11" t="s">
        <v>280</v>
      </c>
      <c r="R573" s="11" t="s">
        <v>327</v>
      </c>
      <c r="S573" s="11" t="s">
        <v>280</v>
      </c>
      <c r="T573" s="11" t="s">
        <v>327</v>
      </c>
      <c r="U573" s="11" t="s">
        <v>281</v>
      </c>
      <c r="V573" s="11" t="s">
        <v>281</v>
      </c>
      <c r="W573" s="11" t="s">
        <v>280</v>
      </c>
      <c r="X573" s="11" t="s">
        <v>327</v>
      </c>
      <c r="Y573" s="11" t="s">
        <v>281</v>
      </c>
      <c r="Z573" s="11" t="s">
        <v>281</v>
      </c>
      <c r="AA573" s="11" t="s">
        <v>280</v>
      </c>
      <c r="AB573" s="11" t="s">
        <v>280</v>
      </c>
      <c r="AC573" s="11" t="s">
        <v>281</v>
      </c>
      <c r="AD573" s="11" t="s">
        <v>281</v>
      </c>
      <c r="AE573" s="11" t="s">
        <v>281</v>
      </c>
      <c r="AF573" s="11" t="s">
        <v>280</v>
      </c>
      <c r="AG573" s="15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>
        <v>3</v>
      </c>
    </row>
    <row r="574" spans="1:65">
      <c r="A574" s="29"/>
      <c r="B574" s="19"/>
      <c r="C574" s="9"/>
      <c r="D574" s="25" t="s">
        <v>328</v>
      </c>
      <c r="E574" s="25" t="s">
        <v>329</v>
      </c>
      <c r="F574" s="25" t="s">
        <v>329</v>
      </c>
      <c r="G574" s="25" t="s">
        <v>329</v>
      </c>
      <c r="H574" s="25" t="s">
        <v>330</v>
      </c>
      <c r="I574" s="25" t="s">
        <v>329</v>
      </c>
      <c r="J574" s="25" t="s">
        <v>329</v>
      </c>
      <c r="K574" s="25" t="s">
        <v>331</v>
      </c>
      <c r="L574" s="25" t="s">
        <v>331</v>
      </c>
      <c r="M574" s="25" t="s">
        <v>329</v>
      </c>
      <c r="N574" s="25" t="s">
        <v>328</v>
      </c>
      <c r="O574" s="25" t="s">
        <v>329</v>
      </c>
      <c r="P574" s="25" t="s">
        <v>329</v>
      </c>
      <c r="Q574" s="25" t="s">
        <v>329</v>
      </c>
      <c r="R574" s="25" t="s">
        <v>330</v>
      </c>
      <c r="S574" s="25" t="s">
        <v>329</v>
      </c>
      <c r="T574" s="25" t="s">
        <v>332</v>
      </c>
      <c r="U574" s="25" t="s">
        <v>328</v>
      </c>
      <c r="V574" s="25" t="s">
        <v>331</v>
      </c>
      <c r="W574" s="25" t="s">
        <v>270</v>
      </c>
      <c r="X574" s="25" t="s">
        <v>328</v>
      </c>
      <c r="Y574" s="25" t="s">
        <v>329</v>
      </c>
      <c r="Z574" s="25" t="s">
        <v>329</v>
      </c>
      <c r="AA574" s="25" t="s">
        <v>118</v>
      </c>
      <c r="AB574" s="25" t="s">
        <v>329</v>
      </c>
      <c r="AC574" s="25" t="s">
        <v>329</v>
      </c>
      <c r="AD574" s="25" t="s">
        <v>328</v>
      </c>
      <c r="AE574" s="25" t="s">
        <v>329</v>
      </c>
      <c r="AF574" s="25" t="s">
        <v>329</v>
      </c>
      <c r="AG574" s="15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>
        <v>3</v>
      </c>
    </row>
    <row r="575" spans="1:65">
      <c r="A575" s="29"/>
      <c r="B575" s="18">
        <v>1</v>
      </c>
      <c r="C575" s="14">
        <v>1</v>
      </c>
      <c r="D575" s="203">
        <v>9.0399999999999994E-2</v>
      </c>
      <c r="E575" s="203">
        <v>8.6840000000000001E-2</v>
      </c>
      <c r="F575" s="203">
        <v>7.4160000000000004E-2</v>
      </c>
      <c r="G575" s="203">
        <v>8.9407E-2</v>
      </c>
      <c r="H575" s="203">
        <v>8.6783915050195282E-2</v>
      </c>
      <c r="I575" s="203">
        <v>9.1799999999999993E-2</v>
      </c>
      <c r="J575" s="203">
        <v>9.2200000000000004E-2</v>
      </c>
      <c r="K575" s="203">
        <v>8.9800000000000005E-2</v>
      </c>
      <c r="L575" s="203">
        <v>8.72E-2</v>
      </c>
      <c r="M575" s="203">
        <v>7.8100000000000003E-2</v>
      </c>
      <c r="N575" s="203">
        <v>9.6799999999999997E-2</v>
      </c>
      <c r="O575" s="203">
        <v>8.09E-2</v>
      </c>
      <c r="P575" s="203">
        <v>8.14E-2</v>
      </c>
      <c r="Q575" s="203">
        <v>8.2100000000000006E-2</v>
      </c>
      <c r="R575" s="203">
        <v>8.0280600000000008E-2</v>
      </c>
      <c r="S575" s="203">
        <v>8.5999999999999993E-2</v>
      </c>
      <c r="T575" s="203">
        <v>8.0599999999999991E-2</v>
      </c>
      <c r="U575" s="203">
        <v>8.7312221109999991E-2</v>
      </c>
      <c r="V575" s="203">
        <v>8.4699999999999998E-2</v>
      </c>
      <c r="W575" s="203">
        <v>8.0799999999999997E-2</v>
      </c>
      <c r="X575" s="203">
        <v>8.77E-2</v>
      </c>
      <c r="Y575" s="203">
        <v>8.0111000000000002E-2</v>
      </c>
      <c r="Z575" s="203">
        <v>8.3852279999999987E-2</v>
      </c>
      <c r="AA575" s="203">
        <v>7.5499999999999998E-2</v>
      </c>
      <c r="AB575" s="203">
        <v>7.9199999999999993E-2</v>
      </c>
      <c r="AC575" s="203">
        <v>7.9399999999999998E-2</v>
      </c>
      <c r="AD575" s="203">
        <v>9.0300000000000005E-2</v>
      </c>
      <c r="AE575" s="203">
        <v>7.7499999999999999E-2</v>
      </c>
      <c r="AF575" s="203">
        <v>8.5699999999999998E-2</v>
      </c>
      <c r="AG575" s="206"/>
      <c r="AH575" s="207"/>
      <c r="AI575" s="207"/>
      <c r="AJ575" s="207"/>
      <c r="AK575" s="207"/>
      <c r="AL575" s="207"/>
      <c r="AM575" s="207"/>
      <c r="AN575" s="207"/>
      <c r="AO575" s="207"/>
      <c r="AP575" s="207"/>
      <c r="AQ575" s="207"/>
      <c r="AR575" s="207"/>
      <c r="AS575" s="207"/>
      <c r="AT575" s="207"/>
      <c r="AU575" s="207"/>
      <c r="AV575" s="207"/>
      <c r="AW575" s="207"/>
      <c r="AX575" s="207"/>
      <c r="AY575" s="207"/>
      <c r="AZ575" s="207"/>
      <c r="BA575" s="207"/>
      <c r="BB575" s="207"/>
      <c r="BC575" s="207"/>
      <c r="BD575" s="207"/>
      <c r="BE575" s="207"/>
      <c r="BF575" s="207"/>
      <c r="BG575" s="207"/>
      <c r="BH575" s="207"/>
      <c r="BI575" s="207"/>
      <c r="BJ575" s="207"/>
      <c r="BK575" s="207"/>
      <c r="BL575" s="207"/>
      <c r="BM575" s="208">
        <v>1</v>
      </c>
    </row>
    <row r="576" spans="1:65">
      <c r="A576" s="29"/>
      <c r="B576" s="19">
        <v>1</v>
      </c>
      <c r="C576" s="9">
        <v>2</v>
      </c>
      <c r="D576" s="23">
        <v>8.9599999999999999E-2</v>
      </c>
      <c r="E576" s="23">
        <v>8.7010000000000004E-2</v>
      </c>
      <c r="F576" s="23">
        <v>6.8857000000000002E-2</v>
      </c>
      <c r="G576" s="23">
        <v>8.9795E-2</v>
      </c>
      <c r="H576" s="23">
        <v>8.6785660900011136E-2</v>
      </c>
      <c r="I576" s="23">
        <v>9.11E-2</v>
      </c>
      <c r="J576" s="23">
        <v>9.2899999999999996E-2</v>
      </c>
      <c r="K576" s="23">
        <v>8.8500000000000009E-2</v>
      </c>
      <c r="L576" s="23">
        <v>8.48E-2</v>
      </c>
      <c r="M576" s="23">
        <v>7.8399999999999997E-2</v>
      </c>
      <c r="N576" s="23">
        <v>9.98E-2</v>
      </c>
      <c r="O576" s="23">
        <v>7.9199999999999993E-2</v>
      </c>
      <c r="P576" s="23">
        <v>8.2000000000000003E-2</v>
      </c>
      <c r="Q576" s="23">
        <v>8.0799999999999997E-2</v>
      </c>
      <c r="R576" s="23">
        <v>8.2928099999999991E-2</v>
      </c>
      <c r="S576" s="23">
        <v>8.5499999999999993E-2</v>
      </c>
      <c r="T576" s="23">
        <v>7.9399999999999998E-2</v>
      </c>
      <c r="U576" s="23">
        <v>8.6240098439999996E-2</v>
      </c>
      <c r="V576" s="23">
        <v>8.6900000000000005E-2</v>
      </c>
      <c r="W576" s="23">
        <v>8.2200000000000009E-2</v>
      </c>
      <c r="X576" s="23">
        <v>8.5599999999999996E-2</v>
      </c>
      <c r="Y576" s="23">
        <v>7.9099000000000003E-2</v>
      </c>
      <c r="Z576" s="23">
        <v>8.3364679999999997E-2</v>
      </c>
      <c r="AA576" s="23">
        <v>7.6999999999999999E-2</v>
      </c>
      <c r="AB576" s="23">
        <v>7.9000000000000001E-2</v>
      </c>
      <c r="AC576" s="23">
        <v>7.8899999999999998E-2</v>
      </c>
      <c r="AD576" s="23">
        <v>8.8700000000000001E-2</v>
      </c>
      <c r="AE576" s="211">
        <v>0.08</v>
      </c>
      <c r="AF576" s="23">
        <v>8.5599999999999996E-2</v>
      </c>
      <c r="AG576" s="206"/>
      <c r="AH576" s="207"/>
      <c r="AI576" s="207"/>
      <c r="AJ576" s="207"/>
      <c r="AK576" s="207"/>
      <c r="AL576" s="207"/>
      <c r="AM576" s="207"/>
      <c r="AN576" s="207"/>
      <c r="AO576" s="207"/>
      <c r="AP576" s="207"/>
      <c r="AQ576" s="207"/>
      <c r="AR576" s="207"/>
      <c r="AS576" s="207"/>
      <c r="AT576" s="207"/>
      <c r="AU576" s="207"/>
      <c r="AV576" s="207"/>
      <c r="AW576" s="207"/>
      <c r="AX576" s="207"/>
      <c r="AY576" s="207"/>
      <c r="AZ576" s="207"/>
      <c r="BA576" s="207"/>
      <c r="BB576" s="207"/>
      <c r="BC576" s="207"/>
      <c r="BD576" s="207"/>
      <c r="BE576" s="207"/>
      <c r="BF576" s="207"/>
      <c r="BG576" s="207"/>
      <c r="BH576" s="207"/>
      <c r="BI576" s="207"/>
      <c r="BJ576" s="207"/>
      <c r="BK576" s="207"/>
      <c r="BL576" s="207"/>
      <c r="BM576" s="208">
        <v>24</v>
      </c>
    </row>
    <row r="577" spans="1:65">
      <c r="A577" s="29"/>
      <c r="B577" s="19">
        <v>1</v>
      </c>
      <c r="C577" s="9">
        <v>3</v>
      </c>
      <c r="D577" s="23">
        <v>8.9599999999999999E-2</v>
      </c>
      <c r="E577" s="23">
        <v>8.8050000000000003E-2</v>
      </c>
      <c r="F577" s="23">
        <v>7.0063E-2</v>
      </c>
      <c r="G577" s="23">
        <v>8.9984999999999996E-2</v>
      </c>
      <c r="H577" s="23">
        <v>8.789713696764391E-2</v>
      </c>
      <c r="I577" s="23">
        <v>9.3100000000000002E-2</v>
      </c>
      <c r="J577" s="23">
        <v>9.2899999999999996E-2</v>
      </c>
      <c r="K577" s="23">
        <v>8.9300000000000004E-2</v>
      </c>
      <c r="L577" s="23">
        <v>8.4999999999999992E-2</v>
      </c>
      <c r="M577" s="23">
        <v>7.8399999999999997E-2</v>
      </c>
      <c r="N577" s="23">
        <v>0.1021</v>
      </c>
      <c r="O577" s="23">
        <v>7.9600000000000004E-2</v>
      </c>
      <c r="P577" s="23">
        <v>8.2100000000000006E-2</v>
      </c>
      <c r="Q577" s="23">
        <v>8.1099999999999992E-2</v>
      </c>
      <c r="R577" s="23">
        <v>8.1010700000000005E-2</v>
      </c>
      <c r="S577" s="23">
        <v>8.6399999999999991E-2</v>
      </c>
      <c r="T577" s="23">
        <v>7.690000000000001E-2</v>
      </c>
      <c r="U577" s="23">
        <v>8.7843395510000005E-2</v>
      </c>
      <c r="V577" s="23">
        <v>8.5499999999999993E-2</v>
      </c>
      <c r="W577" s="23">
        <v>0.08</v>
      </c>
      <c r="X577" s="23">
        <v>8.5800000000000001E-2</v>
      </c>
      <c r="Y577" s="23">
        <v>8.0084000000000002E-2</v>
      </c>
      <c r="Z577" s="23">
        <v>8.2526779999999994E-2</v>
      </c>
      <c r="AA577" s="23">
        <v>7.4499999999999997E-2</v>
      </c>
      <c r="AB577" s="23">
        <v>7.8399999999999997E-2</v>
      </c>
      <c r="AC577" s="23">
        <v>8.0199999999999994E-2</v>
      </c>
      <c r="AD577" s="23">
        <v>8.8400000000000006E-2</v>
      </c>
      <c r="AE577" s="23">
        <v>7.85E-2</v>
      </c>
      <c r="AF577" s="23">
        <v>8.6800000000000002E-2</v>
      </c>
      <c r="AG577" s="206"/>
      <c r="AH577" s="207"/>
      <c r="AI577" s="207"/>
      <c r="AJ577" s="207"/>
      <c r="AK577" s="207"/>
      <c r="AL577" s="207"/>
      <c r="AM577" s="207"/>
      <c r="AN577" s="207"/>
      <c r="AO577" s="207"/>
      <c r="AP577" s="207"/>
      <c r="AQ577" s="207"/>
      <c r="AR577" s="207"/>
      <c r="AS577" s="207"/>
      <c r="AT577" s="207"/>
      <c r="AU577" s="207"/>
      <c r="AV577" s="207"/>
      <c r="AW577" s="207"/>
      <c r="AX577" s="207"/>
      <c r="AY577" s="207"/>
      <c r="AZ577" s="207"/>
      <c r="BA577" s="207"/>
      <c r="BB577" s="207"/>
      <c r="BC577" s="207"/>
      <c r="BD577" s="207"/>
      <c r="BE577" s="207"/>
      <c r="BF577" s="207"/>
      <c r="BG577" s="207"/>
      <c r="BH577" s="207"/>
      <c r="BI577" s="207"/>
      <c r="BJ577" s="207"/>
      <c r="BK577" s="207"/>
      <c r="BL577" s="207"/>
      <c r="BM577" s="208">
        <v>16</v>
      </c>
    </row>
    <row r="578" spans="1:65">
      <c r="A578" s="29"/>
      <c r="B578" s="19">
        <v>1</v>
      </c>
      <c r="C578" s="9">
        <v>4</v>
      </c>
      <c r="D578" s="23">
        <v>8.8700000000000001E-2</v>
      </c>
      <c r="E578" s="23">
        <v>8.7190000000000004E-2</v>
      </c>
      <c r="F578" s="23">
        <v>7.4477000000000002E-2</v>
      </c>
      <c r="G578" s="23">
        <v>8.9950999999999989E-2</v>
      </c>
      <c r="H578" s="23">
        <v>8.5526761262975121E-2</v>
      </c>
      <c r="I578" s="23">
        <v>9.1200000000000003E-2</v>
      </c>
      <c r="J578" s="23">
        <v>9.2899999999999996E-2</v>
      </c>
      <c r="K578" s="23">
        <v>0.09</v>
      </c>
      <c r="L578" s="23">
        <v>8.14E-2</v>
      </c>
      <c r="M578" s="23">
        <v>7.9299999999999995E-2</v>
      </c>
      <c r="N578" s="23">
        <v>9.9099999999999994E-2</v>
      </c>
      <c r="O578" s="23">
        <v>8.0699999999999994E-2</v>
      </c>
      <c r="P578" s="23">
        <v>8.2100000000000006E-2</v>
      </c>
      <c r="Q578" s="23">
        <v>8.0599999999999991E-2</v>
      </c>
      <c r="R578" s="23">
        <v>8.6066600000000007E-2</v>
      </c>
      <c r="S578" s="23">
        <v>8.5800000000000001E-2</v>
      </c>
      <c r="T578" s="23">
        <v>7.690000000000001E-2</v>
      </c>
      <c r="U578" s="23">
        <v>8.7313221510000011E-2</v>
      </c>
      <c r="V578" s="23">
        <v>8.7900000000000006E-2</v>
      </c>
      <c r="W578" s="23">
        <v>7.9399999999999998E-2</v>
      </c>
      <c r="X578" s="23">
        <v>8.5599999999999996E-2</v>
      </c>
      <c r="Y578" s="23">
        <v>7.9425999999999997E-2</v>
      </c>
      <c r="Z578" s="23">
        <v>8.4284899999999996E-2</v>
      </c>
      <c r="AA578" s="23">
        <v>7.6999999999999999E-2</v>
      </c>
      <c r="AB578" s="23">
        <v>7.85E-2</v>
      </c>
      <c r="AC578" s="23">
        <v>7.7499999999999999E-2</v>
      </c>
      <c r="AD578" s="23">
        <v>9.2299999999999993E-2</v>
      </c>
      <c r="AE578" s="23">
        <v>7.7100000000000002E-2</v>
      </c>
      <c r="AF578" s="23">
        <v>8.5999999999999993E-2</v>
      </c>
      <c r="AG578" s="206"/>
      <c r="AH578" s="207"/>
      <c r="AI578" s="207"/>
      <c r="AJ578" s="207"/>
      <c r="AK578" s="207"/>
      <c r="AL578" s="207"/>
      <c r="AM578" s="207"/>
      <c r="AN578" s="207"/>
      <c r="AO578" s="207"/>
      <c r="AP578" s="207"/>
      <c r="AQ578" s="207"/>
      <c r="AR578" s="207"/>
      <c r="AS578" s="207"/>
      <c r="AT578" s="207"/>
      <c r="AU578" s="207"/>
      <c r="AV578" s="207"/>
      <c r="AW578" s="207"/>
      <c r="AX578" s="207"/>
      <c r="AY578" s="207"/>
      <c r="AZ578" s="207"/>
      <c r="BA578" s="207"/>
      <c r="BB578" s="207"/>
      <c r="BC578" s="207"/>
      <c r="BD578" s="207"/>
      <c r="BE578" s="207"/>
      <c r="BF578" s="207"/>
      <c r="BG578" s="207"/>
      <c r="BH578" s="207"/>
      <c r="BI578" s="207"/>
      <c r="BJ578" s="207"/>
      <c r="BK578" s="207"/>
      <c r="BL578" s="207"/>
      <c r="BM578" s="208">
        <v>8.417784100102968E-2</v>
      </c>
    </row>
    <row r="579" spans="1:65">
      <c r="A579" s="29"/>
      <c r="B579" s="19">
        <v>1</v>
      </c>
      <c r="C579" s="9">
        <v>5</v>
      </c>
      <c r="D579" s="23">
        <v>8.8200000000000001E-2</v>
      </c>
      <c r="E579" s="23">
        <v>8.8479999999999989E-2</v>
      </c>
      <c r="F579" s="23">
        <v>6.9688E-2</v>
      </c>
      <c r="G579" s="23">
        <v>8.9125999999999997E-2</v>
      </c>
      <c r="H579" s="211">
        <v>9.3348371633944424E-2</v>
      </c>
      <c r="I579" s="23">
        <v>8.7300000000000003E-2</v>
      </c>
      <c r="J579" s="23">
        <v>9.4500000000000001E-2</v>
      </c>
      <c r="K579" s="23">
        <v>9.0499999999999997E-2</v>
      </c>
      <c r="L579" s="23">
        <v>8.4900000000000003E-2</v>
      </c>
      <c r="M579" s="23">
        <v>7.8200000000000006E-2</v>
      </c>
      <c r="N579" s="23">
        <v>9.9900000000000017E-2</v>
      </c>
      <c r="O579" s="23">
        <v>7.85E-2</v>
      </c>
      <c r="P579" s="23">
        <v>8.1600000000000006E-2</v>
      </c>
      <c r="Q579" s="23">
        <v>8.1299999999999997E-2</v>
      </c>
      <c r="R579" s="23">
        <v>8.1267999999999993E-2</v>
      </c>
      <c r="S579" s="23">
        <v>8.4900000000000003E-2</v>
      </c>
      <c r="T579" s="23">
        <v>7.9899999999999999E-2</v>
      </c>
      <c r="U579" s="23">
        <v>8.9434798120000006E-2</v>
      </c>
      <c r="V579" s="23">
        <v>8.7900000000000006E-2</v>
      </c>
      <c r="W579" s="23">
        <v>7.8799999999999995E-2</v>
      </c>
      <c r="X579" s="23">
        <v>8.7300000000000003E-2</v>
      </c>
      <c r="Y579" s="23">
        <v>7.8711000000000003E-2</v>
      </c>
      <c r="Z579" s="23">
        <v>8.3040300000000011E-2</v>
      </c>
      <c r="AA579" s="23">
        <v>7.3499999999999996E-2</v>
      </c>
      <c r="AB579" s="23">
        <v>7.9100000000000004E-2</v>
      </c>
      <c r="AC579" s="23">
        <v>7.7300000000000008E-2</v>
      </c>
      <c r="AD579" s="23">
        <v>9.06E-2</v>
      </c>
      <c r="AE579" s="23">
        <v>7.7200000000000005E-2</v>
      </c>
      <c r="AF579" s="23">
        <v>8.5499999999999993E-2</v>
      </c>
      <c r="AG579" s="206"/>
      <c r="AH579" s="207"/>
      <c r="AI579" s="207"/>
      <c r="AJ579" s="207"/>
      <c r="AK579" s="207"/>
      <c r="AL579" s="207"/>
      <c r="AM579" s="207"/>
      <c r="AN579" s="207"/>
      <c r="AO579" s="207"/>
      <c r="AP579" s="207"/>
      <c r="AQ579" s="207"/>
      <c r="AR579" s="207"/>
      <c r="AS579" s="207"/>
      <c r="AT579" s="207"/>
      <c r="AU579" s="207"/>
      <c r="AV579" s="207"/>
      <c r="AW579" s="207"/>
      <c r="AX579" s="207"/>
      <c r="AY579" s="207"/>
      <c r="AZ579" s="207"/>
      <c r="BA579" s="207"/>
      <c r="BB579" s="207"/>
      <c r="BC579" s="207"/>
      <c r="BD579" s="207"/>
      <c r="BE579" s="207"/>
      <c r="BF579" s="207"/>
      <c r="BG579" s="207"/>
      <c r="BH579" s="207"/>
      <c r="BI579" s="207"/>
      <c r="BJ579" s="207"/>
      <c r="BK579" s="207"/>
      <c r="BL579" s="207"/>
      <c r="BM579" s="208">
        <v>101</v>
      </c>
    </row>
    <row r="580" spans="1:65">
      <c r="A580" s="29"/>
      <c r="B580" s="19">
        <v>1</v>
      </c>
      <c r="C580" s="9">
        <v>6</v>
      </c>
      <c r="D580" s="23">
        <v>8.8000000000000009E-2</v>
      </c>
      <c r="E580" s="23">
        <v>8.72E-2</v>
      </c>
      <c r="F580" s="23">
        <v>7.5239E-2</v>
      </c>
      <c r="G580" s="23">
        <v>8.9620000000000005E-2</v>
      </c>
      <c r="H580" s="23">
        <v>8.4609244385145846E-2</v>
      </c>
      <c r="I580" s="23">
        <v>8.9400000000000007E-2</v>
      </c>
      <c r="J580" s="23">
        <v>9.3700000000000006E-2</v>
      </c>
      <c r="K580" s="23">
        <v>8.9700000000000002E-2</v>
      </c>
      <c r="L580" s="23">
        <v>8.7300000000000003E-2</v>
      </c>
      <c r="M580" s="23">
        <v>7.8899999999999998E-2</v>
      </c>
      <c r="N580" s="23">
        <v>9.9599999999999994E-2</v>
      </c>
      <c r="O580" s="23">
        <v>0.08</v>
      </c>
      <c r="P580" s="23">
        <v>8.1900000000000001E-2</v>
      </c>
      <c r="Q580" s="23">
        <v>8.2000000000000003E-2</v>
      </c>
      <c r="R580" s="23">
        <v>8.3933799999999989E-2</v>
      </c>
      <c r="S580" s="23">
        <v>8.5699999999999998E-2</v>
      </c>
      <c r="T580" s="23">
        <v>7.9899999999999999E-2</v>
      </c>
      <c r="U580" s="23">
        <v>9.0782483210000001E-2</v>
      </c>
      <c r="V580" s="23">
        <v>8.6399999999999991E-2</v>
      </c>
      <c r="W580" s="23">
        <v>7.8100000000000003E-2</v>
      </c>
      <c r="X580" s="23">
        <v>8.5699999999999998E-2</v>
      </c>
      <c r="Y580" s="23">
        <v>8.0110000000000001E-2</v>
      </c>
      <c r="Z580" s="23">
        <v>8.3341159999999997E-2</v>
      </c>
      <c r="AA580" s="23">
        <v>7.2999999999999995E-2</v>
      </c>
      <c r="AB580" s="23">
        <v>7.8600000000000003E-2</v>
      </c>
      <c r="AC580" s="23">
        <v>7.8700000000000006E-2</v>
      </c>
      <c r="AD580" s="23">
        <v>8.6599999999999996E-2</v>
      </c>
      <c r="AE580" s="23">
        <v>7.7499999999999999E-2</v>
      </c>
      <c r="AF580" s="23">
        <v>8.77E-2</v>
      </c>
      <c r="AG580" s="206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56"/>
    </row>
    <row r="581" spans="1:65">
      <c r="A581" s="29"/>
      <c r="B581" s="20" t="s">
        <v>271</v>
      </c>
      <c r="C581" s="12"/>
      <c r="D581" s="212">
        <v>8.9083333333333334E-2</v>
      </c>
      <c r="E581" s="212">
        <v>8.746166666666666E-2</v>
      </c>
      <c r="F581" s="212">
        <v>7.2080666666666668E-2</v>
      </c>
      <c r="G581" s="212">
        <v>8.9647333333333343E-2</v>
      </c>
      <c r="H581" s="212">
        <v>8.7491848366652636E-2</v>
      </c>
      <c r="I581" s="212">
        <v>9.0650000000000008E-2</v>
      </c>
      <c r="J581" s="212">
        <v>9.3183333333333326E-2</v>
      </c>
      <c r="K581" s="212">
        <v>8.9633333333333343E-2</v>
      </c>
      <c r="L581" s="212">
        <v>8.5100000000000009E-2</v>
      </c>
      <c r="M581" s="212">
        <v>7.8549999999999995E-2</v>
      </c>
      <c r="N581" s="212">
        <v>9.9549999999999986E-2</v>
      </c>
      <c r="O581" s="212">
        <v>7.9816666666666675E-2</v>
      </c>
      <c r="P581" s="212">
        <v>8.1849999999999992E-2</v>
      </c>
      <c r="Q581" s="212">
        <v>8.1316666666666662E-2</v>
      </c>
      <c r="R581" s="212">
        <v>8.2581299999999996E-2</v>
      </c>
      <c r="S581" s="212">
        <v>8.5716666666666663E-2</v>
      </c>
      <c r="T581" s="212">
        <v>7.8933333333333341E-2</v>
      </c>
      <c r="U581" s="212">
        <v>8.8154369650000008E-2</v>
      </c>
      <c r="V581" s="212">
        <v>8.6550000000000002E-2</v>
      </c>
      <c r="W581" s="212">
        <v>7.9883333333333334E-2</v>
      </c>
      <c r="X581" s="212">
        <v>8.6283333333333337E-2</v>
      </c>
      <c r="Y581" s="212">
        <v>7.959016666666667E-2</v>
      </c>
      <c r="Z581" s="212">
        <v>8.3401683333333324E-2</v>
      </c>
      <c r="AA581" s="212">
        <v>7.5083333333333335E-2</v>
      </c>
      <c r="AB581" s="212">
        <v>7.8799999999999995E-2</v>
      </c>
      <c r="AC581" s="212">
        <v>7.8666666666666663E-2</v>
      </c>
      <c r="AD581" s="212">
        <v>8.9483333333333318E-2</v>
      </c>
      <c r="AE581" s="212">
        <v>7.796666666666667E-2</v>
      </c>
      <c r="AF581" s="212">
        <v>8.6216666666666664E-2</v>
      </c>
      <c r="AG581" s="206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56"/>
    </row>
    <row r="582" spans="1:65">
      <c r="A582" s="29"/>
      <c r="B582" s="3" t="s">
        <v>272</v>
      </c>
      <c r="C582" s="28"/>
      <c r="D582" s="23">
        <v>8.9150000000000007E-2</v>
      </c>
      <c r="E582" s="23">
        <v>8.7194999999999995E-2</v>
      </c>
      <c r="F582" s="23">
        <v>7.2111499999999995E-2</v>
      </c>
      <c r="G582" s="23">
        <v>8.9707499999999996E-2</v>
      </c>
      <c r="H582" s="23">
        <v>8.6784787975103209E-2</v>
      </c>
      <c r="I582" s="23">
        <v>9.1150000000000009E-2</v>
      </c>
      <c r="J582" s="23">
        <v>9.2899999999999996E-2</v>
      </c>
      <c r="K582" s="23">
        <v>8.9749999999999996E-2</v>
      </c>
      <c r="L582" s="23">
        <v>8.4949999999999998E-2</v>
      </c>
      <c r="M582" s="23">
        <v>7.8399999999999997E-2</v>
      </c>
      <c r="N582" s="23">
        <v>9.9699999999999997E-2</v>
      </c>
      <c r="O582" s="23">
        <v>7.980000000000001E-2</v>
      </c>
      <c r="P582" s="23">
        <v>8.1949999999999995E-2</v>
      </c>
      <c r="Q582" s="23">
        <v>8.1199999999999994E-2</v>
      </c>
      <c r="R582" s="23">
        <v>8.2098049999999992E-2</v>
      </c>
      <c r="S582" s="23">
        <v>8.5749999999999993E-2</v>
      </c>
      <c r="T582" s="23">
        <v>7.9649999999999999E-2</v>
      </c>
      <c r="U582" s="23">
        <v>8.7578308510000008E-2</v>
      </c>
      <c r="V582" s="23">
        <v>8.6650000000000005E-2</v>
      </c>
      <c r="W582" s="23">
        <v>7.9699999999999993E-2</v>
      </c>
      <c r="X582" s="23">
        <v>8.5749999999999993E-2</v>
      </c>
      <c r="Y582" s="23">
        <v>7.9754999999999993E-2</v>
      </c>
      <c r="Z582" s="23">
        <v>8.3352919999999997E-2</v>
      </c>
      <c r="AA582" s="23">
        <v>7.4999999999999997E-2</v>
      </c>
      <c r="AB582" s="23">
        <v>7.8800000000000009E-2</v>
      </c>
      <c r="AC582" s="23">
        <v>7.8800000000000009E-2</v>
      </c>
      <c r="AD582" s="23">
        <v>8.9499999999999996E-2</v>
      </c>
      <c r="AE582" s="23">
        <v>7.7499999999999999E-2</v>
      </c>
      <c r="AF582" s="23">
        <v>8.5849999999999996E-2</v>
      </c>
      <c r="AG582" s="206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56"/>
    </row>
    <row r="583" spans="1:65">
      <c r="A583" s="29"/>
      <c r="B583" s="3" t="s">
        <v>273</v>
      </c>
      <c r="C583" s="28"/>
      <c r="D583" s="23">
        <v>9.3470137833784057E-4</v>
      </c>
      <c r="E583" s="23">
        <v>6.5052030457677637E-4</v>
      </c>
      <c r="F583" s="23">
        <v>2.8365108613694168E-3</v>
      </c>
      <c r="G583" s="23">
        <v>3.3416562759605497E-4</v>
      </c>
      <c r="H583" s="23">
        <v>3.0865504041973422E-3</v>
      </c>
      <c r="I583" s="23">
        <v>2.0305171754998754E-3</v>
      </c>
      <c r="J583" s="23">
        <v>8.0104098937986172E-4</v>
      </c>
      <c r="K583" s="23">
        <v>6.8019605016984689E-4</v>
      </c>
      <c r="L583" s="23">
        <v>2.148487840319326E-3</v>
      </c>
      <c r="M583" s="23">
        <v>4.5934736311423121E-4</v>
      </c>
      <c r="N583" s="23">
        <v>1.7002940922087575E-3</v>
      </c>
      <c r="O583" s="23">
        <v>9.108603991099108E-4</v>
      </c>
      <c r="P583" s="23">
        <v>2.8809720581776015E-4</v>
      </c>
      <c r="Q583" s="23">
        <v>6.1779176642836025E-4</v>
      </c>
      <c r="R583" s="23">
        <v>2.1717092033695477E-3</v>
      </c>
      <c r="S583" s="23">
        <v>5.0365331992022352E-4</v>
      </c>
      <c r="T583" s="23">
        <v>1.6206994374857553E-3</v>
      </c>
      <c r="U583" s="23">
        <v>1.6567656134212612E-3</v>
      </c>
      <c r="V583" s="23">
        <v>1.2895735729302198E-3</v>
      </c>
      <c r="W583" s="23">
        <v>1.4702607478493993E-3</v>
      </c>
      <c r="X583" s="23">
        <v>9.5376447127509974E-4</v>
      </c>
      <c r="Y583" s="23">
        <v>6.0439967460833917E-4</v>
      </c>
      <c r="Z583" s="23">
        <v>6.1387215495301906E-4</v>
      </c>
      <c r="AA583" s="23">
        <v>1.7151287609583929E-3</v>
      </c>
      <c r="AB583" s="23">
        <v>3.4058772731852718E-4</v>
      </c>
      <c r="AC583" s="23">
        <v>1.1111555546666984E-3</v>
      </c>
      <c r="AD583" s="23">
        <v>1.9974149961053816E-3</v>
      </c>
      <c r="AE583" s="23">
        <v>1.1129540272026811E-3</v>
      </c>
      <c r="AF583" s="23">
        <v>8.6583293230661502E-4</v>
      </c>
      <c r="AG583" s="206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56"/>
    </row>
    <row r="584" spans="1:65">
      <c r="A584" s="29"/>
      <c r="B584" s="3" t="s">
        <v>87</v>
      </c>
      <c r="C584" s="28"/>
      <c r="D584" s="13">
        <v>1.0492438297524871E-2</v>
      </c>
      <c r="E584" s="13">
        <v>7.437776220936141E-3</v>
      </c>
      <c r="F584" s="13">
        <v>3.9351895487963716E-2</v>
      </c>
      <c r="G584" s="13">
        <v>3.7275579224820398E-3</v>
      </c>
      <c r="H584" s="13">
        <v>3.5278148328316439E-2</v>
      </c>
      <c r="I584" s="13">
        <v>2.239952758411335E-2</v>
      </c>
      <c r="J584" s="13">
        <v>8.5963976681795225E-3</v>
      </c>
      <c r="K584" s="13">
        <v>7.5886506155059151E-3</v>
      </c>
      <c r="L584" s="13">
        <v>2.5246625620673629E-2</v>
      </c>
      <c r="M584" s="13">
        <v>5.847834030734962E-3</v>
      </c>
      <c r="N584" s="13">
        <v>1.7079800022187421E-2</v>
      </c>
      <c r="O584" s="13">
        <v>1.141190727638226E-2</v>
      </c>
      <c r="P584" s="13">
        <v>3.5198192525077603E-3</v>
      </c>
      <c r="Q584" s="13">
        <v>7.5973572424065626E-3</v>
      </c>
      <c r="R584" s="13">
        <v>2.6297832600958665E-2</v>
      </c>
      <c r="S584" s="13">
        <v>5.8757921826197573E-3</v>
      </c>
      <c r="T584" s="13">
        <v>2.0532509765444532E-2</v>
      </c>
      <c r="U584" s="13">
        <v>1.8793913676646214E-2</v>
      </c>
      <c r="V584" s="13">
        <v>1.4899752431313919E-2</v>
      </c>
      <c r="W584" s="13">
        <v>1.8405100119124548E-2</v>
      </c>
      <c r="X584" s="13">
        <v>1.1053866771587015E-2</v>
      </c>
      <c r="Y584" s="13">
        <v>7.5938988435548674E-3</v>
      </c>
      <c r="Z584" s="13">
        <v>7.3604288357051843E-3</v>
      </c>
      <c r="AA584" s="13">
        <v>2.2843002365705564E-2</v>
      </c>
      <c r="AB584" s="13">
        <v>4.3221792806919694E-3</v>
      </c>
      <c r="AC584" s="13">
        <v>1.4124858745763115E-2</v>
      </c>
      <c r="AD584" s="13">
        <v>2.2321642720492255E-2</v>
      </c>
      <c r="AE584" s="13">
        <v>1.4274741691355465E-2</v>
      </c>
      <c r="AF584" s="13">
        <v>1.0042523862052368E-2</v>
      </c>
      <c r="AG584" s="15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29"/>
      <c r="B585" s="3" t="s">
        <v>274</v>
      </c>
      <c r="C585" s="28"/>
      <c r="D585" s="13">
        <v>5.8275340326721548E-2</v>
      </c>
      <c r="E585" s="13">
        <v>3.901057126894969E-2</v>
      </c>
      <c r="F585" s="13">
        <v>-0.14370972444179264</v>
      </c>
      <c r="G585" s="13">
        <v>6.497544089111007E-2</v>
      </c>
      <c r="H585" s="13">
        <v>3.9369118121981961E-2</v>
      </c>
      <c r="I585" s="13">
        <v>7.6886730783356061E-2</v>
      </c>
      <c r="J585" s="13">
        <v>0.10698174513876513</v>
      </c>
      <c r="K585" s="13">
        <v>6.4809126338093215E-2</v>
      </c>
      <c r="L585" s="13">
        <v>1.0954890123150651E-2</v>
      </c>
      <c r="M585" s="13">
        <v>-6.6856561466821729E-2</v>
      </c>
      <c r="N585" s="13">
        <v>0.18261526805827999</v>
      </c>
      <c r="O585" s="13">
        <v>-5.1809054289116974E-2</v>
      </c>
      <c r="P585" s="13">
        <v>-2.7653845398591503E-2</v>
      </c>
      <c r="Q585" s="13">
        <v>-3.3989637894466962E-2</v>
      </c>
      <c r="R585" s="13">
        <v>-1.896628592565297E-2</v>
      </c>
      <c r="S585" s="13">
        <v>1.8280650196506709E-2</v>
      </c>
      <c r="T585" s="13">
        <v>-6.2302710610410927E-2</v>
      </c>
      <c r="U585" s="13">
        <v>4.7239613200838582E-2</v>
      </c>
      <c r="V585" s="13">
        <v>2.8180325971312481E-2</v>
      </c>
      <c r="W585" s="13">
        <v>-5.1017080227132583E-2</v>
      </c>
      <c r="X585" s="13">
        <v>2.5012429723374696E-2</v>
      </c>
      <c r="Y585" s="13">
        <v>-5.4499786164709185E-2</v>
      </c>
      <c r="Z585" s="13">
        <v>-9.2204511123878952E-3</v>
      </c>
      <c r="AA585" s="13">
        <v>-0.10803921269001304</v>
      </c>
      <c r="AB585" s="13">
        <v>-6.3886658734380042E-2</v>
      </c>
      <c r="AC585" s="13">
        <v>-6.5470606858348934E-2</v>
      </c>
      <c r="AD585" s="13">
        <v>6.3027184698627892E-2</v>
      </c>
      <c r="AE585" s="13">
        <v>-7.3786334509185481E-2</v>
      </c>
      <c r="AF585" s="13">
        <v>2.4220455661390083E-2</v>
      </c>
      <c r="AG585" s="15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45" t="s">
        <v>275</v>
      </c>
      <c r="C586" s="46"/>
      <c r="D586" s="44">
        <v>0.59</v>
      </c>
      <c r="E586" s="44">
        <v>0.35</v>
      </c>
      <c r="F586" s="44">
        <v>1.94</v>
      </c>
      <c r="G586" s="44">
        <v>0.68</v>
      </c>
      <c r="H586" s="44">
        <v>0.36</v>
      </c>
      <c r="I586" s="44">
        <v>0.83</v>
      </c>
      <c r="J586" s="44">
        <v>1.2</v>
      </c>
      <c r="K586" s="44">
        <v>0.67</v>
      </c>
      <c r="L586" s="44">
        <v>0</v>
      </c>
      <c r="M586" s="44">
        <v>0.97</v>
      </c>
      <c r="N586" s="44">
        <v>2.15</v>
      </c>
      <c r="O586" s="44">
        <v>0.79</v>
      </c>
      <c r="P586" s="44">
        <v>0.48</v>
      </c>
      <c r="Q586" s="44">
        <v>0.56000000000000005</v>
      </c>
      <c r="R586" s="44">
        <v>0.37</v>
      </c>
      <c r="S586" s="44">
        <v>0.09</v>
      </c>
      <c r="T586" s="44">
        <v>0.92</v>
      </c>
      <c r="U586" s="44">
        <v>0.45</v>
      </c>
      <c r="V586" s="44">
        <v>0.22</v>
      </c>
      <c r="W586" s="44">
        <v>0.78</v>
      </c>
      <c r="X586" s="44">
        <v>0.18</v>
      </c>
      <c r="Y586" s="44">
        <v>0.82</v>
      </c>
      <c r="Z586" s="44">
        <v>0.25</v>
      </c>
      <c r="AA586" s="44">
        <v>1.49</v>
      </c>
      <c r="AB586" s="44">
        <v>0.94</v>
      </c>
      <c r="AC586" s="44">
        <v>0.96</v>
      </c>
      <c r="AD586" s="44">
        <v>0.65</v>
      </c>
      <c r="AE586" s="44">
        <v>1.06</v>
      </c>
      <c r="AF586" s="44">
        <v>0.17</v>
      </c>
      <c r="AG586" s="15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BM587" s="55"/>
    </row>
    <row r="588" spans="1:65" ht="15">
      <c r="B588" s="8" t="s">
        <v>584</v>
      </c>
      <c r="BM588" s="27" t="s">
        <v>67</v>
      </c>
    </row>
    <row r="589" spans="1:65" ht="15">
      <c r="A589" s="24" t="s">
        <v>26</v>
      </c>
      <c r="B589" s="18" t="s">
        <v>112</v>
      </c>
      <c r="C589" s="15" t="s">
        <v>113</v>
      </c>
      <c r="D589" s="16" t="s">
        <v>230</v>
      </c>
      <c r="E589" s="17" t="s">
        <v>230</v>
      </c>
      <c r="F589" s="17" t="s">
        <v>230</v>
      </c>
      <c r="G589" s="17" t="s">
        <v>230</v>
      </c>
      <c r="H589" s="17" t="s">
        <v>230</v>
      </c>
      <c r="I589" s="17" t="s">
        <v>230</v>
      </c>
      <c r="J589" s="17" t="s">
        <v>230</v>
      </c>
      <c r="K589" s="17" t="s">
        <v>230</v>
      </c>
      <c r="L589" s="17" t="s">
        <v>230</v>
      </c>
      <c r="M589" s="17" t="s">
        <v>230</v>
      </c>
      <c r="N589" s="17" t="s">
        <v>230</v>
      </c>
      <c r="O589" s="17" t="s">
        <v>230</v>
      </c>
      <c r="P589" s="17" t="s">
        <v>230</v>
      </c>
      <c r="Q589" s="17" t="s">
        <v>230</v>
      </c>
      <c r="R589" s="17" t="s">
        <v>230</v>
      </c>
      <c r="S589" s="17" t="s">
        <v>230</v>
      </c>
      <c r="T589" s="17" t="s">
        <v>230</v>
      </c>
      <c r="U589" s="17" t="s">
        <v>230</v>
      </c>
      <c r="V589" s="17" t="s">
        <v>230</v>
      </c>
      <c r="W589" s="17" t="s">
        <v>230</v>
      </c>
      <c r="X589" s="17" t="s">
        <v>230</v>
      </c>
      <c r="Y589" s="17" t="s">
        <v>230</v>
      </c>
      <c r="Z589" s="17" t="s">
        <v>230</v>
      </c>
      <c r="AA589" s="17" t="s">
        <v>230</v>
      </c>
      <c r="AB589" s="17" t="s">
        <v>230</v>
      </c>
      <c r="AC589" s="17" t="s">
        <v>230</v>
      </c>
      <c r="AD589" s="17" t="s">
        <v>230</v>
      </c>
      <c r="AE589" s="17" t="s">
        <v>230</v>
      </c>
      <c r="AF589" s="17" t="s">
        <v>230</v>
      </c>
      <c r="AG589" s="17" t="s">
        <v>230</v>
      </c>
      <c r="AH589" s="15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>
        <v>1</v>
      </c>
    </row>
    <row r="590" spans="1:65">
      <c r="A590" s="29"/>
      <c r="B590" s="19" t="s">
        <v>231</v>
      </c>
      <c r="C590" s="9" t="s">
        <v>231</v>
      </c>
      <c r="D590" s="151" t="s">
        <v>233</v>
      </c>
      <c r="E590" s="152" t="s">
        <v>234</v>
      </c>
      <c r="F590" s="152" t="s">
        <v>235</v>
      </c>
      <c r="G590" s="152" t="s">
        <v>236</v>
      </c>
      <c r="H590" s="152" t="s">
        <v>237</v>
      </c>
      <c r="I590" s="152" t="s">
        <v>239</v>
      </c>
      <c r="J590" s="152" t="s">
        <v>240</v>
      </c>
      <c r="K590" s="152" t="s">
        <v>242</v>
      </c>
      <c r="L590" s="152" t="s">
        <v>243</v>
      </c>
      <c r="M590" s="152" t="s">
        <v>244</v>
      </c>
      <c r="N590" s="152" t="s">
        <v>245</v>
      </c>
      <c r="O590" s="152" t="s">
        <v>246</v>
      </c>
      <c r="P590" s="152" t="s">
        <v>247</v>
      </c>
      <c r="Q590" s="152" t="s">
        <v>248</v>
      </c>
      <c r="R590" s="152" t="s">
        <v>249</v>
      </c>
      <c r="S590" s="152" t="s">
        <v>250</v>
      </c>
      <c r="T590" s="152" t="s">
        <v>251</v>
      </c>
      <c r="U590" s="152" t="s">
        <v>285</v>
      </c>
      <c r="V590" s="152" t="s">
        <v>252</v>
      </c>
      <c r="W590" s="152" t="s">
        <v>253</v>
      </c>
      <c r="X590" s="152" t="s">
        <v>254</v>
      </c>
      <c r="Y590" s="152" t="s">
        <v>255</v>
      </c>
      <c r="Z590" s="152" t="s">
        <v>257</v>
      </c>
      <c r="AA590" s="152" t="s">
        <v>258</v>
      </c>
      <c r="AB590" s="152" t="s">
        <v>278</v>
      </c>
      <c r="AC590" s="152" t="s">
        <v>259</v>
      </c>
      <c r="AD590" s="152" t="s">
        <v>260</v>
      </c>
      <c r="AE590" s="152" t="s">
        <v>261</v>
      </c>
      <c r="AF590" s="152" t="s">
        <v>262</v>
      </c>
      <c r="AG590" s="152" t="s">
        <v>263</v>
      </c>
      <c r="AH590" s="15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 t="s">
        <v>3</v>
      </c>
    </row>
    <row r="591" spans="1:65">
      <c r="A591" s="29"/>
      <c r="B591" s="19"/>
      <c r="C591" s="9"/>
      <c r="D591" s="10" t="s">
        <v>281</v>
      </c>
      <c r="E591" s="11" t="s">
        <v>280</v>
      </c>
      <c r="F591" s="11" t="s">
        <v>281</v>
      </c>
      <c r="G591" s="11" t="s">
        <v>280</v>
      </c>
      <c r="H591" s="11" t="s">
        <v>280</v>
      </c>
      <c r="I591" s="11" t="s">
        <v>281</v>
      </c>
      <c r="J591" s="11" t="s">
        <v>280</v>
      </c>
      <c r="K591" s="11" t="s">
        <v>281</v>
      </c>
      <c r="L591" s="11" t="s">
        <v>280</v>
      </c>
      <c r="M591" s="11" t="s">
        <v>327</v>
      </c>
      <c r="N591" s="11" t="s">
        <v>281</v>
      </c>
      <c r="O591" s="11" t="s">
        <v>280</v>
      </c>
      <c r="P591" s="11" t="s">
        <v>280</v>
      </c>
      <c r="Q591" s="11" t="s">
        <v>280</v>
      </c>
      <c r="R591" s="11" t="s">
        <v>327</v>
      </c>
      <c r="S591" s="11" t="s">
        <v>280</v>
      </c>
      <c r="T591" s="11" t="s">
        <v>327</v>
      </c>
      <c r="U591" s="11" t="s">
        <v>281</v>
      </c>
      <c r="V591" s="11" t="s">
        <v>281</v>
      </c>
      <c r="W591" s="11" t="s">
        <v>280</v>
      </c>
      <c r="X591" s="11" t="s">
        <v>280</v>
      </c>
      <c r="Y591" s="11" t="s">
        <v>281</v>
      </c>
      <c r="Z591" s="11" t="s">
        <v>280</v>
      </c>
      <c r="AA591" s="11" t="s">
        <v>280</v>
      </c>
      <c r="AB591" s="11" t="s">
        <v>280</v>
      </c>
      <c r="AC591" s="11" t="s">
        <v>281</v>
      </c>
      <c r="AD591" s="11" t="s">
        <v>281</v>
      </c>
      <c r="AE591" s="11" t="s">
        <v>281</v>
      </c>
      <c r="AF591" s="11" t="s">
        <v>281</v>
      </c>
      <c r="AG591" s="11" t="s">
        <v>280</v>
      </c>
      <c r="AH591" s="15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>
        <v>2</v>
      </c>
    </row>
    <row r="592" spans="1:65">
      <c r="A592" s="29"/>
      <c r="B592" s="19"/>
      <c r="C592" s="9"/>
      <c r="D592" s="25" t="s">
        <v>328</v>
      </c>
      <c r="E592" s="25" t="s">
        <v>329</v>
      </c>
      <c r="F592" s="25" t="s">
        <v>329</v>
      </c>
      <c r="G592" s="25" t="s">
        <v>329</v>
      </c>
      <c r="H592" s="25" t="s">
        <v>330</v>
      </c>
      <c r="I592" s="25" t="s">
        <v>329</v>
      </c>
      <c r="J592" s="25" t="s">
        <v>329</v>
      </c>
      <c r="K592" s="25" t="s">
        <v>331</v>
      </c>
      <c r="L592" s="25" t="s">
        <v>331</v>
      </c>
      <c r="M592" s="25" t="s">
        <v>329</v>
      </c>
      <c r="N592" s="25" t="s">
        <v>328</v>
      </c>
      <c r="O592" s="25" t="s">
        <v>329</v>
      </c>
      <c r="P592" s="25" t="s">
        <v>329</v>
      </c>
      <c r="Q592" s="25" t="s">
        <v>329</v>
      </c>
      <c r="R592" s="25" t="s">
        <v>330</v>
      </c>
      <c r="S592" s="25" t="s">
        <v>329</v>
      </c>
      <c r="T592" s="25" t="s">
        <v>332</v>
      </c>
      <c r="U592" s="25" t="s">
        <v>328</v>
      </c>
      <c r="V592" s="25" t="s">
        <v>331</v>
      </c>
      <c r="W592" s="25" t="s">
        <v>270</v>
      </c>
      <c r="X592" s="25" t="s">
        <v>328</v>
      </c>
      <c r="Y592" s="25" t="s">
        <v>329</v>
      </c>
      <c r="Z592" s="25" t="s">
        <v>118</v>
      </c>
      <c r="AA592" s="25" t="s">
        <v>329</v>
      </c>
      <c r="AB592" s="25" t="s">
        <v>329</v>
      </c>
      <c r="AC592" s="25" t="s">
        <v>329</v>
      </c>
      <c r="AD592" s="25" t="s">
        <v>329</v>
      </c>
      <c r="AE592" s="25" t="s">
        <v>328</v>
      </c>
      <c r="AF592" s="25" t="s">
        <v>329</v>
      </c>
      <c r="AG592" s="25" t="s">
        <v>329</v>
      </c>
      <c r="AH592" s="15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3</v>
      </c>
    </row>
    <row r="593" spans="1:65">
      <c r="A593" s="29"/>
      <c r="B593" s="18">
        <v>1</v>
      </c>
      <c r="C593" s="14">
        <v>1</v>
      </c>
      <c r="D593" s="21">
        <v>1.39</v>
      </c>
      <c r="E593" s="21">
        <v>1.42</v>
      </c>
      <c r="F593" s="146">
        <v>1.78</v>
      </c>
      <c r="G593" s="146">
        <v>1.05918584550201</v>
      </c>
      <c r="H593" s="147">
        <v>1.7656445846437334</v>
      </c>
      <c r="I593" s="21">
        <v>1.47</v>
      </c>
      <c r="J593" s="21">
        <v>1.49</v>
      </c>
      <c r="K593" s="21">
        <v>1.5</v>
      </c>
      <c r="L593" s="146">
        <v>1.9</v>
      </c>
      <c r="M593" s="146" t="s">
        <v>105</v>
      </c>
      <c r="N593" s="21">
        <v>1.5</v>
      </c>
      <c r="O593" s="21">
        <v>1.4</v>
      </c>
      <c r="P593" s="21">
        <v>1.34</v>
      </c>
      <c r="Q593" s="21">
        <v>1.31</v>
      </c>
      <c r="R593" s="146" t="s">
        <v>97</v>
      </c>
      <c r="S593" s="21">
        <v>1.32</v>
      </c>
      <c r="T593" s="146" t="s">
        <v>105</v>
      </c>
      <c r="U593" s="146" t="s">
        <v>106</v>
      </c>
      <c r="V593" s="21">
        <v>1.2</v>
      </c>
      <c r="W593" s="21">
        <v>1.26</v>
      </c>
      <c r="X593" s="21">
        <v>1.51</v>
      </c>
      <c r="Y593" s="147">
        <v>1.01</v>
      </c>
      <c r="Z593" s="146">
        <v>1</v>
      </c>
      <c r="AA593" s="21">
        <v>1.3438300000000001</v>
      </c>
      <c r="AB593" s="21">
        <v>1.4</v>
      </c>
      <c r="AC593" s="21">
        <v>1.36</v>
      </c>
      <c r="AD593" s="21">
        <v>1.52</v>
      </c>
      <c r="AE593" s="21">
        <v>1.52</v>
      </c>
      <c r="AF593" s="21">
        <v>1.4</v>
      </c>
      <c r="AG593" s="21">
        <v>1.4</v>
      </c>
      <c r="AH593" s="15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1</v>
      </c>
    </row>
    <row r="594" spans="1:65">
      <c r="A594" s="29"/>
      <c r="B594" s="19">
        <v>1</v>
      </c>
      <c r="C594" s="9">
        <v>2</v>
      </c>
      <c r="D594" s="11">
        <v>1.43</v>
      </c>
      <c r="E594" s="11">
        <v>1.45</v>
      </c>
      <c r="F594" s="148">
        <v>1.68</v>
      </c>
      <c r="G594" s="148">
        <v>1.1061575525425</v>
      </c>
      <c r="H594" s="11">
        <v>1.5033335448365568</v>
      </c>
      <c r="I594" s="11">
        <v>1.39</v>
      </c>
      <c r="J594" s="11">
        <v>1.37</v>
      </c>
      <c r="K594" s="11">
        <v>1.4</v>
      </c>
      <c r="L594" s="148">
        <v>1.6</v>
      </c>
      <c r="M594" s="148" t="s">
        <v>105</v>
      </c>
      <c r="N594" s="11">
        <v>1.4</v>
      </c>
      <c r="O594" s="11">
        <v>1.44</v>
      </c>
      <c r="P594" s="11">
        <v>1.28</v>
      </c>
      <c r="Q594" s="11">
        <v>1.32</v>
      </c>
      <c r="R594" s="148" t="s">
        <v>97</v>
      </c>
      <c r="S594" s="11">
        <v>1.28</v>
      </c>
      <c r="T594" s="148" t="s">
        <v>105</v>
      </c>
      <c r="U594" s="148" t="s">
        <v>106</v>
      </c>
      <c r="V594" s="11">
        <v>1.2</v>
      </c>
      <c r="W594" s="11">
        <v>1.27</v>
      </c>
      <c r="X594" s="11">
        <v>1.46</v>
      </c>
      <c r="Y594" s="11">
        <v>1.24</v>
      </c>
      <c r="Z594" s="148">
        <v>1</v>
      </c>
      <c r="AA594" s="11">
        <v>1.44675</v>
      </c>
      <c r="AB594" s="11">
        <v>1.38</v>
      </c>
      <c r="AC594" s="11">
        <v>1.296</v>
      </c>
      <c r="AD594" s="11">
        <v>1.48</v>
      </c>
      <c r="AE594" s="11">
        <v>1.47</v>
      </c>
      <c r="AF594" s="11">
        <v>1.43</v>
      </c>
      <c r="AG594" s="11">
        <v>1.4</v>
      </c>
      <c r="AH594" s="15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25</v>
      </c>
    </row>
    <row r="595" spans="1:65">
      <c r="A595" s="29"/>
      <c r="B595" s="19">
        <v>1</v>
      </c>
      <c r="C595" s="9">
        <v>3</v>
      </c>
      <c r="D595" s="11">
        <v>1.42</v>
      </c>
      <c r="E595" s="11">
        <v>1.42</v>
      </c>
      <c r="F595" s="148">
        <v>1.85</v>
      </c>
      <c r="G595" s="148">
        <v>1.0539234197184701</v>
      </c>
      <c r="H595" s="11">
        <v>1.5454034931648049</v>
      </c>
      <c r="I595" s="11">
        <v>1.47</v>
      </c>
      <c r="J595" s="11">
        <v>1.36</v>
      </c>
      <c r="K595" s="11">
        <v>1.5</v>
      </c>
      <c r="L595" s="148">
        <v>1.6</v>
      </c>
      <c r="M595" s="148" t="s">
        <v>105</v>
      </c>
      <c r="N595" s="11">
        <v>1.4</v>
      </c>
      <c r="O595" s="11">
        <v>1.4</v>
      </c>
      <c r="P595" s="11">
        <v>1.4</v>
      </c>
      <c r="Q595" s="11">
        <v>1.45</v>
      </c>
      <c r="R595" s="148" t="s">
        <v>97</v>
      </c>
      <c r="S595" s="11">
        <v>1.34</v>
      </c>
      <c r="T595" s="148" t="s">
        <v>105</v>
      </c>
      <c r="U595" s="148" t="s">
        <v>106</v>
      </c>
      <c r="V595" s="11">
        <v>1.2</v>
      </c>
      <c r="W595" s="11">
        <v>1.2</v>
      </c>
      <c r="X595" s="11">
        <v>1.48</v>
      </c>
      <c r="Y595" s="149">
        <v>1.78</v>
      </c>
      <c r="Z595" s="148">
        <v>1</v>
      </c>
      <c r="AA595" s="11">
        <v>1.3404199999999999</v>
      </c>
      <c r="AB595" s="11">
        <v>1.38</v>
      </c>
      <c r="AC595" s="11">
        <v>1.3680000000000001</v>
      </c>
      <c r="AD595" s="11">
        <v>1.51</v>
      </c>
      <c r="AE595" s="11">
        <v>1.47</v>
      </c>
      <c r="AF595" s="11">
        <v>1.42</v>
      </c>
      <c r="AG595" s="11">
        <v>1.38</v>
      </c>
      <c r="AH595" s="15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16</v>
      </c>
    </row>
    <row r="596" spans="1:65">
      <c r="A596" s="29"/>
      <c r="B596" s="19">
        <v>1</v>
      </c>
      <c r="C596" s="9">
        <v>4</v>
      </c>
      <c r="D596" s="11">
        <v>1.47</v>
      </c>
      <c r="E596" s="11">
        <v>1.42</v>
      </c>
      <c r="F596" s="148">
        <v>1.65</v>
      </c>
      <c r="G596" s="148">
        <v>1.1157942113986601</v>
      </c>
      <c r="H596" s="11">
        <v>1.5452751718330766</v>
      </c>
      <c r="I596" s="11">
        <v>1.41</v>
      </c>
      <c r="J596" s="11">
        <v>1.34</v>
      </c>
      <c r="K596" s="11">
        <v>1.5</v>
      </c>
      <c r="L596" s="148">
        <v>1.6</v>
      </c>
      <c r="M596" s="148" t="s">
        <v>105</v>
      </c>
      <c r="N596" s="11">
        <v>1.4</v>
      </c>
      <c r="O596" s="11">
        <v>1.32</v>
      </c>
      <c r="P596" s="11">
        <v>1.37</v>
      </c>
      <c r="Q596" s="11">
        <v>1.36</v>
      </c>
      <c r="R596" s="148" t="s">
        <v>97</v>
      </c>
      <c r="S596" s="11">
        <v>1.3</v>
      </c>
      <c r="T596" s="148" t="s">
        <v>105</v>
      </c>
      <c r="U596" s="148" t="s">
        <v>106</v>
      </c>
      <c r="V596" s="11">
        <v>1.2</v>
      </c>
      <c r="W596" s="11">
        <v>1.24</v>
      </c>
      <c r="X596" s="11">
        <v>1.51</v>
      </c>
      <c r="Y596" s="11">
        <v>1.59</v>
      </c>
      <c r="Z596" s="148">
        <v>1</v>
      </c>
      <c r="AA596" s="11">
        <v>1.3264100000000001</v>
      </c>
      <c r="AB596" s="11">
        <v>1.36</v>
      </c>
      <c r="AC596" s="11">
        <v>1.3169999999999999</v>
      </c>
      <c r="AD596" s="11">
        <v>1.46</v>
      </c>
      <c r="AE596" s="11">
        <v>1.54</v>
      </c>
      <c r="AF596" s="11">
        <v>1.4</v>
      </c>
      <c r="AG596" s="11">
        <v>1.42</v>
      </c>
      <c r="AH596" s="15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1.394778384390029</v>
      </c>
    </row>
    <row r="597" spans="1:65">
      <c r="A597" s="29"/>
      <c r="B597" s="19">
        <v>1</v>
      </c>
      <c r="C597" s="9">
        <v>5</v>
      </c>
      <c r="D597" s="11">
        <v>1.41</v>
      </c>
      <c r="E597" s="11">
        <v>1.38</v>
      </c>
      <c r="F597" s="148">
        <v>1.56</v>
      </c>
      <c r="G597" s="148">
        <v>1.0615892545721</v>
      </c>
      <c r="H597" s="11">
        <v>1.7301141089709533</v>
      </c>
      <c r="I597" s="11">
        <v>1.44</v>
      </c>
      <c r="J597" s="11">
        <v>1.26</v>
      </c>
      <c r="K597" s="11">
        <v>1.4</v>
      </c>
      <c r="L597" s="148">
        <v>1.7</v>
      </c>
      <c r="M597" s="148" t="s">
        <v>105</v>
      </c>
      <c r="N597" s="11">
        <v>1.5</v>
      </c>
      <c r="O597" s="11">
        <v>1.34</v>
      </c>
      <c r="P597" s="11">
        <v>1.37</v>
      </c>
      <c r="Q597" s="11">
        <v>1.41</v>
      </c>
      <c r="R597" s="148" t="s">
        <v>97</v>
      </c>
      <c r="S597" s="11">
        <v>1.3</v>
      </c>
      <c r="T597" s="148" t="s">
        <v>105</v>
      </c>
      <c r="U597" s="148" t="s">
        <v>106</v>
      </c>
      <c r="V597" s="11">
        <v>1.2</v>
      </c>
      <c r="W597" s="11">
        <v>1.22</v>
      </c>
      <c r="X597" s="11">
        <v>1.44</v>
      </c>
      <c r="Y597" s="149">
        <v>1.78</v>
      </c>
      <c r="Z597" s="148">
        <v>1</v>
      </c>
      <c r="AA597" s="11">
        <v>1.40378</v>
      </c>
      <c r="AB597" s="11">
        <v>1.41</v>
      </c>
      <c r="AC597" s="11">
        <v>1.2909999999999999</v>
      </c>
      <c r="AD597" s="11">
        <v>1.53</v>
      </c>
      <c r="AE597" s="11">
        <v>1.58</v>
      </c>
      <c r="AF597" s="11">
        <v>1.41</v>
      </c>
      <c r="AG597" s="11">
        <v>1.37</v>
      </c>
      <c r="AH597" s="15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102</v>
      </c>
    </row>
    <row r="598" spans="1:65">
      <c r="A598" s="29"/>
      <c r="B598" s="19">
        <v>1</v>
      </c>
      <c r="C598" s="9">
        <v>6</v>
      </c>
      <c r="D598" s="11">
        <v>1.38</v>
      </c>
      <c r="E598" s="11">
        <v>1.36</v>
      </c>
      <c r="F598" s="148">
        <v>1.5</v>
      </c>
      <c r="G598" s="148">
        <v>1.11370335706902</v>
      </c>
      <c r="H598" s="11">
        <v>1.5273709640978383</v>
      </c>
      <c r="I598" s="11">
        <v>1.35</v>
      </c>
      <c r="J598" s="11">
        <v>1.32</v>
      </c>
      <c r="K598" s="11">
        <v>1.5</v>
      </c>
      <c r="L598" s="148">
        <v>1.4</v>
      </c>
      <c r="M598" s="148" t="s">
        <v>105</v>
      </c>
      <c r="N598" s="11">
        <v>1.4</v>
      </c>
      <c r="O598" s="11">
        <v>1.38</v>
      </c>
      <c r="P598" s="11">
        <v>1.35</v>
      </c>
      <c r="Q598" s="11">
        <v>1.35</v>
      </c>
      <c r="R598" s="148" t="s">
        <v>97</v>
      </c>
      <c r="S598" s="11">
        <v>1.28</v>
      </c>
      <c r="T598" s="148" t="s">
        <v>105</v>
      </c>
      <c r="U598" s="148" t="s">
        <v>106</v>
      </c>
      <c r="V598" s="11">
        <v>1.2</v>
      </c>
      <c r="W598" s="11">
        <v>1.21</v>
      </c>
      <c r="X598" s="11">
        <v>1.49</v>
      </c>
      <c r="Y598" s="11">
        <v>1.31</v>
      </c>
      <c r="Z598" s="148">
        <v>1</v>
      </c>
      <c r="AA598" s="11">
        <v>1.40276</v>
      </c>
      <c r="AB598" s="11">
        <v>1.4</v>
      </c>
      <c r="AC598" s="11">
        <v>1.363</v>
      </c>
      <c r="AD598" s="11">
        <v>1.48</v>
      </c>
      <c r="AE598" s="11">
        <v>1.48</v>
      </c>
      <c r="AF598" s="11">
        <v>1.43</v>
      </c>
      <c r="AG598" s="11">
        <v>1.4</v>
      </c>
      <c r="AH598" s="15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29"/>
      <c r="B599" s="20" t="s">
        <v>271</v>
      </c>
      <c r="C599" s="12"/>
      <c r="D599" s="22">
        <v>1.4166666666666667</v>
      </c>
      <c r="E599" s="22">
        <v>1.4083333333333332</v>
      </c>
      <c r="F599" s="22">
        <v>1.6700000000000002</v>
      </c>
      <c r="G599" s="22">
        <v>1.0850589401337933</v>
      </c>
      <c r="H599" s="22">
        <v>1.6028569779244937</v>
      </c>
      <c r="I599" s="22">
        <v>1.4216666666666666</v>
      </c>
      <c r="J599" s="22">
        <v>1.3566666666666667</v>
      </c>
      <c r="K599" s="22">
        <v>1.4666666666666668</v>
      </c>
      <c r="L599" s="22">
        <v>1.6333333333333331</v>
      </c>
      <c r="M599" s="22" t="s">
        <v>683</v>
      </c>
      <c r="N599" s="22">
        <v>1.4333333333333333</v>
      </c>
      <c r="O599" s="22">
        <v>1.3800000000000001</v>
      </c>
      <c r="P599" s="22">
        <v>1.3516666666666666</v>
      </c>
      <c r="Q599" s="22">
        <v>1.3666666666666669</v>
      </c>
      <c r="R599" s="22" t="s">
        <v>683</v>
      </c>
      <c r="S599" s="22">
        <v>1.3033333333333335</v>
      </c>
      <c r="T599" s="22" t="s">
        <v>683</v>
      </c>
      <c r="U599" s="22" t="s">
        <v>683</v>
      </c>
      <c r="V599" s="22">
        <v>1.2</v>
      </c>
      <c r="W599" s="22">
        <v>1.2333333333333334</v>
      </c>
      <c r="X599" s="22">
        <v>1.4816666666666665</v>
      </c>
      <c r="Y599" s="22">
        <v>1.4516666666666669</v>
      </c>
      <c r="Z599" s="22">
        <v>1</v>
      </c>
      <c r="AA599" s="22">
        <v>1.3773250000000001</v>
      </c>
      <c r="AB599" s="22">
        <v>1.3883333333333334</v>
      </c>
      <c r="AC599" s="22">
        <v>1.3324999999999998</v>
      </c>
      <c r="AD599" s="22">
        <v>1.4966666666666668</v>
      </c>
      <c r="AE599" s="22">
        <v>1.51</v>
      </c>
      <c r="AF599" s="22">
        <v>1.415</v>
      </c>
      <c r="AG599" s="22">
        <v>1.3949999999999998</v>
      </c>
      <c r="AH599" s="15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272</v>
      </c>
      <c r="C600" s="28"/>
      <c r="D600" s="11">
        <v>1.415</v>
      </c>
      <c r="E600" s="11">
        <v>1.42</v>
      </c>
      <c r="F600" s="11">
        <v>1.665</v>
      </c>
      <c r="G600" s="11">
        <v>1.0838734035573001</v>
      </c>
      <c r="H600" s="11">
        <v>1.5453393324989406</v>
      </c>
      <c r="I600" s="11">
        <v>1.4249999999999998</v>
      </c>
      <c r="J600" s="11">
        <v>1.35</v>
      </c>
      <c r="K600" s="11">
        <v>1.5</v>
      </c>
      <c r="L600" s="11">
        <v>1.6</v>
      </c>
      <c r="M600" s="11" t="s">
        <v>683</v>
      </c>
      <c r="N600" s="11">
        <v>1.4</v>
      </c>
      <c r="O600" s="11">
        <v>1.39</v>
      </c>
      <c r="P600" s="11">
        <v>1.36</v>
      </c>
      <c r="Q600" s="11">
        <v>1.355</v>
      </c>
      <c r="R600" s="11" t="s">
        <v>683</v>
      </c>
      <c r="S600" s="11">
        <v>1.3</v>
      </c>
      <c r="T600" s="11" t="s">
        <v>683</v>
      </c>
      <c r="U600" s="11" t="s">
        <v>683</v>
      </c>
      <c r="V600" s="11">
        <v>1.2</v>
      </c>
      <c r="W600" s="11">
        <v>1.23</v>
      </c>
      <c r="X600" s="11">
        <v>1.4849999999999999</v>
      </c>
      <c r="Y600" s="11">
        <v>1.4500000000000002</v>
      </c>
      <c r="Z600" s="11">
        <v>1</v>
      </c>
      <c r="AA600" s="11">
        <v>1.3732950000000002</v>
      </c>
      <c r="AB600" s="11">
        <v>1.39</v>
      </c>
      <c r="AC600" s="11">
        <v>1.3385</v>
      </c>
      <c r="AD600" s="11">
        <v>1.4950000000000001</v>
      </c>
      <c r="AE600" s="11">
        <v>1.5</v>
      </c>
      <c r="AF600" s="11">
        <v>1.415</v>
      </c>
      <c r="AG600" s="11">
        <v>1.4</v>
      </c>
      <c r="AH600" s="15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3" t="s">
        <v>273</v>
      </c>
      <c r="C601" s="28"/>
      <c r="D601" s="23">
        <v>3.2041639575194465E-2</v>
      </c>
      <c r="E601" s="23">
        <v>3.2506409624359689E-2</v>
      </c>
      <c r="F601" s="23">
        <v>0.13114877048604004</v>
      </c>
      <c r="G601" s="23">
        <v>2.9664708879676732E-2</v>
      </c>
      <c r="H601" s="23">
        <v>0.11394191645253476</v>
      </c>
      <c r="I601" s="23">
        <v>4.7504385762439497E-2</v>
      </c>
      <c r="J601" s="23">
        <v>7.6070143069844859E-2</v>
      </c>
      <c r="K601" s="23">
        <v>5.1639777949432274E-2</v>
      </c>
      <c r="L601" s="23">
        <v>0.16329931618554519</v>
      </c>
      <c r="M601" s="23" t="s">
        <v>683</v>
      </c>
      <c r="N601" s="23">
        <v>5.1639777949432274E-2</v>
      </c>
      <c r="O601" s="23">
        <v>4.3817804600413221E-2</v>
      </c>
      <c r="P601" s="23">
        <v>4.0702170294305749E-2</v>
      </c>
      <c r="Q601" s="23">
        <v>5.3913510984415221E-2</v>
      </c>
      <c r="R601" s="23" t="s">
        <v>683</v>
      </c>
      <c r="S601" s="23">
        <v>2.338090388900026E-2</v>
      </c>
      <c r="T601" s="23" t="s">
        <v>683</v>
      </c>
      <c r="U601" s="23" t="s">
        <v>683</v>
      </c>
      <c r="V601" s="23">
        <v>0</v>
      </c>
      <c r="W601" s="23">
        <v>2.8047578623950194E-2</v>
      </c>
      <c r="X601" s="23">
        <v>2.7868739954771331E-2</v>
      </c>
      <c r="Y601" s="23">
        <v>0.31454199507643837</v>
      </c>
      <c r="Z601" s="23">
        <v>0</v>
      </c>
      <c r="AA601" s="23">
        <v>4.741912725894476E-2</v>
      </c>
      <c r="AB601" s="23">
        <v>1.8348478592697129E-2</v>
      </c>
      <c r="AC601" s="23">
        <v>3.533128924904954E-2</v>
      </c>
      <c r="AD601" s="23">
        <v>2.7325202042558953E-2</v>
      </c>
      <c r="AE601" s="23">
        <v>4.4721359549995836E-2</v>
      </c>
      <c r="AF601" s="23">
        <v>1.3784048752090234E-2</v>
      </c>
      <c r="AG601" s="23">
        <v>1.760681686165896E-2</v>
      </c>
      <c r="AH601" s="206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7"/>
      <c r="AT601" s="207"/>
      <c r="AU601" s="207"/>
      <c r="AV601" s="207"/>
      <c r="AW601" s="207"/>
      <c r="AX601" s="207"/>
      <c r="AY601" s="207"/>
      <c r="AZ601" s="207"/>
      <c r="BA601" s="207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56"/>
    </row>
    <row r="602" spans="1:65">
      <c r="A602" s="29"/>
      <c r="B602" s="3" t="s">
        <v>87</v>
      </c>
      <c r="C602" s="28"/>
      <c r="D602" s="13">
        <v>2.2617627935431386E-2</v>
      </c>
      <c r="E602" s="13">
        <v>2.3081474289486172E-2</v>
      </c>
      <c r="F602" s="13">
        <v>7.8532197895832351E-2</v>
      </c>
      <c r="G602" s="13">
        <v>2.7339260368675383E-2</v>
      </c>
      <c r="H602" s="13">
        <v>7.1086764459843313E-2</v>
      </c>
      <c r="I602" s="13">
        <v>3.3414573807108675E-2</v>
      </c>
      <c r="J602" s="13">
        <v>5.6071358528141171E-2</v>
      </c>
      <c r="K602" s="13">
        <v>3.5208939510976547E-2</v>
      </c>
      <c r="L602" s="13">
        <v>9.9979173174823605E-2</v>
      </c>
      <c r="M602" s="13" t="s">
        <v>683</v>
      </c>
      <c r="N602" s="13">
        <v>3.6027752057743445E-2</v>
      </c>
      <c r="O602" s="13">
        <v>3.1752032319140013E-2</v>
      </c>
      <c r="P602" s="13">
        <v>3.0112579749178116E-2</v>
      </c>
      <c r="Q602" s="13">
        <v>3.9448910476401373E-2</v>
      </c>
      <c r="R602" s="13" t="s">
        <v>683</v>
      </c>
      <c r="S602" s="13">
        <v>1.7939312446803267E-2</v>
      </c>
      <c r="T602" s="13" t="s">
        <v>683</v>
      </c>
      <c r="U602" s="13" t="s">
        <v>683</v>
      </c>
      <c r="V602" s="13">
        <v>0</v>
      </c>
      <c r="W602" s="13">
        <v>2.274127996536502E-2</v>
      </c>
      <c r="X602" s="13">
        <v>1.8809048338428346E-2</v>
      </c>
      <c r="Y602" s="13">
        <v>0.21667646044301148</v>
      </c>
      <c r="Z602" s="13">
        <v>0</v>
      </c>
      <c r="AA602" s="13">
        <v>3.4428422673620791E-2</v>
      </c>
      <c r="AB602" s="13">
        <v>1.3216191063167199E-2</v>
      </c>
      <c r="AC602" s="13">
        <v>2.6515038836059695E-2</v>
      </c>
      <c r="AD602" s="13">
        <v>1.8257373302377918E-2</v>
      </c>
      <c r="AE602" s="13">
        <v>2.9616794403970751E-2</v>
      </c>
      <c r="AF602" s="13">
        <v>9.741377209957762E-3</v>
      </c>
      <c r="AG602" s="13">
        <v>1.2621374094379184E-2</v>
      </c>
      <c r="AH602" s="15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29"/>
      <c r="B603" s="3" t="s">
        <v>274</v>
      </c>
      <c r="C603" s="28"/>
      <c r="D603" s="13">
        <v>1.5693017988811286E-2</v>
      </c>
      <c r="E603" s="13">
        <v>9.7183531771121157E-3</v>
      </c>
      <c r="F603" s="13">
        <v>0.19732282826445746</v>
      </c>
      <c r="G603" s="13">
        <v>-0.22205638381159998</v>
      </c>
      <c r="H603" s="13">
        <v>0.14918398210297945</v>
      </c>
      <c r="I603" s="13">
        <v>1.9277816875830522E-2</v>
      </c>
      <c r="J603" s="13">
        <v>-2.7324568655420878E-2</v>
      </c>
      <c r="K603" s="13">
        <v>5.1541006859004534E-2</v>
      </c>
      <c r="L603" s="13">
        <v>0.17103430309298218</v>
      </c>
      <c r="M603" s="13" t="s">
        <v>683</v>
      </c>
      <c r="N603" s="13">
        <v>2.7642347612208962E-2</v>
      </c>
      <c r="O603" s="13">
        <v>-1.0595507182663888E-2</v>
      </c>
      <c r="P603" s="13">
        <v>-3.0909367542440225E-2</v>
      </c>
      <c r="Q603" s="13">
        <v>-2.0154970881381962E-2</v>
      </c>
      <c r="R603" s="13" t="s">
        <v>683</v>
      </c>
      <c r="S603" s="13">
        <v>-6.5562423450293617E-2</v>
      </c>
      <c r="T603" s="13" t="s">
        <v>683</v>
      </c>
      <c r="U603" s="13" t="s">
        <v>683</v>
      </c>
      <c r="V603" s="13">
        <v>-0.13964826711536005</v>
      </c>
      <c r="W603" s="13">
        <v>-0.11574960786856436</v>
      </c>
      <c r="X603" s="13">
        <v>6.2295403520062242E-2</v>
      </c>
      <c r="Y603" s="13">
        <v>4.0786610197946604E-2</v>
      </c>
      <c r="Z603" s="13">
        <v>-0.28304022259613326</v>
      </c>
      <c r="AA603" s="13">
        <v>-1.2513374587219239E-2</v>
      </c>
      <c r="AB603" s="13">
        <v>-4.6208423709650503E-3</v>
      </c>
      <c r="AC603" s="13">
        <v>-4.465109660934774E-2</v>
      </c>
      <c r="AD603" s="13">
        <v>7.3049800181120617E-2</v>
      </c>
      <c r="AE603" s="13">
        <v>8.2609263879838801E-2</v>
      </c>
      <c r="AF603" s="13">
        <v>1.4498085026471319E-2</v>
      </c>
      <c r="AG603" s="13">
        <v>1.5888947839393097E-4</v>
      </c>
      <c r="AH603" s="15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29"/>
      <c r="B604" s="45" t="s">
        <v>275</v>
      </c>
      <c r="C604" s="46"/>
      <c r="D604" s="44">
        <v>0.08</v>
      </c>
      <c r="E604" s="44">
        <v>0</v>
      </c>
      <c r="F604" s="44">
        <v>2.41</v>
      </c>
      <c r="G604" s="44">
        <v>2.97</v>
      </c>
      <c r="H604" s="44">
        <v>1.79</v>
      </c>
      <c r="I604" s="44">
        <v>0.12</v>
      </c>
      <c r="J604" s="44">
        <v>0.48</v>
      </c>
      <c r="K604" s="44">
        <v>0.54</v>
      </c>
      <c r="L604" s="44">
        <v>2.0699999999999998</v>
      </c>
      <c r="M604" s="44">
        <v>3.75</v>
      </c>
      <c r="N604" s="44">
        <v>0.23</v>
      </c>
      <c r="O604" s="44">
        <v>0.26</v>
      </c>
      <c r="P604" s="44">
        <v>0.52</v>
      </c>
      <c r="Q604" s="44">
        <v>0.38</v>
      </c>
      <c r="R604" s="44">
        <v>33.03</v>
      </c>
      <c r="S604" s="44">
        <v>0.97</v>
      </c>
      <c r="T604" s="44">
        <v>3.75</v>
      </c>
      <c r="U604" s="44">
        <v>10.039999999999999</v>
      </c>
      <c r="V604" s="44">
        <v>1.92</v>
      </c>
      <c r="W604" s="44">
        <v>1.61</v>
      </c>
      <c r="X604" s="44">
        <v>0.67</v>
      </c>
      <c r="Y604" s="44">
        <v>0.4</v>
      </c>
      <c r="Z604" s="44" t="s">
        <v>276</v>
      </c>
      <c r="AA604" s="44">
        <v>0.28999999999999998</v>
      </c>
      <c r="AB604" s="44">
        <v>0.18</v>
      </c>
      <c r="AC604" s="44">
        <v>0.7</v>
      </c>
      <c r="AD604" s="44">
        <v>0.81</v>
      </c>
      <c r="AE604" s="44">
        <v>0.93</v>
      </c>
      <c r="AF604" s="44">
        <v>0.06</v>
      </c>
      <c r="AG604" s="44">
        <v>0.12</v>
      </c>
      <c r="AH604" s="15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B605" s="30" t="s">
        <v>315</v>
      </c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BM605" s="55"/>
    </row>
    <row r="606" spans="1:65">
      <c r="BM606" s="55"/>
    </row>
    <row r="607" spans="1:65" ht="15">
      <c r="B607" s="8" t="s">
        <v>585</v>
      </c>
      <c r="BM607" s="27" t="s">
        <v>67</v>
      </c>
    </row>
    <row r="608" spans="1:65" ht="15">
      <c r="A608" s="24" t="s">
        <v>57</v>
      </c>
      <c r="B608" s="18" t="s">
        <v>112</v>
      </c>
      <c r="C608" s="15" t="s">
        <v>113</v>
      </c>
      <c r="D608" s="16" t="s">
        <v>230</v>
      </c>
      <c r="E608" s="17" t="s">
        <v>230</v>
      </c>
      <c r="F608" s="17" t="s">
        <v>230</v>
      </c>
      <c r="G608" s="17" t="s">
        <v>230</v>
      </c>
      <c r="H608" s="17" t="s">
        <v>230</v>
      </c>
      <c r="I608" s="17" t="s">
        <v>230</v>
      </c>
      <c r="J608" s="17" t="s">
        <v>230</v>
      </c>
      <c r="K608" s="17" t="s">
        <v>230</v>
      </c>
      <c r="L608" s="17" t="s">
        <v>230</v>
      </c>
      <c r="M608" s="17" t="s">
        <v>230</v>
      </c>
      <c r="N608" s="17" t="s">
        <v>230</v>
      </c>
      <c r="O608" s="17" t="s">
        <v>230</v>
      </c>
      <c r="P608" s="17" t="s">
        <v>230</v>
      </c>
      <c r="Q608" s="17" t="s">
        <v>230</v>
      </c>
      <c r="R608" s="17" t="s">
        <v>230</v>
      </c>
      <c r="S608" s="17" t="s">
        <v>230</v>
      </c>
      <c r="T608" s="17" t="s">
        <v>230</v>
      </c>
      <c r="U608" s="17" t="s">
        <v>230</v>
      </c>
      <c r="V608" s="17" t="s">
        <v>230</v>
      </c>
      <c r="W608" s="17" t="s">
        <v>230</v>
      </c>
      <c r="X608" s="17" t="s">
        <v>230</v>
      </c>
      <c r="Y608" s="17" t="s">
        <v>230</v>
      </c>
      <c r="Z608" s="17" t="s">
        <v>230</v>
      </c>
      <c r="AA608" s="17" t="s">
        <v>230</v>
      </c>
      <c r="AB608" s="17" t="s">
        <v>230</v>
      </c>
      <c r="AC608" s="17" t="s">
        <v>230</v>
      </c>
      <c r="AD608" s="17" t="s">
        <v>230</v>
      </c>
      <c r="AE608" s="17" t="s">
        <v>230</v>
      </c>
      <c r="AF608" s="17" t="s">
        <v>230</v>
      </c>
      <c r="AG608" s="15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 t="s">
        <v>231</v>
      </c>
      <c r="C609" s="9" t="s">
        <v>231</v>
      </c>
      <c r="D609" s="151" t="s">
        <v>233</v>
      </c>
      <c r="E609" s="152" t="s">
        <v>234</v>
      </c>
      <c r="F609" s="152" t="s">
        <v>235</v>
      </c>
      <c r="G609" s="152" t="s">
        <v>236</v>
      </c>
      <c r="H609" s="152" t="s">
        <v>237</v>
      </c>
      <c r="I609" s="152" t="s">
        <v>239</v>
      </c>
      <c r="J609" s="152" t="s">
        <v>240</v>
      </c>
      <c r="K609" s="152" t="s">
        <v>242</v>
      </c>
      <c r="L609" s="152" t="s">
        <v>243</v>
      </c>
      <c r="M609" s="152" t="s">
        <v>244</v>
      </c>
      <c r="N609" s="152" t="s">
        <v>245</v>
      </c>
      <c r="O609" s="152" t="s">
        <v>246</v>
      </c>
      <c r="P609" s="152" t="s">
        <v>247</v>
      </c>
      <c r="Q609" s="152" t="s">
        <v>248</v>
      </c>
      <c r="R609" s="152" t="s">
        <v>249</v>
      </c>
      <c r="S609" s="152" t="s">
        <v>250</v>
      </c>
      <c r="T609" s="152" t="s">
        <v>251</v>
      </c>
      <c r="U609" s="152" t="s">
        <v>285</v>
      </c>
      <c r="V609" s="152" t="s">
        <v>252</v>
      </c>
      <c r="W609" s="152" t="s">
        <v>253</v>
      </c>
      <c r="X609" s="152" t="s">
        <v>254</v>
      </c>
      <c r="Y609" s="152" t="s">
        <v>255</v>
      </c>
      <c r="Z609" s="152" t="s">
        <v>256</v>
      </c>
      <c r="AA609" s="152" t="s">
        <v>257</v>
      </c>
      <c r="AB609" s="152" t="s">
        <v>278</v>
      </c>
      <c r="AC609" s="152" t="s">
        <v>260</v>
      </c>
      <c r="AD609" s="152" t="s">
        <v>261</v>
      </c>
      <c r="AE609" s="152" t="s">
        <v>262</v>
      </c>
      <c r="AF609" s="152" t="s">
        <v>263</v>
      </c>
      <c r="AG609" s="15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 t="s">
        <v>1</v>
      </c>
    </row>
    <row r="610" spans="1:65">
      <c r="A610" s="29"/>
      <c r="B610" s="19"/>
      <c r="C610" s="9"/>
      <c r="D610" s="10" t="s">
        <v>281</v>
      </c>
      <c r="E610" s="11" t="s">
        <v>280</v>
      </c>
      <c r="F610" s="11" t="s">
        <v>281</v>
      </c>
      <c r="G610" s="11" t="s">
        <v>327</v>
      </c>
      <c r="H610" s="11" t="s">
        <v>280</v>
      </c>
      <c r="I610" s="11" t="s">
        <v>281</v>
      </c>
      <c r="J610" s="11" t="s">
        <v>327</v>
      </c>
      <c r="K610" s="11" t="s">
        <v>281</v>
      </c>
      <c r="L610" s="11" t="s">
        <v>280</v>
      </c>
      <c r="M610" s="11" t="s">
        <v>327</v>
      </c>
      <c r="N610" s="11" t="s">
        <v>281</v>
      </c>
      <c r="O610" s="11" t="s">
        <v>280</v>
      </c>
      <c r="P610" s="11" t="s">
        <v>280</v>
      </c>
      <c r="Q610" s="11" t="s">
        <v>280</v>
      </c>
      <c r="R610" s="11" t="s">
        <v>327</v>
      </c>
      <c r="S610" s="11" t="s">
        <v>280</v>
      </c>
      <c r="T610" s="11" t="s">
        <v>327</v>
      </c>
      <c r="U610" s="11" t="s">
        <v>281</v>
      </c>
      <c r="V610" s="11" t="s">
        <v>281</v>
      </c>
      <c r="W610" s="11" t="s">
        <v>280</v>
      </c>
      <c r="X610" s="11" t="s">
        <v>327</v>
      </c>
      <c r="Y610" s="11" t="s">
        <v>281</v>
      </c>
      <c r="Z610" s="11" t="s">
        <v>281</v>
      </c>
      <c r="AA610" s="11" t="s">
        <v>280</v>
      </c>
      <c r="AB610" s="11" t="s">
        <v>280</v>
      </c>
      <c r="AC610" s="11" t="s">
        <v>281</v>
      </c>
      <c r="AD610" s="11" t="s">
        <v>281</v>
      </c>
      <c r="AE610" s="11" t="s">
        <v>281</v>
      </c>
      <c r="AF610" s="11" t="s">
        <v>280</v>
      </c>
      <c r="AG610" s="15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3</v>
      </c>
    </row>
    <row r="611" spans="1:65">
      <c r="A611" s="29"/>
      <c r="B611" s="19"/>
      <c r="C611" s="9"/>
      <c r="D611" s="25" t="s">
        <v>328</v>
      </c>
      <c r="E611" s="25" t="s">
        <v>329</v>
      </c>
      <c r="F611" s="25" t="s">
        <v>329</v>
      </c>
      <c r="G611" s="25" t="s">
        <v>329</v>
      </c>
      <c r="H611" s="25" t="s">
        <v>330</v>
      </c>
      <c r="I611" s="25" t="s">
        <v>329</v>
      </c>
      <c r="J611" s="25" t="s">
        <v>329</v>
      </c>
      <c r="K611" s="25" t="s">
        <v>331</v>
      </c>
      <c r="L611" s="25" t="s">
        <v>331</v>
      </c>
      <c r="M611" s="25" t="s">
        <v>329</v>
      </c>
      <c r="N611" s="25" t="s">
        <v>328</v>
      </c>
      <c r="O611" s="25" t="s">
        <v>329</v>
      </c>
      <c r="P611" s="25" t="s">
        <v>118</v>
      </c>
      <c r="Q611" s="25" t="s">
        <v>329</v>
      </c>
      <c r="R611" s="25" t="s">
        <v>330</v>
      </c>
      <c r="S611" s="25" t="s">
        <v>329</v>
      </c>
      <c r="T611" s="25" t="s">
        <v>332</v>
      </c>
      <c r="U611" s="25" t="s">
        <v>328</v>
      </c>
      <c r="V611" s="25" t="s">
        <v>331</v>
      </c>
      <c r="W611" s="25" t="s">
        <v>270</v>
      </c>
      <c r="X611" s="25" t="s">
        <v>328</v>
      </c>
      <c r="Y611" s="25" t="s">
        <v>329</v>
      </c>
      <c r="Z611" s="25" t="s">
        <v>329</v>
      </c>
      <c r="AA611" s="25" t="s">
        <v>118</v>
      </c>
      <c r="AB611" s="25" t="s">
        <v>329</v>
      </c>
      <c r="AC611" s="25" t="s">
        <v>329</v>
      </c>
      <c r="AD611" s="25" t="s">
        <v>328</v>
      </c>
      <c r="AE611" s="25" t="s">
        <v>329</v>
      </c>
      <c r="AF611" s="25" t="s">
        <v>329</v>
      </c>
      <c r="AG611" s="15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3</v>
      </c>
    </row>
    <row r="612" spans="1:65">
      <c r="A612" s="29"/>
      <c r="B612" s="18">
        <v>1</v>
      </c>
      <c r="C612" s="14">
        <v>1</v>
      </c>
      <c r="D612" s="203">
        <v>0.16</v>
      </c>
      <c r="E612" s="203">
        <v>0.14799999999999999</v>
      </c>
      <c r="F612" s="204">
        <v>0.98810300000000006</v>
      </c>
      <c r="G612" s="203">
        <v>0.14101</v>
      </c>
      <c r="H612" s="203">
        <v>0.14700336924187962</v>
      </c>
      <c r="I612" s="203">
        <v>0.13800000000000001</v>
      </c>
      <c r="J612" s="203">
        <v>0.14799999999999999</v>
      </c>
      <c r="K612" s="203">
        <v>0.13999999999999999</v>
      </c>
      <c r="L612" s="203">
        <v>0.14000000000000001</v>
      </c>
      <c r="M612" s="203">
        <v>0.15</v>
      </c>
      <c r="N612" s="203">
        <v>0.14000000000000001</v>
      </c>
      <c r="O612" s="203">
        <v>0.14000000000000001</v>
      </c>
      <c r="P612" s="203">
        <v>0.14000000000000001</v>
      </c>
      <c r="Q612" s="203">
        <v>0.16</v>
      </c>
      <c r="R612" s="203">
        <v>0.16887940000000001</v>
      </c>
      <c r="S612" s="203">
        <v>0.15</v>
      </c>
      <c r="T612" s="203">
        <v>0.14000000000000001</v>
      </c>
      <c r="U612" s="203">
        <v>0.13474804879999999</v>
      </c>
      <c r="V612" s="203">
        <v>0.15</v>
      </c>
      <c r="W612" s="203">
        <v>0.17199999999999999</v>
      </c>
      <c r="X612" s="203">
        <v>0.16</v>
      </c>
      <c r="Y612" s="203">
        <v>0.17</v>
      </c>
      <c r="Z612" s="203">
        <v>0.16045599999999999</v>
      </c>
      <c r="AA612" s="203">
        <v>0.14050000000000001</v>
      </c>
      <c r="AB612" s="203">
        <v>0.14000000000000001</v>
      </c>
      <c r="AC612" s="203">
        <v>0.13</v>
      </c>
      <c r="AD612" s="204">
        <v>0.2</v>
      </c>
      <c r="AE612" s="203">
        <v>0.15</v>
      </c>
      <c r="AF612" s="203">
        <v>0.15</v>
      </c>
      <c r="AG612" s="206"/>
      <c r="AH612" s="207"/>
      <c r="AI612" s="207"/>
      <c r="AJ612" s="207"/>
      <c r="AK612" s="207"/>
      <c r="AL612" s="207"/>
      <c r="AM612" s="207"/>
      <c r="AN612" s="207"/>
      <c r="AO612" s="207"/>
      <c r="AP612" s="207"/>
      <c r="AQ612" s="207"/>
      <c r="AR612" s="207"/>
      <c r="AS612" s="207"/>
      <c r="AT612" s="207"/>
      <c r="AU612" s="207"/>
      <c r="AV612" s="207"/>
      <c r="AW612" s="207"/>
      <c r="AX612" s="207"/>
      <c r="AY612" s="207"/>
      <c r="AZ612" s="207"/>
      <c r="BA612" s="207"/>
      <c r="BB612" s="207"/>
      <c r="BC612" s="207"/>
      <c r="BD612" s="207"/>
      <c r="BE612" s="207"/>
      <c r="BF612" s="207"/>
      <c r="BG612" s="207"/>
      <c r="BH612" s="207"/>
      <c r="BI612" s="207"/>
      <c r="BJ612" s="207"/>
      <c r="BK612" s="207"/>
      <c r="BL612" s="207"/>
      <c r="BM612" s="208">
        <v>1</v>
      </c>
    </row>
    <row r="613" spans="1:65">
      <c r="A613" s="29"/>
      <c r="B613" s="19">
        <v>1</v>
      </c>
      <c r="C613" s="9">
        <v>2</v>
      </c>
      <c r="D613" s="23">
        <v>0.15</v>
      </c>
      <c r="E613" s="23">
        <v>0.151</v>
      </c>
      <c r="F613" s="210">
        <v>1.2100169999999999</v>
      </c>
      <c r="G613" s="23">
        <v>0.14698</v>
      </c>
      <c r="H613" s="23">
        <v>0.14668341502090421</v>
      </c>
      <c r="I613" s="23">
        <v>0.13600000000000001</v>
      </c>
      <c r="J613" s="23">
        <v>0.14799999999999999</v>
      </c>
      <c r="K613" s="23">
        <v>0.13</v>
      </c>
      <c r="L613" s="23">
        <v>0.14000000000000001</v>
      </c>
      <c r="M613" s="23">
        <v>0.14000000000000001</v>
      </c>
      <c r="N613" s="23">
        <v>0.15</v>
      </c>
      <c r="O613" s="23">
        <v>0.14000000000000001</v>
      </c>
      <c r="P613" s="23">
        <v>0.14000000000000001</v>
      </c>
      <c r="Q613" s="23">
        <v>0.16</v>
      </c>
      <c r="R613" s="23">
        <v>0.17586279999999999</v>
      </c>
      <c r="S613" s="23">
        <v>0.14000000000000001</v>
      </c>
      <c r="T613" s="23">
        <v>0.14000000000000001</v>
      </c>
      <c r="U613" s="23">
        <v>0.13304033200000001</v>
      </c>
      <c r="V613" s="23">
        <v>0.15</v>
      </c>
      <c r="W613" s="23">
        <v>0.17799999999999999</v>
      </c>
      <c r="X613" s="23">
        <v>0.15</v>
      </c>
      <c r="Y613" s="23">
        <v>0.17</v>
      </c>
      <c r="Z613" s="23">
        <v>0.154143</v>
      </c>
      <c r="AA613" s="23">
        <v>0.13899999999999998</v>
      </c>
      <c r="AB613" s="23">
        <v>0.14000000000000001</v>
      </c>
      <c r="AC613" s="23">
        <v>0.13</v>
      </c>
      <c r="AD613" s="210">
        <v>0.19</v>
      </c>
      <c r="AE613" s="23">
        <v>0.16</v>
      </c>
      <c r="AF613" s="23">
        <v>0.15</v>
      </c>
      <c r="AG613" s="206"/>
      <c r="AH613" s="207"/>
      <c r="AI613" s="207"/>
      <c r="AJ613" s="207"/>
      <c r="AK613" s="207"/>
      <c r="AL613" s="207"/>
      <c r="AM613" s="207"/>
      <c r="AN613" s="207"/>
      <c r="AO613" s="207"/>
      <c r="AP613" s="207"/>
      <c r="AQ613" s="207"/>
      <c r="AR613" s="207"/>
      <c r="AS613" s="207"/>
      <c r="AT613" s="207"/>
      <c r="AU613" s="207"/>
      <c r="AV613" s="207"/>
      <c r="AW613" s="207"/>
      <c r="AX613" s="207"/>
      <c r="AY613" s="207"/>
      <c r="AZ613" s="207"/>
      <c r="BA613" s="207"/>
      <c r="BB613" s="207"/>
      <c r="BC613" s="207"/>
      <c r="BD613" s="207"/>
      <c r="BE613" s="207"/>
      <c r="BF613" s="207"/>
      <c r="BG613" s="207"/>
      <c r="BH613" s="207"/>
      <c r="BI613" s="207"/>
      <c r="BJ613" s="207"/>
      <c r="BK613" s="207"/>
      <c r="BL613" s="207"/>
      <c r="BM613" s="208" t="e">
        <v>#N/A</v>
      </c>
    </row>
    <row r="614" spans="1:65">
      <c r="A614" s="29"/>
      <c r="B614" s="19">
        <v>1</v>
      </c>
      <c r="C614" s="9">
        <v>3</v>
      </c>
      <c r="D614" s="23">
        <v>0.15</v>
      </c>
      <c r="E614" s="23">
        <v>0.14799999999999999</v>
      </c>
      <c r="F614" s="210">
        <v>1.014289</v>
      </c>
      <c r="G614" s="23">
        <v>0.14773</v>
      </c>
      <c r="H614" s="23">
        <v>0.14648045486920924</v>
      </c>
      <c r="I614" s="23">
        <v>0.13500000000000001</v>
      </c>
      <c r="J614" s="23">
        <v>0.14799999999999999</v>
      </c>
      <c r="K614" s="23">
        <v>0.13</v>
      </c>
      <c r="L614" s="23">
        <v>0.14000000000000001</v>
      </c>
      <c r="M614" s="23">
        <v>0.15</v>
      </c>
      <c r="N614" s="23">
        <v>0.14000000000000001</v>
      </c>
      <c r="O614" s="23">
        <v>0.14000000000000001</v>
      </c>
      <c r="P614" s="23">
        <v>0.14000000000000001</v>
      </c>
      <c r="Q614" s="23">
        <v>0.16</v>
      </c>
      <c r="R614" s="23">
        <v>0.16726269999999999</v>
      </c>
      <c r="S614" s="23">
        <v>0.15</v>
      </c>
      <c r="T614" s="23">
        <v>0.13</v>
      </c>
      <c r="U614" s="23">
        <v>0.1389544003</v>
      </c>
      <c r="V614" s="23">
        <v>0.15</v>
      </c>
      <c r="W614" s="23">
        <v>0.17199999999999999</v>
      </c>
      <c r="X614" s="23">
        <v>0.15</v>
      </c>
      <c r="Y614" s="23">
        <v>0.18</v>
      </c>
      <c r="Z614" s="23">
        <v>0.15556300000000001</v>
      </c>
      <c r="AA614" s="23">
        <v>0.13600000000000001</v>
      </c>
      <c r="AB614" s="23">
        <v>0.14000000000000001</v>
      </c>
      <c r="AC614" s="23">
        <v>0.13</v>
      </c>
      <c r="AD614" s="210">
        <v>0.19</v>
      </c>
      <c r="AE614" s="23">
        <v>0.15</v>
      </c>
      <c r="AF614" s="23">
        <v>0.15</v>
      </c>
      <c r="AG614" s="206"/>
      <c r="AH614" s="207"/>
      <c r="AI614" s="207"/>
      <c r="AJ614" s="207"/>
      <c r="AK614" s="207"/>
      <c r="AL614" s="207"/>
      <c r="AM614" s="207"/>
      <c r="AN614" s="207"/>
      <c r="AO614" s="207"/>
      <c r="AP614" s="207"/>
      <c r="AQ614" s="207"/>
      <c r="AR614" s="207"/>
      <c r="AS614" s="207"/>
      <c r="AT614" s="207"/>
      <c r="AU614" s="207"/>
      <c r="AV614" s="207"/>
      <c r="AW614" s="207"/>
      <c r="AX614" s="207"/>
      <c r="AY614" s="207"/>
      <c r="AZ614" s="207"/>
      <c r="BA614" s="207"/>
      <c r="BB614" s="207"/>
      <c r="BC614" s="207"/>
      <c r="BD614" s="207"/>
      <c r="BE614" s="207"/>
      <c r="BF614" s="207"/>
      <c r="BG614" s="207"/>
      <c r="BH614" s="207"/>
      <c r="BI614" s="207"/>
      <c r="BJ614" s="207"/>
      <c r="BK614" s="207"/>
      <c r="BL614" s="207"/>
      <c r="BM614" s="208">
        <v>16</v>
      </c>
    </row>
    <row r="615" spans="1:65">
      <c r="A615" s="29"/>
      <c r="B615" s="19">
        <v>1</v>
      </c>
      <c r="C615" s="9">
        <v>4</v>
      </c>
      <c r="D615" s="23">
        <v>0.15</v>
      </c>
      <c r="E615" s="23">
        <v>0.14599999999999999</v>
      </c>
      <c r="F615" s="210">
        <v>1.1088069999999999</v>
      </c>
      <c r="G615" s="23">
        <v>0.14044999999999999</v>
      </c>
      <c r="H615" s="23">
        <v>0.14607705616744482</v>
      </c>
      <c r="I615" s="23">
        <v>0.13400000000000001</v>
      </c>
      <c r="J615" s="23">
        <v>0.14799999999999999</v>
      </c>
      <c r="K615" s="23">
        <v>0.13</v>
      </c>
      <c r="L615" s="23">
        <v>0.13</v>
      </c>
      <c r="M615" s="23">
        <v>0.14000000000000001</v>
      </c>
      <c r="N615" s="23">
        <v>0.15</v>
      </c>
      <c r="O615" s="23">
        <v>0.14000000000000001</v>
      </c>
      <c r="P615" s="23">
        <v>0.14000000000000001</v>
      </c>
      <c r="Q615" s="23">
        <v>0.16</v>
      </c>
      <c r="R615" s="211">
        <v>0.18384780000000001</v>
      </c>
      <c r="S615" s="23">
        <v>0.15</v>
      </c>
      <c r="T615" s="23">
        <v>0.13</v>
      </c>
      <c r="U615" s="23">
        <v>0.13585450969999999</v>
      </c>
      <c r="V615" s="23">
        <v>0.15</v>
      </c>
      <c r="W615" s="23">
        <v>0.157</v>
      </c>
      <c r="X615" s="23">
        <v>0.15</v>
      </c>
      <c r="Y615" s="23">
        <v>0.17</v>
      </c>
      <c r="Z615" s="23">
        <v>0.15393400000000002</v>
      </c>
      <c r="AA615" s="23">
        <v>0.13899999999999998</v>
      </c>
      <c r="AB615" s="23">
        <v>0.13</v>
      </c>
      <c r="AC615" s="23">
        <v>0.13</v>
      </c>
      <c r="AD615" s="210">
        <v>0.19</v>
      </c>
      <c r="AE615" s="23">
        <v>0.15</v>
      </c>
      <c r="AF615" s="23">
        <v>0.15</v>
      </c>
      <c r="AG615" s="206"/>
      <c r="AH615" s="207"/>
      <c r="AI615" s="207"/>
      <c r="AJ615" s="207"/>
      <c r="AK615" s="207"/>
      <c r="AL615" s="207"/>
      <c r="AM615" s="207"/>
      <c r="AN615" s="207"/>
      <c r="AO615" s="207"/>
      <c r="AP615" s="207"/>
      <c r="AQ615" s="207"/>
      <c r="AR615" s="207"/>
      <c r="AS615" s="207"/>
      <c r="AT615" s="207"/>
      <c r="AU615" s="207"/>
      <c r="AV615" s="207"/>
      <c r="AW615" s="207"/>
      <c r="AX615" s="207"/>
      <c r="AY615" s="207"/>
      <c r="AZ615" s="207"/>
      <c r="BA615" s="207"/>
      <c r="BB615" s="207"/>
      <c r="BC615" s="207"/>
      <c r="BD615" s="207"/>
      <c r="BE615" s="207"/>
      <c r="BF615" s="207"/>
      <c r="BG615" s="207"/>
      <c r="BH615" s="207"/>
      <c r="BI615" s="207"/>
      <c r="BJ615" s="207"/>
      <c r="BK615" s="207"/>
      <c r="BL615" s="207"/>
      <c r="BM615" s="208">
        <v>0.1468312701036063</v>
      </c>
    </row>
    <row r="616" spans="1:65">
      <c r="A616" s="29"/>
      <c r="B616" s="19">
        <v>1</v>
      </c>
      <c r="C616" s="9">
        <v>5</v>
      </c>
      <c r="D616" s="23">
        <v>0.15</v>
      </c>
      <c r="E616" s="23">
        <v>0.14799999999999999</v>
      </c>
      <c r="F616" s="210">
        <v>0.89393300000000009</v>
      </c>
      <c r="G616" s="23">
        <v>0.14844000000000002</v>
      </c>
      <c r="H616" s="211">
        <v>0.15735135600172731</v>
      </c>
      <c r="I616" s="23">
        <v>0.13200000000000001</v>
      </c>
      <c r="J616" s="23">
        <v>0.14799999999999999</v>
      </c>
      <c r="K616" s="23">
        <v>0.13</v>
      </c>
      <c r="L616" s="23">
        <v>0.13</v>
      </c>
      <c r="M616" s="23">
        <v>0.14000000000000001</v>
      </c>
      <c r="N616" s="23">
        <v>0.14000000000000001</v>
      </c>
      <c r="O616" s="23">
        <v>0.14000000000000001</v>
      </c>
      <c r="P616" s="23">
        <v>0.14000000000000001</v>
      </c>
      <c r="Q616" s="23">
        <v>0.16</v>
      </c>
      <c r="R616" s="23">
        <v>0.168993</v>
      </c>
      <c r="S616" s="23">
        <v>0.15</v>
      </c>
      <c r="T616" s="23">
        <v>0.14000000000000001</v>
      </c>
      <c r="U616" s="23">
        <v>0.13843768400000001</v>
      </c>
      <c r="V616" s="23">
        <v>0.15</v>
      </c>
      <c r="W616" s="23">
        <v>0.155</v>
      </c>
      <c r="X616" s="23">
        <v>0.16</v>
      </c>
      <c r="Y616" s="23">
        <v>0.16</v>
      </c>
      <c r="Z616" s="23">
        <v>0.15793900000000002</v>
      </c>
      <c r="AA616" s="23">
        <v>0.13550000000000001</v>
      </c>
      <c r="AB616" s="23">
        <v>0.14000000000000001</v>
      </c>
      <c r="AC616" s="23">
        <v>0.13</v>
      </c>
      <c r="AD616" s="210">
        <v>0.2</v>
      </c>
      <c r="AE616" s="23">
        <v>0.15</v>
      </c>
      <c r="AF616" s="23">
        <v>0.15</v>
      </c>
      <c r="AG616" s="206"/>
      <c r="AH616" s="207"/>
      <c r="AI616" s="207"/>
      <c r="AJ616" s="207"/>
      <c r="AK616" s="207"/>
      <c r="AL616" s="207"/>
      <c r="AM616" s="207"/>
      <c r="AN616" s="207"/>
      <c r="AO616" s="207"/>
      <c r="AP616" s="207"/>
      <c r="AQ616" s="207"/>
      <c r="AR616" s="207"/>
      <c r="AS616" s="207"/>
      <c r="AT616" s="207"/>
      <c r="AU616" s="207"/>
      <c r="AV616" s="207"/>
      <c r="AW616" s="207"/>
      <c r="AX616" s="207"/>
      <c r="AY616" s="207"/>
      <c r="AZ616" s="207"/>
      <c r="BA616" s="207"/>
      <c r="BB616" s="207"/>
      <c r="BC616" s="207"/>
      <c r="BD616" s="207"/>
      <c r="BE616" s="207"/>
      <c r="BF616" s="207"/>
      <c r="BG616" s="207"/>
      <c r="BH616" s="207"/>
      <c r="BI616" s="207"/>
      <c r="BJ616" s="207"/>
      <c r="BK616" s="207"/>
      <c r="BL616" s="207"/>
      <c r="BM616" s="208">
        <v>103</v>
      </c>
    </row>
    <row r="617" spans="1:65">
      <c r="A617" s="29"/>
      <c r="B617" s="19">
        <v>1</v>
      </c>
      <c r="C617" s="9">
        <v>6</v>
      </c>
      <c r="D617" s="23">
        <v>0.15</v>
      </c>
      <c r="E617" s="23">
        <v>0.15</v>
      </c>
      <c r="F617" s="210">
        <v>1.1125959999999999</v>
      </c>
      <c r="G617" s="23">
        <v>0.14368</v>
      </c>
      <c r="H617" s="23">
        <v>0.14110775182613486</v>
      </c>
      <c r="I617" s="23">
        <v>0.13200000000000001</v>
      </c>
      <c r="J617" s="23">
        <v>0.14799999999999999</v>
      </c>
      <c r="K617" s="23">
        <v>0.13</v>
      </c>
      <c r="L617" s="23">
        <v>0.14000000000000001</v>
      </c>
      <c r="M617" s="23">
        <v>0.14000000000000001</v>
      </c>
      <c r="N617" s="23">
        <v>0.14000000000000001</v>
      </c>
      <c r="O617" s="23">
        <v>0.14000000000000001</v>
      </c>
      <c r="P617" s="23">
        <v>0.14000000000000001</v>
      </c>
      <c r="Q617" s="23">
        <v>0.16</v>
      </c>
      <c r="R617" s="23">
        <v>0.17710210000000001</v>
      </c>
      <c r="S617" s="23">
        <v>0.15</v>
      </c>
      <c r="T617" s="23">
        <v>0.14000000000000001</v>
      </c>
      <c r="U617" s="23">
        <v>0.14464861029999998</v>
      </c>
      <c r="V617" s="23">
        <v>0.15</v>
      </c>
      <c r="W617" s="23">
        <v>0.16200000000000001</v>
      </c>
      <c r="X617" s="23">
        <v>0.15</v>
      </c>
      <c r="Y617" s="23">
        <v>0.16</v>
      </c>
      <c r="Z617" s="211">
        <v>0.16856400000000005</v>
      </c>
      <c r="AA617" s="23">
        <v>0.13749999999999998</v>
      </c>
      <c r="AB617" s="23">
        <v>0.14000000000000001</v>
      </c>
      <c r="AC617" s="23">
        <v>0.13</v>
      </c>
      <c r="AD617" s="210">
        <v>0.2</v>
      </c>
      <c r="AE617" s="23">
        <v>0.15</v>
      </c>
      <c r="AF617" s="23">
        <v>0.15</v>
      </c>
      <c r="AG617" s="206"/>
      <c r="AH617" s="207"/>
      <c r="AI617" s="207"/>
      <c r="AJ617" s="207"/>
      <c r="AK617" s="207"/>
      <c r="AL617" s="207"/>
      <c r="AM617" s="207"/>
      <c r="AN617" s="207"/>
      <c r="AO617" s="207"/>
      <c r="AP617" s="207"/>
      <c r="AQ617" s="207"/>
      <c r="AR617" s="207"/>
      <c r="AS617" s="207"/>
      <c r="AT617" s="207"/>
      <c r="AU617" s="207"/>
      <c r="AV617" s="207"/>
      <c r="AW617" s="207"/>
      <c r="AX617" s="207"/>
      <c r="AY617" s="207"/>
      <c r="AZ617" s="207"/>
      <c r="BA617" s="207"/>
      <c r="BB617" s="207"/>
      <c r="BC617" s="207"/>
      <c r="BD617" s="207"/>
      <c r="BE617" s="207"/>
      <c r="BF617" s="207"/>
      <c r="BG617" s="207"/>
      <c r="BH617" s="207"/>
      <c r="BI617" s="207"/>
      <c r="BJ617" s="207"/>
      <c r="BK617" s="207"/>
      <c r="BL617" s="207"/>
      <c r="BM617" s="56"/>
    </row>
    <row r="618" spans="1:65">
      <c r="A618" s="29"/>
      <c r="B618" s="20" t="s">
        <v>271</v>
      </c>
      <c r="C618" s="12"/>
      <c r="D618" s="212">
        <v>0.15166666666666667</v>
      </c>
      <c r="E618" s="212">
        <v>0.14849999999999999</v>
      </c>
      <c r="F618" s="212">
        <v>1.0546241666666667</v>
      </c>
      <c r="G618" s="212">
        <v>0.14471500000000001</v>
      </c>
      <c r="H618" s="212">
        <v>0.14745056718788335</v>
      </c>
      <c r="I618" s="212">
        <v>0.13450000000000001</v>
      </c>
      <c r="J618" s="212">
        <v>0.14799999999999999</v>
      </c>
      <c r="K618" s="212">
        <v>0.13166666666666668</v>
      </c>
      <c r="L618" s="212">
        <v>0.13666666666666669</v>
      </c>
      <c r="M618" s="212">
        <v>0.14333333333333334</v>
      </c>
      <c r="N618" s="212">
        <v>0.14333333333333334</v>
      </c>
      <c r="O618" s="212">
        <v>0.14000000000000001</v>
      </c>
      <c r="P618" s="212">
        <v>0.14000000000000001</v>
      </c>
      <c r="Q618" s="212">
        <v>0.16</v>
      </c>
      <c r="R618" s="212">
        <v>0.17365796666666666</v>
      </c>
      <c r="S618" s="212">
        <v>0.14833333333333334</v>
      </c>
      <c r="T618" s="212">
        <v>0.13666666666666669</v>
      </c>
      <c r="U618" s="212">
        <v>0.13761393084999998</v>
      </c>
      <c r="V618" s="212">
        <v>0.15</v>
      </c>
      <c r="W618" s="212">
        <v>0.16600000000000001</v>
      </c>
      <c r="X618" s="212">
        <v>0.15333333333333335</v>
      </c>
      <c r="Y618" s="212">
        <v>0.16833333333333333</v>
      </c>
      <c r="Z618" s="212">
        <v>0.15843316666666668</v>
      </c>
      <c r="AA618" s="212">
        <v>0.13791666666666666</v>
      </c>
      <c r="AB618" s="212">
        <v>0.13833333333333334</v>
      </c>
      <c r="AC618" s="212">
        <v>0.13</v>
      </c>
      <c r="AD618" s="212">
        <v>0.19499999999999998</v>
      </c>
      <c r="AE618" s="212">
        <v>0.15166666666666667</v>
      </c>
      <c r="AF618" s="212">
        <v>0.15</v>
      </c>
      <c r="AG618" s="206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7"/>
      <c r="AT618" s="207"/>
      <c r="AU618" s="207"/>
      <c r="AV618" s="207"/>
      <c r="AW618" s="207"/>
      <c r="AX618" s="207"/>
      <c r="AY618" s="207"/>
      <c r="AZ618" s="207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56"/>
    </row>
    <row r="619" spans="1:65">
      <c r="A619" s="29"/>
      <c r="B619" s="3" t="s">
        <v>272</v>
      </c>
      <c r="C619" s="28"/>
      <c r="D619" s="23">
        <v>0.15</v>
      </c>
      <c r="E619" s="23">
        <v>0.14799999999999999</v>
      </c>
      <c r="F619" s="23">
        <v>1.0615479999999999</v>
      </c>
      <c r="G619" s="23">
        <v>0.14533000000000001</v>
      </c>
      <c r="H619" s="23">
        <v>0.14658193494505672</v>
      </c>
      <c r="I619" s="23">
        <v>0.13450000000000001</v>
      </c>
      <c r="J619" s="23">
        <v>0.14799999999999999</v>
      </c>
      <c r="K619" s="23">
        <v>0.13</v>
      </c>
      <c r="L619" s="23">
        <v>0.14000000000000001</v>
      </c>
      <c r="M619" s="23">
        <v>0.14000000000000001</v>
      </c>
      <c r="N619" s="23">
        <v>0.14000000000000001</v>
      </c>
      <c r="O619" s="23">
        <v>0.14000000000000001</v>
      </c>
      <c r="P619" s="23">
        <v>0.14000000000000001</v>
      </c>
      <c r="Q619" s="23">
        <v>0.16</v>
      </c>
      <c r="R619" s="23">
        <v>0.1724279</v>
      </c>
      <c r="S619" s="23">
        <v>0.15</v>
      </c>
      <c r="T619" s="23">
        <v>0.14000000000000001</v>
      </c>
      <c r="U619" s="23">
        <v>0.13714609685000001</v>
      </c>
      <c r="V619" s="23">
        <v>0.15</v>
      </c>
      <c r="W619" s="23">
        <v>0.16699999999999998</v>
      </c>
      <c r="X619" s="23">
        <v>0.15</v>
      </c>
      <c r="Y619" s="23">
        <v>0.17</v>
      </c>
      <c r="Z619" s="23">
        <v>0.15675100000000003</v>
      </c>
      <c r="AA619" s="23">
        <v>0.13824999999999998</v>
      </c>
      <c r="AB619" s="23">
        <v>0.14000000000000001</v>
      </c>
      <c r="AC619" s="23">
        <v>0.13</v>
      </c>
      <c r="AD619" s="23">
        <v>0.19500000000000001</v>
      </c>
      <c r="AE619" s="23">
        <v>0.15</v>
      </c>
      <c r="AF619" s="23">
        <v>0.15</v>
      </c>
      <c r="AG619" s="206"/>
      <c r="AH619" s="207"/>
      <c r="AI619" s="207"/>
      <c r="AJ619" s="207"/>
      <c r="AK619" s="207"/>
      <c r="AL619" s="207"/>
      <c r="AM619" s="207"/>
      <c r="AN619" s="207"/>
      <c r="AO619" s="207"/>
      <c r="AP619" s="207"/>
      <c r="AQ619" s="207"/>
      <c r="AR619" s="207"/>
      <c r="AS619" s="207"/>
      <c r="AT619" s="207"/>
      <c r="AU619" s="207"/>
      <c r="AV619" s="207"/>
      <c r="AW619" s="207"/>
      <c r="AX619" s="207"/>
      <c r="AY619" s="207"/>
      <c r="AZ619" s="207"/>
      <c r="BA619" s="207"/>
      <c r="BB619" s="207"/>
      <c r="BC619" s="207"/>
      <c r="BD619" s="207"/>
      <c r="BE619" s="207"/>
      <c r="BF619" s="207"/>
      <c r="BG619" s="207"/>
      <c r="BH619" s="207"/>
      <c r="BI619" s="207"/>
      <c r="BJ619" s="207"/>
      <c r="BK619" s="207"/>
      <c r="BL619" s="207"/>
      <c r="BM619" s="56"/>
    </row>
    <row r="620" spans="1:65">
      <c r="A620" s="29"/>
      <c r="B620" s="3" t="s">
        <v>273</v>
      </c>
      <c r="C620" s="28"/>
      <c r="D620" s="23">
        <v>4.0824829046386341E-3</v>
      </c>
      <c r="E620" s="23">
        <v>1.7606816861659024E-3</v>
      </c>
      <c r="F620" s="23">
        <v>0.11163967741697683</v>
      </c>
      <c r="G620" s="23">
        <v>3.4952696605555405E-3</v>
      </c>
      <c r="H620" s="23">
        <v>5.3267829828873344E-3</v>
      </c>
      <c r="I620" s="23">
        <v>2.345207879911717E-3</v>
      </c>
      <c r="J620" s="23">
        <v>0</v>
      </c>
      <c r="K620" s="23">
        <v>4.0824829046386228E-3</v>
      </c>
      <c r="L620" s="23">
        <v>5.1639777949432277E-3</v>
      </c>
      <c r="M620" s="23">
        <v>5.163977794943213E-3</v>
      </c>
      <c r="N620" s="23">
        <v>5.163977794943213E-3</v>
      </c>
      <c r="O620" s="23">
        <v>0</v>
      </c>
      <c r="P620" s="23">
        <v>0</v>
      </c>
      <c r="Q620" s="23">
        <v>0</v>
      </c>
      <c r="R620" s="23">
        <v>6.4195342032476697E-3</v>
      </c>
      <c r="S620" s="23">
        <v>4.0824829046386219E-3</v>
      </c>
      <c r="T620" s="23">
        <v>5.1639777949432277E-3</v>
      </c>
      <c r="U620" s="23">
        <v>4.1033837673576448E-3</v>
      </c>
      <c r="V620" s="23">
        <v>0</v>
      </c>
      <c r="W620" s="23">
        <v>9.3166517590816868E-3</v>
      </c>
      <c r="X620" s="23">
        <v>5.1639777949432277E-3</v>
      </c>
      <c r="Y620" s="23">
        <v>7.5277265270908078E-3</v>
      </c>
      <c r="Z620" s="23">
        <v>5.5471745390483981E-3</v>
      </c>
      <c r="AA620" s="23">
        <v>1.9343388189938843E-3</v>
      </c>
      <c r="AB620" s="23">
        <v>4.0824829046386341E-3</v>
      </c>
      <c r="AC620" s="23">
        <v>0</v>
      </c>
      <c r="AD620" s="23">
        <v>5.4772255750516665E-3</v>
      </c>
      <c r="AE620" s="23">
        <v>4.0824829046386341E-3</v>
      </c>
      <c r="AF620" s="23">
        <v>0</v>
      </c>
      <c r="AG620" s="206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7"/>
      <c r="AT620" s="207"/>
      <c r="AU620" s="207"/>
      <c r="AV620" s="207"/>
      <c r="AW620" s="207"/>
      <c r="AX620" s="207"/>
      <c r="AY620" s="207"/>
      <c r="AZ620" s="207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56"/>
    </row>
    <row r="621" spans="1:65">
      <c r="A621" s="29"/>
      <c r="B621" s="3" t="s">
        <v>87</v>
      </c>
      <c r="C621" s="28"/>
      <c r="D621" s="13">
        <v>2.6917469700914069E-2</v>
      </c>
      <c r="E621" s="13">
        <v>1.1856442331083518E-2</v>
      </c>
      <c r="F621" s="13">
        <v>0.10585731006888884</v>
      </c>
      <c r="G621" s="13">
        <v>2.4152780710745534E-2</v>
      </c>
      <c r="H621" s="13">
        <v>3.6125890082876935E-2</v>
      </c>
      <c r="I621" s="13">
        <v>1.7436489813470013E-2</v>
      </c>
      <c r="J621" s="13">
        <v>0</v>
      </c>
      <c r="K621" s="13">
        <v>3.1006199275736373E-2</v>
      </c>
      <c r="L621" s="13">
        <v>3.7785203377633365E-2</v>
      </c>
      <c r="M621" s="13">
        <v>3.6027752057743348E-2</v>
      </c>
      <c r="N621" s="13">
        <v>3.6027752057743348E-2</v>
      </c>
      <c r="O621" s="13">
        <v>0</v>
      </c>
      <c r="P621" s="13">
        <v>0</v>
      </c>
      <c r="Q621" s="13">
        <v>0</v>
      </c>
      <c r="R621" s="13">
        <v>3.6966540185109101E-2</v>
      </c>
      <c r="S621" s="13">
        <v>2.7522356660485088E-2</v>
      </c>
      <c r="T621" s="13">
        <v>3.7785203377633365E-2</v>
      </c>
      <c r="U621" s="13">
        <v>2.981808412863635E-2</v>
      </c>
      <c r="V621" s="13">
        <v>0</v>
      </c>
      <c r="W621" s="13">
        <v>5.6124408187239072E-2</v>
      </c>
      <c r="X621" s="13">
        <v>3.3678116053977566E-2</v>
      </c>
      <c r="Y621" s="13">
        <v>4.4719167487668167E-2</v>
      </c>
      <c r="Z621" s="13">
        <v>3.5012710127288571E-2</v>
      </c>
      <c r="AA621" s="13">
        <v>1.4025417418686775E-2</v>
      </c>
      <c r="AB621" s="13">
        <v>2.9511924611845548E-2</v>
      </c>
      <c r="AC621" s="13">
        <v>0</v>
      </c>
      <c r="AD621" s="13">
        <v>2.8088336282316242E-2</v>
      </c>
      <c r="AE621" s="13">
        <v>2.6917469700914069E-2</v>
      </c>
      <c r="AF621" s="13">
        <v>0</v>
      </c>
      <c r="AG621" s="15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29"/>
      <c r="B622" s="3" t="s">
        <v>274</v>
      </c>
      <c r="C622" s="28"/>
      <c r="D622" s="13">
        <v>3.2931653861254739E-2</v>
      </c>
      <c r="E622" s="13">
        <v>1.1364949000415292E-2</v>
      </c>
      <c r="F622" s="13">
        <v>6.1825583605080059</v>
      </c>
      <c r="G622" s="13">
        <v>-1.4412938756935278E-2</v>
      </c>
      <c r="H622" s="13">
        <v>4.2177465592994068E-3</v>
      </c>
      <c r="I622" s="13">
        <v>-8.3982588279085002E-2</v>
      </c>
      <c r="J622" s="13">
        <v>7.9596798118617418E-3</v>
      </c>
      <c r="K622" s="13">
        <v>-0.1032791136808886</v>
      </c>
      <c r="L622" s="13">
        <v>-6.9226421795352766E-2</v>
      </c>
      <c r="M622" s="13">
        <v>-2.3822832614638356E-2</v>
      </c>
      <c r="N622" s="13">
        <v>-2.3822832614638356E-2</v>
      </c>
      <c r="O622" s="13">
        <v>-4.6524627204995506E-2</v>
      </c>
      <c r="P622" s="13">
        <v>-4.6524627204995506E-2</v>
      </c>
      <c r="Q622" s="13">
        <v>8.9686140337147835E-2</v>
      </c>
      <c r="R622" s="13">
        <v>0.18270424647373162</v>
      </c>
      <c r="S622" s="13">
        <v>1.022985927089759E-2</v>
      </c>
      <c r="T622" s="13">
        <v>-6.9226421795352766E-2</v>
      </c>
      <c r="U622" s="13">
        <v>-6.277504272150225E-2</v>
      </c>
      <c r="V622" s="13">
        <v>2.1580756566076165E-2</v>
      </c>
      <c r="W622" s="13">
        <v>0.13054937059979088</v>
      </c>
      <c r="X622" s="13">
        <v>4.4282551156433536E-2</v>
      </c>
      <c r="Y622" s="13">
        <v>0.14644062681304093</v>
      </c>
      <c r="Z622" s="13">
        <v>7.9015161789950605E-2</v>
      </c>
      <c r="AA622" s="13">
        <v>-6.0713248823969002E-2</v>
      </c>
      <c r="AB622" s="13">
        <v>-5.7875524500174191E-2</v>
      </c>
      <c r="AC622" s="13">
        <v>-0.1146300109760674</v>
      </c>
      <c r="AD622" s="13">
        <v>0.32805498353589879</v>
      </c>
      <c r="AE622" s="13">
        <v>3.2931653861254739E-2</v>
      </c>
      <c r="AF622" s="13">
        <v>2.1580756566076165E-2</v>
      </c>
      <c r="AG622" s="15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29"/>
      <c r="B623" s="45" t="s">
        <v>275</v>
      </c>
      <c r="C623" s="46"/>
      <c r="D623" s="44">
        <v>0.22</v>
      </c>
      <c r="E623" s="44">
        <v>0.01</v>
      </c>
      <c r="F623" s="44">
        <v>61.11</v>
      </c>
      <c r="G623" s="44">
        <v>0.24</v>
      </c>
      <c r="H623" s="44">
        <v>0.06</v>
      </c>
      <c r="I623" s="44">
        <v>0.93</v>
      </c>
      <c r="J623" s="44">
        <v>0</v>
      </c>
      <c r="K623" s="44">
        <v>1.1200000000000001</v>
      </c>
      <c r="L623" s="44">
        <v>0.79</v>
      </c>
      <c r="M623" s="44">
        <v>0.34</v>
      </c>
      <c r="N623" s="44">
        <v>0.34</v>
      </c>
      <c r="O623" s="44">
        <v>0.56000000000000005</v>
      </c>
      <c r="P623" s="44">
        <v>0.56000000000000005</v>
      </c>
      <c r="Q623" s="44">
        <v>0.79</v>
      </c>
      <c r="R623" s="44">
        <v>1.71</v>
      </c>
      <c r="S623" s="44">
        <v>0</v>
      </c>
      <c r="T623" s="44">
        <v>0.79</v>
      </c>
      <c r="U623" s="44">
        <v>0.72</v>
      </c>
      <c r="V623" s="44">
        <v>0.11</v>
      </c>
      <c r="W623" s="44">
        <v>1.19</v>
      </c>
      <c r="X623" s="44">
        <v>0.34</v>
      </c>
      <c r="Y623" s="44">
        <v>1.35</v>
      </c>
      <c r="Z623" s="44">
        <v>0.68</v>
      </c>
      <c r="AA623" s="44">
        <v>0.7</v>
      </c>
      <c r="AB623" s="44">
        <v>0.67</v>
      </c>
      <c r="AC623" s="44">
        <v>1.24</v>
      </c>
      <c r="AD623" s="44">
        <v>3.15</v>
      </c>
      <c r="AE623" s="44">
        <v>0.22</v>
      </c>
      <c r="AF623" s="44">
        <v>0.11</v>
      </c>
      <c r="AG623" s="15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B624" s="3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BM624" s="55"/>
    </row>
    <row r="625" spans="1:65" ht="15">
      <c r="B625" s="8" t="s">
        <v>586</v>
      </c>
      <c r="BM625" s="27" t="s">
        <v>277</v>
      </c>
    </row>
    <row r="626" spans="1:65" ht="15">
      <c r="A626" s="24" t="s">
        <v>29</v>
      </c>
      <c r="B626" s="18" t="s">
        <v>112</v>
      </c>
      <c r="C626" s="15" t="s">
        <v>113</v>
      </c>
      <c r="D626" s="16" t="s">
        <v>230</v>
      </c>
      <c r="E626" s="17" t="s">
        <v>230</v>
      </c>
      <c r="F626" s="17" t="s">
        <v>230</v>
      </c>
      <c r="G626" s="17" t="s">
        <v>230</v>
      </c>
      <c r="H626" s="17" t="s">
        <v>230</v>
      </c>
      <c r="I626" s="17" t="s">
        <v>230</v>
      </c>
      <c r="J626" s="17" t="s">
        <v>230</v>
      </c>
      <c r="K626" s="17" t="s">
        <v>230</v>
      </c>
      <c r="L626" s="17" t="s">
        <v>230</v>
      </c>
      <c r="M626" s="17" t="s">
        <v>230</v>
      </c>
      <c r="N626" s="17" t="s">
        <v>230</v>
      </c>
      <c r="O626" s="17" t="s">
        <v>230</v>
      </c>
      <c r="P626" s="17" t="s">
        <v>230</v>
      </c>
      <c r="Q626" s="17" t="s">
        <v>230</v>
      </c>
      <c r="R626" s="17" t="s">
        <v>230</v>
      </c>
      <c r="S626" s="17" t="s">
        <v>230</v>
      </c>
      <c r="T626" s="17" t="s">
        <v>230</v>
      </c>
      <c r="U626" s="17" t="s">
        <v>230</v>
      </c>
      <c r="V626" s="17" t="s">
        <v>230</v>
      </c>
      <c r="W626" s="17" t="s">
        <v>230</v>
      </c>
      <c r="X626" s="17" t="s">
        <v>230</v>
      </c>
      <c r="Y626" s="17" t="s">
        <v>230</v>
      </c>
      <c r="Z626" s="15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1</v>
      </c>
    </row>
    <row r="627" spans="1:65">
      <c r="A627" s="29"/>
      <c r="B627" s="19" t="s">
        <v>231</v>
      </c>
      <c r="C627" s="9" t="s">
        <v>231</v>
      </c>
      <c r="D627" s="151" t="s">
        <v>233</v>
      </c>
      <c r="E627" s="152" t="s">
        <v>234</v>
      </c>
      <c r="F627" s="152" t="s">
        <v>235</v>
      </c>
      <c r="G627" s="152" t="s">
        <v>237</v>
      </c>
      <c r="H627" s="152" t="s">
        <v>239</v>
      </c>
      <c r="I627" s="152" t="s">
        <v>240</v>
      </c>
      <c r="J627" s="152" t="s">
        <v>242</v>
      </c>
      <c r="K627" s="152" t="s">
        <v>243</v>
      </c>
      <c r="L627" s="152" t="s">
        <v>244</v>
      </c>
      <c r="M627" s="152" t="s">
        <v>245</v>
      </c>
      <c r="N627" s="152" t="s">
        <v>246</v>
      </c>
      <c r="O627" s="152" t="s">
        <v>247</v>
      </c>
      <c r="P627" s="152" t="s">
        <v>248</v>
      </c>
      <c r="Q627" s="152" t="s">
        <v>250</v>
      </c>
      <c r="R627" s="152" t="s">
        <v>251</v>
      </c>
      <c r="S627" s="152" t="s">
        <v>252</v>
      </c>
      <c r="T627" s="152" t="s">
        <v>257</v>
      </c>
      <c r="U627" s="152" t="s">
        <v>278</v>
      </c>
      <c r="V627" s="152" t="s">
        <v>260</v>
      </c>
      <c r="W627" s="152" t="s">
        <v>261</v>
      </c>
      <c r="X627" s="152" t="s">
        <v>262</v>
      </c>
      <c r="Y627" s="152" t="s">
        <v>263</v>
      </c>
      <c r="Z627" s="15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7" t="s">
        <v>3</v>
      </c>
    </row>
    <row r="628" spans="1:65">
      <c r="A628" s="29"/>
      <c r="B628" s="19"/>
      <c r="C628" s="9"/>
      <c r="D628" s="10" t="s">
        <v>281</v>
      </c>
      <c r="E628" s="11" t="s">
        <v>280</v>
      </c>
      <c r="F628" s="11" t="s">
        <v>281</v>
      </c>
      <c r="G628" s="11" t="s">
        <v>280</v>
      </c>
      <c r="H628" s="11" t="s">
        <v>281</v>
      </c>
      <c r="I628" s="11" t="s">
        <v>280</v>
      </c>
      <c r="J628" s="11" t="s">
        <v>281</v>
      </c>
      <c r="K628" s="11" t="s">
        <v>280</v>
      </c>
      <c r="L628" s="11" t="s">
        <v>327</v>
      </c>
      <c r="M628" s="11" t="s">
        <v>281</v>
      </c>
      <c r="N628" s="11" t="s">
        <v>280</v>
      </c>
      <c r="O628" s="11" t="s">
        <v>280</v>
      </c>
      <c r="P628" s="11" t="s">
        <v>280</v>
      </c>
      <c r="Q628" s="11" t="s">
        <v>280</v>
      </c>
      <c r="R628" s="11" t="s">
        <v>327</v>
      </c>
      <c r="S628" s="11" t="s">
        <v>281</v>
      </c>
      <c r="T628" s="11" t="s">
        <v>280</v>
      </c>
      <c r="U628" s="11" t="s">
        <v>280</v>
      </c>
      <c r="V628" s="11" t="s">
        <v>281</v>
      </c>
      <c r="W628" s="11" t="s">
        <v>281</v>
      </c>
      <c r="X628" s="11" t="s">
        <v>281</v>
      </c>
      <c r="Y628" s="11" t="s">
        <v>280</v>
      </c>
      <c r="Z628" s="15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7">
        <v>2</v>
      </c>
    </row>
    <row r="629" spans="1:65">
      <c r="A629" s="29"/>
      <c r="B629" s="19"/>
      <c r="C629" s="9"/>
      <c r="D629" s="25" t="s">
        <v>328</v>
      </c>
      <c r="E629" s="25" t="s">
        <v>329</v>
      </c>
      <c r="F629" s="25" t="s">
        <v>329</v>
      </c>
      <c r="G629" s="25" t="s">
        <v>330</v>
      </c>
      <c r="H629" s="25" t="s">
        <v>329</v>
      </c>
      <c r="I629" s="25" t="s">
        <v>329</v>
      </c>
      <c r="J629" s="25" t="s">
        <v>331</v>
      </c>
      <c r="K629" s="25" t="s">
        <v>331</v>
      </c>
      <c r="L629" s="25" t="s">
        <v>329</v>
      </c>
      <c r="M629" s="25" t="s">
        <v>328</v>
      </c>
      <c r="N629" s="25" t="s">
        <v>329</v>
      </c>
      <c r="O629" s="25" t="s">
        <v>329</v>
      </c>
      <c r="P629" s="25" t="s">
        <v>329</v>
      </c>
      <c r="Q629" s="25" t="s">
        <v>329</v>
      </c>
      <c r="R629" s="25" t="s">
        <v>332</v>
      </c>
      <c r="S629" s="25" t="s">
        <v>331</v>
      </c>
      <c r="T629" s="25" t="s">
        <v>118</v>
      </c>
      <c r="U629" s="25" t="s">
        <v>329</v>
      </c>
      <c r="V629" s="25" t="s">
        <v>329</v>
      </c>
      <c r="W629" s="25" t="s">
        <v>328</v>
      </c>
      <c r="X629" s="25" t="s">
        <v>329</v>
      </c>
      <c r="Y629" s="25" t="s">
        <v>329</v>
      </c>
      <c r="Z629" s="15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7">
        <v>2</v>
      </c>
    </row>
    <row r="630" spans="1:65">
      <c r="A630" s="29"/>
      <c r="B630" s="18">
        <v>1</v>
      </c>
      <c r="C630" s="14">
        <v>1</v>
      </c>
      <c r="D630" s="21">
        <v>0.12</v>
      </c>
      <c r="E630" s="21">
        <v>0.12</v>
      </c>
      <c r="F630" s="146">
        <v>34.630000000000003</v>
      </c>
      <c r="G630" s="21">
        <v>0.1366403963987515</v>
      </c>
      <c r="H630" s="146">
        <v>0.1</v>
      </c>
      <c r="I630" s="146">
        <v>0.4</v>
      </c>
      <c r="J630" s="146" t="s">
        <v>98</v>
      </c>
      <c r="K630" s="21">
        <v>0.11</v>
      </c>
      <c r="L630" s="146" t="s">
        <v>106</v>
      </c>
      <c r="M630" s="146" t="s">
        <v>107</v>
      </c>
      <c r="N630" s="21">
        <v>0.09</v>
      </c>
      <c r="O630" s="21">
        <v>0.15</v>
      </c>
      <c r="P630" s="21">
        <v>0.08</v>
      </c>
      <c r="Q630" s="21">
        <v>7.0000000000000007E-2</v>
      </c>
      <c r="R630" s="146">
        <v>10</v>
      </c>
      <c r="S630" s="146" t="s">
        <v>98</v>
      </c>
      <c r="T630" s="146" t="s">
        <v>104</v>
      </c>
      <c r="U630" s="21">
        <v>0.1</v>
      </c>
      <c r="V630" s="146">
        <v>1.52</v>
      </c>
      <c r="W630" s="21">
        <v>0.19</v>
      </c>
      <c r="X630" s="21">
        <v>0.08</v>
      </c>
      <c r="Y630" s="21">
        <v>0.12</v>
      </c>
      <c r="Z630" s="15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7">
        <v>1</v>
      </c>
    </row>
    <row r="631" spans="1:65">
      <c r="A631" s="29"/>
      <c r="B631" s="19">
        <v>1</v>
      </c>
      <c r="C631" s="9">
        <v>2</v>
      </c>
      <c r="D631" s="11">
        <v>0.06</v>
      </c>
      <c r="E631" s="11">
        <v>0.13</v>
      </c>
      <c r="F631" s="148">
        <v>35.950000000000003</v>
      </c>
      <c r="G631" s="11">
        <v>0.14400611303522071</v>
      </c>
      <c r="H631" s="148">
        <v>0.1</v>
      </c>
      <c r="I631" s="148">
        <v>0.4</v>
      </c>
      <c r="J631" s="148" t="s">
        <v>98</v>
      </c>
      <c r="K631" s="11">
        <v>0.09</v>
      </c>
      <c r="L631" s="148" t="s">
        <v>106</v>
      </c>
      <c r="M631" s="148" t="s">
        <v>107</v>
      </c>
      <c r="N631" s="11">
        <v>0.08</v>
      </c>
      <c r="O631" s="11">
        <v>0.17</v>
      </c>
      <c r="P631" s="11">
        <v>0.08</v>
      </c>
      <c r="Q631" s="11">
        <v>0.06</v>
      </c>
      <c r="R631" s="148">
        <v>10</v>
      </c>
      <c r="S631" s="148" t="s">
        <v>98</v>
      </c>
      <c r="T631" s="148" t="s">
        <v>104</v>
      </c>
      <c r="U631" s="11">
        <v>0.1</v>
      </c>
      <c r="V631" s="148">
        <v>1.1599999999999999</v>
      </c>
      <c r="W631" s="11">
        <v>0.19</v>
      </c>
      <c r="X631" s="11">
        <v>7.0000000000000007E-2</v>
      </c>
      <c r="Y631" s="11">
        <v>0.13</v>
      </c>
      <c r="Z631" s="15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7">
        <v>8</v>
      </c>
    </row>
    <row r="632" spans="1:65">
      <c r="A632" s="29"/>
      <c r="B632" s="19">
        <v>1</v>
      </c>
      <c r="C632" s="9">
        <v>3</v>
      </c>
      <c r="D632" s="11">
        <v>0.05</v>
      </c>
      <c r="E632" s="11">
        <v>0.12</v>
      </c>
      <c r="F632" s="148">
        <v>35.6</v>
      </c>
      <c r="G632" s="11">
        <v>0.11999829340354873</v>
      </c>
      <c r="H632" s="148" t="s">
        <v>107</v>
      </c>
      <c r="I632" s="149">
        <v>0.45</v>
      </c>
      <c r="J632" s="148" t="s">
        <v>98</v>
      </c>
      <c r="K632" s="11">
        <v>0.09</v>
      </c>
      <c r="L632" s="148" t="s">
        <v>106</v>
      </c>
      <c r="M632" s="148" t="s">
        <v>107</v>
      </c>
      <c r="N632" s="11">
        <v>0.08</v>
      </c>
      <c r="O632" s="11">
        <v>0.14000000000000001</v>
      </c>
      <c r="P632" s="11">
        <v>0.08</v>
      </c>
      <c r="Q632" s="11">
        <v>7.0000000000000007E-2</v>
      </c>
      <c r="R632" s="148">
        <v>10</v>
      </c>
      <c r="S632" s="148" t="s">
        <v>98</v>
      </c>
      <c r="T632" s="148" t="s">
        <v>104</v>
      </c>
      <c r="U632" s="11">
        <v>0.09</v>
      </c>
      <c r="V632" s="148">
        <v>0.97000000000000008</v>
      </c>
      <c r="W632" s="11">
        <v>0.18</v>
      </c>
      <c r="X632" s="11">
        <v>0.08</v>
      </c>
      <c r="Y632" s="11">
        <v>0.11</v>
      </c>
      <c r="Z632" s="15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16</v>
      </c>
    </row>
    <row r="633" spans="1:65">
      <c r="A633" s="29"/>
      <c r="B633" s="19">
        <v>1</v>
      </c>
      <c r="C633" s="9">
        <v>4</v>
      </c>
      <c r="D633" s="148" t="s">
        <v>298</v>
      </c>
      <c r="E633" s="11">
        <v>0.12</v>
      </c>
      <c r="F633" s="148">
        <v>36.32</v>
      </c>
      <c r="G633" s="11">
        <v>0.14544758924486395</v>
      </c>
      <c r="H633" s="148">
        <v>0.1</v>
      </c>
      <c r="I633" s="148">
        <v>0.4</v>
      </c>
      <c r="J633" s="148" t="s">
        <v>98</v>
      </c>
      <c r="K633" s="11">
        <v>0.09</v>
      </c>
      <c r="L633" s="148" t="s">
        <v>106</v>
      </c>
      <c r="M633" s="148" t="s">
        <v>107</v>
      </c>
      <c r="N633" s="11">
        <v>0.09</v>
      </c>
      <c r="O633" s="11">
        <v>0.16</v>
      </c>
      <c r="P633" s="11">
        <v>7.0000000000000007E-2</v>
      </c>
      <c r="Q633" s="11">
        <v>7.0000000000000007E-2</v>
      </c>
      <c r="R633" s="148" t="s">
        <v>97</v>
      </c>
      <c r="S633" s="148" t="s">
        <v>98</v>
      </c>
      <c r="T633" s="148" t="s">
        <v>104</v>
      </c>
      <c r="U633" s="11">
        <v>0.11</v>
      </c>
      <c r="V633" s="148">
        <v>0.8</v>
      </c>
      <c r="W633" s="11">
        <v>0.2</v>
      </c>
      <c r="X633" s="11">
        <v>7.0000000000000007E-2</v>
      </c>
      <c r="Y633" s="11">
        <v>0.1</v>
      </c>
      <c r="Z633" s="15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>
        <v>0.108827958903685</v>
      </c>
    </row>
    <row r="634" spans="1:65">
      <c r="A634" s="29"/>
      <c r="B634" s="19">
        <v>1</v>
      </c>
      <c r="C634" s="9">
        <v>5</v>
      </c>
      <c r="D634" s="148" t="s">
        <v>298</v>
      </c>
      <c r="E634" s="11">
        <v>0.13</v>
      </c>
      <c r="F634" s="148">
        <v>34.22</v>
      </c>
      <c r="G634" s="11">
        <v>0.1475676720490694</v>
      </c>
      <c r="H634" s="148" t="s">
        <v>107</v>
      </c>
      <c r="I634" s="148">
        <v>0.4</v>
      </c>
      <c r="J634" s="148" t="s">
        <v>98</v>
      </c>
      <c r="K634" s="11">
        <v>0.1</v>
      </c>
      <c r="L634" s="148" t="s">
        <v>106</v>
      </c>
      <c r="M634" s="148" t="s">
        <v>107</v>
      </c>
      <c r="N634" s="11">
        <v>0.08</v>
      </c>
      <c r="O634" s="11">
        <v>0.17</v>
      </c>
      <c r="P634" s="11">
        <v>0.08</v>
      </c>
      <c r="Q634" s="11">
        <v>7.0000000000000007E-2</v>
      </c>
      <c r="R634" s="148" t="s">
        <v>97</v>
      </c>
      <c r="S634" s="148" t="s">
        <v>98</v>
      </c>
      <c r="T634" s="148" t="s">
        <v>104</v>
      </c>
      <c r="U634" s="11">
        <v>0.09</v>
      </c>
      <c r="V634" s="148">
        <v>0.71</v>
      </c>
      <c r="W634" s="11">
        <v>0.21</v>
      </c>
      <c r="X634" s="11">
        <v>7.0000000000000007E-2</v>
      </c>
      <c r="Y634" s="11">
        <v>0.12</v>
      </c>
      <c r="Z634" s="15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14</v>
      </c>
    </row>
    <row r="635" spans="1:65">
      <c r="A635" s="29"/>
      <c r="B635" s="19">
        <v>1</v>
      </c>
      <c r="C635" s="9">
        <v>6</v>
      </c>
      <c r="D635" s="148" t="s">
        <v>298</v>
      </c>
      <c r="E635" s="11">
        <v>0.13</v>
      </c>
      <c r="F635" s="148">
        <v>35.79</v>
      </c>
      <c r="G635" s="11">
        <v>0.13195297693389507</v>
      </c>
      <c r="H635" s="148" t="s">
        <v>107</v>
      </c>
      <c r="I635" s="148">
        <v>0.41</v>
      </c>
      <c r="J635" s="148" t="s">
        <v>98</v>
      </c>
      <c r="K635" s="11">
        <v>0.09</v>
      </c>
      <c r="L635" s="148" t="s">
        <v>106</v>
      </c>
      <c r="M635" s="148" t="s">
        <v>107</v>
      </c>
      <c r="N635" s="11">
        <v>0.08</v>
      </c>
      <c r="O635" s="11">
        <v>0.16</v>
      </c>
      <c r="P635" s="11">
        <v>0.08</v>
      </c>
      <c r="Q635" s="11">
        <v>7.0000000000000007E-2</v>
      </c>
      <c r="R635" s="148" t="s">
        <v>97</v>
      </c>
      <c r="S635" s="148" t="s">
        <v>98</v>
      </c>
      <c r="T635" s="148" t="s">
        <v>104</v>
      </c>
      <c r="U635" s="11">
        <v>0.1</v>
      </c>
      <c r="V635" s="148">
        <v>0.66</v>
      </c>
      <c r="W635" s="11">
        <v>0.19</v>
      </c>
      <c r="X635" s="11">
        <v>7.0000000000000007E-2</v>
      </c>
      <c r="Y635" s="11">
        <v>0.13</v>
      </c>
      <c r="Z635" s="15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29"/>
      <c r="B636" s="20" t="s">
        <v>271</v>
      </c>
      <c r="C636" s="12"/>
      <c r="D636" s="22">
        <v>7.6666666666666661E-2</v>
      </c>
      <c r="E636" s="22">
        <v>0.125</v>
      </c>
      <c r="F636" s="22">
        <v>35.418333333333329</v>
      </c>
      <c r="G636" s="22">
        <v>0.13760217351089155</v>
      </c>
      <c r="H636" s="22">
        <v>0.10000000000000002</v>
      </c>
      <c r="I636" s="22">
        <v>0.41</v>
      </c>
      <c r="J636" s="22" t="s">
        <v>683</v>
      </c>
      <c r="K636" s="22">
        <v>9.4999999999999987E-2</v>
      </c>
      <c r="L636" s="22" t="s">
        <v>683</v>
      </c>
      <c r="M636" s="22" t="s">
        <v>683</v>
      </c>
      <c r="N636" s="22">
        <v>8.3333333333333329E-2</v>
      </c>
      <c r="O636" s="22">
        <v>0.15833333333333335</v>
      </c>
      <c r="P636" s="22">
        <v>7.8333333333333338E-2</v>
      </c>
      <c r="Q636" s="22">
        <v>6.8333333333333343E-2</v>
      </c>
      <c r="R636" s="22">
        <v>10</v>
      </c>
      <c r="S636" s="22" t="s">
        <v>683</v>
      </c>
      <c r="T636" s="22" t="s">
        <v>683</v>
      </c>
      <c r="U636" s="22">
        <v>9.8333333333333328E-2</v>
      </c>
      <c r="V636" s="22">
        <v>0.97000000000000008</v>
      </c>
      <c r="W636" s="22">
        <v>0.19333333333333333</v>
      </c>
      <c r="X636" s="22">
        <v>7.3333333333333348E-2</v>
      </c>
      <c r="Y636" s="22">
        <v>0.11833333333333333</v>
      </c>
      <c r="Z636" s="15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29"/>
      <c r="B637" s="3" t="s">
        <v>272</v>
      </c>
      <c r="C637" s="28"/>
      <c r="D637" s="11">
        <v>0.06</v>
      </c>
      <c r="E637" s="11">
        <v>0.125</v>
      </c>
      <c r="F637" s="11">
        <v>35.695</v>
      </c>
      <c r="G637" s="11">
        <v>0.14032325471698609</v>
      </c>
      <c r="H637" s="11">
        <v>0.1</v>
      </c>
      <c r="I637" s="11">
        <v>0.4</v>
      </c>
      <c r="J637" s="11" t="s">
        <v>683</v>
      </c>
      <c r="K637" s="11">
        <v>0.09</v>
      </c>
      <c r="L637" s="11" t="s">
        <v>683</v>
      </c>
      <c r="M637" s="11" t="s">
        <v>683</v>
      </c>
      <c r="N637" s="11">
        <v>0.08</v>
      </c>
      <c r="O637" s="11">
        <v>0.16</v>
      </c>
      <c r="P637" s="11">
        <v>0.08</v>
      </c>
      <c r="Q637" s="11">
        <v>7.0000000000000007E-2</v>
      </c>
      <c r="R637" s="11">
        <v>10</v>
      </c>
      <c r="S637" s="11" t="s">
        <v>683</v>
      </c>
      <c r="T637" s="11" t="s">
        <v>683</v>
      </c>
      <c r="U637" s="11">
        <v>0.1</v>
      </c>
      <c r="V637" s="11">
        <v>0.88500000000000001</v>
      </c>
      <c r="W637" s="11">
        <v>0.19</v>
      </c>
      <c r="X637" s="11">
        <v>7.0000000000000007E-2</v>
      </c>
      <c r="Y637" s="11">
        <v>0.12</v>
      </c>
      <c r="Z637" s="15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29"/>
      <c r="B638" s="3" t="s">
        <v>273</v>
      </c>
      <c r="C638" s="28"/>
      <c r="D638" s="23">
        <v>3.7859388972001827E-2</v>
      </c>
      <c r="E638" s="23">
        <v>5.4772255750516656E-3</v>
      </c>
      <c r="F638" s="23">
        <v>0.81538743347360165</v>
      </c>
      <c r="G638" s="23">
        <v>1.0436543322357621E-2</v>
      </c>
      <c r="H638" s="23">
        <v>1.6996749443881478E-17</v>
      </c>
      <c r="I638" s="23">
        <v>1.9999999999999997E-2</v>
      </c>
      <c r="J638" s="23" t="s">
        <v>683</v>
      </c>
      <c r="K638" s="23">
        <v>8.3666002653407581E-3</v>
      </c>
      <c r="L638" s="23" t="s">
        <v>683</v>
      </c>
      <c r="M638" s="23" t="s">
        <v>683</v>
      </c>
      <c r="N638" s="23">
        <v>5.1639777949432199E-3</v>
      </c>
      <c r="O638" s="23">
        <v>1.1690451944500123E-2</v>
      </c>
      <c r="P638" s="23">
        <v>4.082482904638628E-3</v>
      </c>
      <c r="Q638" s="23">
        <v>4.0824829046386332E-3</v>
      </c>
      <c r="R638" s="23">
        <v>0</v>
      </c>
      <c r="S638" s="23" t="s">
        <v>683</v>
      </c>
      <c r="T638" s="23" t="s">
        <v>683</v>
      </c>
      <c r="U638" s="23">
        <v>7.5277265270908122E-3</v>
      </c>
      <c r="V638" s="23">
        <v>0.32594478059941356</v>
      </c>
      <c r="W638" s="23">
        <v>1.0327955589886445E-2</v>
      </c>
      <c r="X638" s="23">
        <v>5.1639777949432199E-3</v>
      </c>
      <c r="Y638" s="23">
        <v>1.1690451944500121E-2</v>
      </c>
      <c r="Z638" s="15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29"/>
      <c r="B639" s="3" t="s">
        <v>87</v>
      </c>
      <c r="C639" s="28"/>
      <c r="D639" s="13">
        <v>0.49381811702611084</v>
      </c>
      <c r="E639" s="13">
        <v>4.3817804600413325E-2</v>
      </c>
      <c r="F639" s="13">
        <v>2.3021620633577763E-2</v>
      </c>
      <c r="G639" s="13">
        <v>7.5845773769929167E-2</v>
      </c>
      <c r="H639" s="13">
        <v>1.6996749443881474E-16</v>
      </c>
      <c r="I639" s="13">
        <v>4.8780487804878044E-2</v>
      </c>
      <c r="J639" s="13" t="s">
        <v>683</v>
      </c>
      <c r="K639" s="13">
        <v>8.8069476477271147E-2</v>
      </c>
      <c r="L639" s="13" t="s">
        <v>683</v>
      </c>
      <c r="M639" s="13" t="s">
        <v>683</v>
      </c>
      <c r="N639" s="13">
        <v>6.1967733539318642E-2</v>
      </c>
      <c r="O639" s="13">
        <v>7.3834433333684973E-2</v>
      </c>
      <c r="P639" s="13">
        <v>5.2116803037939932E-2</v>
      </c>
      <c r="Q639" s="13">
        <v>5.9743652263004383E-2</v>
      </c>
      <c r="R639" s="13">
        <v>0</v>
      </c>
      <c r="S639" s="13" t="s">
        <v>683</v>
      </c>
      <c r="T639" s="13" t="s">
        <v>683</v>
      </c>
      <c r="U639" s="13">
        <v>7.6553151122957422E-2</v>
      </c>
      <c r="V639" s="13">
        <v>0.33602554700970466</v>
      </c>
      <c r="W639" s="13">
        <v>5.3420459947688508E-2</v>
      </c>
      <c r="X639" s="13">
        <v>7.0417879021952984E-2</v>
      </c>
      <c r="Y639" s="13">
        <v>9.8792551643663004E-2</v>
      </c>
      <c r="Z639" s="15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29"/>
      <c r="B640" s="3" t="s">
        <v>274</v>
      </c>
      <c r="C640" s="28"/>
      <c r="D640" s="13">
        <v>-0.29552417008465404</v>
      </c>
      <c r="E640" s="13">
        <v>0.14860189660110779</v>
      </c>
      <c r="F640" s="13">
        <v>324.45251872893516</v>
      </c>
      <c r="G640" s="13">
        <v>0.26440093976835777</v>
      </c>
      <c r="H640" s="13">
        <v>-8.1118482719113705E-2</v>
      </c>
      <c r="I640" s="13">
        <v>2.767414220851633</v>
      </c>
      <c r="J640" s="13" t="s">
        <v>683</v>
      </c>
      <c r="K640" s="13">
        <v>-0.12706255858315829</v>
      </c>
      <c r="L640" s="13" t="s">
        <v>683</v>
      </c>
      <c r="M640" s="13" t="s">
        <v>683</v>
      </c>
      <c r="N640" s="13">
        <v>-0.23426540226592829</v>
      </c>
      <c r="O640" s="13">
        <v>0.45489573569473651</v>
      </c>
      <c r="P640" s="13">
        <v>-0.28020947812997243</v>
      </c>
      <c r="Q640" s="13">
        <v>-0.37209762985806105</v>
      </c>
      <c r="R640" s="13">
        <v>90.888151728088616</v>
      </c>
      <c r="S640" s="13" t="s">
        <v>683</v>
      </c>
      <c r="T640" s="13" t="s">
        <v>683</v>
      </c>
      <c r="U640" s="13">
        <v>-9.6433174673795308E-2</v>
      </c>
      <c r="V640" s="13">
        <v>7.9131507176245961</v>
      </c>
      <c r="W640" s="13">
        <v>0.77650426674304662</v>
      </c>
      <c r="X640" s="13">
        <v>-0.32615355399401669</v>
      </c>
      <c r="Y640" s="13">
        <v>8.734312878238204E-2</v>
      </c>
      <c r="Z640" s="15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29"/>
      <c r="B641" s="45" t="s">
        <v>275</v>
      </c>
      <c r="C641" s="46"/>
      <c r="D641" s="44">
        <v>1.03</v>
      </c>
      <c r="E641" s="44">
        <v>0.28000000000000003</v>
      </c>
      <c r="F641" s="44">
        <v>621.11</v>
      </c>
      <c r="G641" s="44">
        <v>0.5</v>
      </c>
      <c r="H641" s="44" t="s">
        <v>276</v>
      </c>
      <c r="I641" s="44">
        <v>5.29</v>
      </c>
      <c r="J641" s="44">
        <v>0.16</v>
      </c>
      <c r="K641" s="44">
        <v>0.25</v>
      </c>
      <c r="L641" s="44">
        <v>42.06</v>
      </c>
      <c r="M641" s="44">
        <v>1.04</v>
      </c>
      <c r="N641" s="44">
        <v>0.45</v>
      </c>
      <c r="O641" s="44">
        <v>0.86</v>
      </c>
      <c r="P641" s="44">
        <v>0.54</v>
      </c>
      <c r="Q641" s="44">
        <v>0.72</v>
      </c>
      <c r="R641" s="44" t="s">
        <v>276</v>
      </c>
      <c r="S641" s="44">
        <v>0.16</v>
      </c>
      <c r="T641" s="44">
        <v>6.88</v>
      </c>
      <c r="U641" s="44">
        <v>0.19</v>
      </c>
      <c r="V641" s="44">
        <v>15.14</v>
      </c>
      <c r="W641" s="44">
        <v>1.48</v>
      </c>
      <c r="X641" s="44">
        <v>0.63</v>
      </c>
      <c r="Y641" s="44">
        <v>0.16</v>
      </c>
      <c r="Z641" s="15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BM642" s="55"/>
    </row>
    <row r="643" spans="1:65" ht="15">
      <c r="B643" s="8" t="s">
        <v>587</v>
      </c>
      <c r="BM643" s="27" t="s">
        <v>67</v>
      </c>
    </row>
    <row r="644" spans="1:65" ht="15">
      <c r="A644" s="24" t="s">
        <v>31</v>
      </c>
      <c r="B644" s="18" t="s">
        <v>112</v>
      </c>
      <c r="C644" s="15" t="s">
        <v>113</v>
      </c>
      <c r="D644" s="16" t="s">
        <v>230</v>
      </c>
      <c r="E644" s="17" t="s">
        <v>230</v>
      </c>
      <c r="F644" s="17" t="s">
        <v>230</v>
      </c>
      <c r="G644" s="17" t="s">
        <v>230</v>
      </c>
      <c r="H644" s="17" t="s">
        <v>230</v>
      </c>
      <c r="I644" s="17" t="s">
        <v>230</v>
      </c>
      <c r="J644" s="15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7">
        <v>1</v>
      </c>
    </row>
    <row r="645" spans="1:65">
      <c r="A645" s="29"/>
      <c r="B645" s="19" t="s">
        <v>231</v>
      </c>
      <c r="C645" s="9" t="s">
        <v>231</v>
      </c>
      <c r="D645" s="151" t="s">
        <v>234</v>
      </c>
      <c r="E645" s="152" t="s">
        <v>235</v>
      </c>
      <c r="F645" s="152" t="s">
        <v>236</v>
      </c>
      <c r="G645" s="152" t="s">
        <v>239</v>
      </c>
      <c r="H645" s="152" t="s">
        <v>240</v>
      </c>
      <c r="I645" s="152" t="s">
        <v>257</v>
      </c>
      <c r="J645" s="15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7" t="s">
        <v>3</v>
      </c>
    </row>
    <row r="646" spans="1:65">
      <c r="A646" s="29"/>
      <c r="B646" s="19"/>
      <c r="C646" s="9"/>
      <c r="D646" s="10" t="s">
        <v>280</v>
      </c>
      <c r="E646" s="11" t="s">
        <v>280</v>
      </c>
      <c r="F646" s="11" t="s">
        <v>280</v>
      </c>
      <c r="G646" s="11" t="s">
        <v>281</v>
      </c>
      <c r="H646" s="11" t="s">
        <v>280</v>
      </c>
      <c r="I646" s="11" t="s">
        <v>280</v>
      </c>
      <c r="J646" s="15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2</v>
      </c>
    </row>
    <row r="647" spans="1:65">
      <c r="A647" s="29"/>
      <c r="B647" s="19"/>
      <c r="C647" s="9"/>
      <c r="D647" s="25" t="s">
        <v>329</v>
      </c>
      <c r="E647" s="25" t="s">
        <v>329</v>
      </c>
      <c r="F647" s="25" t="s">
        <v>329</v>
      </c>
      <c r="G647" s="25" t="s">
        <v>329</v>
      </c>
      <c r="H647" s="25" t="s">
        <v>329</v>
      </c>
      <c r="I647" s="25" t="s">
        <v>118</v>
      </c>
      <c r="J647" s="15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>
        <v>3</v>
      </c>
    </row>
    <row r="648" spans="1:65">
      <c r="A648" s="29"/>
      <c r="B648" s="18">
        <v>1</v>
      </c>
      <c r="C648" s="14">
        <v>1</v>
      </c>
      <c r="D648" s="21">
        <v>5.6589999999999998</v>
      </c>
      <c r="E648" s="21">
        <v>5.1980000000000004</v>
      </c>
      <c r="F648" s="21">
        <v>4.8236308395151903</v>
      </c>
      <c r="G648" s="21">
        <v>5.73</v>
      </c>
      <c r="H648" s="21">
        <v>5.86</v>
      </c>
      <c r="I648" s="21">
        <v>5</v>
      </c>
      <c r="J648" s="15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9">
        <v>1</v>
      </c>
      <c r="C649" s="9">
        <v>2</v>
      </c>
      <c r="D649" s="11">
        <v>5.7720000000000002</v>
      </c>
      <c r="E649" s="11">
        <v>5.1020000000000003</v>
      </c>
      <c r="F649" s="11">
        <v>4.8231930536368601</v>
      </c>
      <c r="G649" s="11">
        <v>5.57</v>
      </c>
      <c r="H649" s="11">
        <v>5.5</v>
      </c>
      <c r="I649" s="11">
        <v>5</v>
      </c>
      <c r="J649" s="15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27</v>
      </c>
    </row>
    <row r="650" spans="1:65">
      <c r="A650" s="29"/>
      <c r="B650" s="19">
        <v>1</v>
      </c>
      <c r="C650" s="9">
        <v>3</v>
      </c>
      <c r="D650" s="11">
        <v>5.71</v>
      </c>
      <c r="E650" s="11">
        <v>4.9589999999999996</v>
      </c>
      <c r="F650" s="11">
        <v>4.8179232340623299</v>
      </c>
      <c r="G650" s="11">
        <v>5.71</v>
      </c>
      <c r="H650" s="11">
        <v>5.53</v>
      </c>
      <c r="I650" s="11">
        <v>5</v>
      </c>
      <c r="J650" s="15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16</v>
      </c>
    </row>
    <row r="651" spans="1:65">
      <c r="A651" s="29"/>
      <c r="B651" s="19">
        <v>1</v>
      </c>
      <c r="C651" s="9">
        <v>4</v>
      </c>
      <c r="D651" s="11">
        <v>5.6639999999999997</v>
      </c>
      <c r="E651" s="11">
        <v>5.085</v>
      </c>
      <c r="F651" s="11">
        <v>4.8670692307211301</v>
      </c>
      <c r="G651" s="11">
        <v>5.59</v>
      </c>
      <c r="H651" s="11">
        <v>5.66</v>
      </c>
      <c r="I651" s="11">
        <v>5</v>
      </c>
      <c r="J651" s="15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7">
        <v>5.3143790978193346</v>
      </c>
    </row>
    <row r="652" spans="1:65">
      <c r="A652" s="29"/>
      <c r="B652" s="19">
        <v>1</v>
      </c>
      <c r="C652" s="9">
        <v>5</v>
      </c>
      <c r="D652" s="11">
        <v>5.6929999999999996</v>
      </c>
      <c r="E652" s="11">
        <v>5.3460000000000001</v>
      </c>
      <c r="F652" s="11">
        <v>4.8331829151712702</v>
      </c>
      <c r="G652" s="11">
        <v>5.52</v>
      </c>
      <c r="H652" s="11">
        <v>5.65</v>
      </c>
      <c r="I652" s="149">
        <v>4.5</v>
      </c>
      <c r="J652" s="15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7">
        <v>104</v>
      </c>
    </row>
    <row r="653" spans="1:65">
      <c r="A653" s="29"/>
      <c r="B653" s="19">
        <v>1</v>
      </c>
      <c r="C653" s="9">
        <v>6</v>
      </c>
      <c r="D653" s="11">
        <v>5.6210000000000004</v>
      </c>
      <c r="E653" s="11">
        <v>4.952</v>
      </c>
      <c r="F653" s="11">
        <v>4.7516482483892597</v>
      </c>
      <c r="G653" s="11">
        <v>5.68</v>
      </c>
      <c r="H653" s="11">
        <v>5.64</v>
      </c>
      <c r="I653" s="11">
        <v>5</v>
      </c>
      <c r="J653" s="15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29"/>
      <c r="B654" s="20" t="s">
        <v>271</v>
      </c>
      <c r="C654" s="12"/>
      <c r="D654" s="22">
        <v>5.6864999999999997</v>
      </c>
      <c r="E654" s="22">
        <v>5.1070000000000002</v>
      </c>
      <c r="F654" s="22">
        <v>4.8194412535826734</v>
      </c>
      <c r="G654" s="22">
        <v>5.6333333333333329</v>
      </c>
      <c r="H654" s="22">
        <v>5.6400000000000006</v>
      </c>
      <c r="I654" s="22">
        <v>4.916666666666667</v>
      </c>
      <c r="J654" s="15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29"/>
      <c r="B655" s="3" t="s">
        <v>272</v>
      </c>
      <c r="C655" s="28"/>
      <c r="D655" s="11">
        <v>5.6784999999999997</v>
      </c>
      <c r="E655" s="11">
        <v>5.0935000000000006</v>
      </c>
      <c r="F655" s="11">
        <v>4.8234119465760248</v>
      </c>
      <c r="G655" s="11">
        <v>5.6349999999999998</v>
      </c>
      <c r="H655" s="11">
        <v>5.6449999999999996</v>
      </c>
      <c r="I655" s="11">
        <v>5</v>
      </c>
      <c r="J655" s="15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273</v>
      </c>
      <c r="C656" s="28"/>
      <c r="D656" s="23">
        <v>5.1879668464630734E-2</v>
      </c>
      <c r="E656" s="23">
        <v>0.1495593527667195</v>
      </c>
      <c r="F656" s="23">
        <v>3.7648591048982875E-2</v>
      </c>
      <c r="G656" s="23">
        <v>8.5009803356240574E-2</v>
      </c>
      <c r="H656" s="23">
        <v>0.12696456198483108</v>
      </c>
      <c r="I656" s="23">
        <v>0.20412414523193151</v>
      </c>
      <c r="J656" s="206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56"/>
    </row>
    <row r="657" spans="1:65">
      <c r="A657" s="29"/>
      <c r="B657" s="3" t="s">
        <v>87</v>
      </c>
      <c r="C657" s="28"/>
      <c r="D657" s="13">
        <v>9.1233040472400839E-3</v>
      </c>
      <c r="E657" s="13">
        <v>2.9285167959020853E-2</v>
      </c>
      <c r="F657" s="13">
        <v>7.8118165712665732E-3</v>
      </c>
      <c r="G657" s="13">
        <v>1.5090497637202469E-2</v>
      </c>
      <c r="H657" s="13">
        <v>2.251144716043104E-2</v>
      </c>
      <c r="I657" s="13">
        <v>4.1516775301409799E-2</v>
      </c>
      <c r="J657" s="15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29"/>
      <c r="B658" s="3" t="s">
        <v>274</v>
      </c>
      <c r="C658" s="28"/>
      <c r="D658" s="13">
        <v>7.0021519980266067E-2</v>
      </c>
      <c r="E658" s="13">
        <v>-3.9022262808543151E-2</v>
      </c>
      <c r="F658" s="13">
        <v>-9.3131828784994042E-2</v>
      </c>
      <c r="G658" s="13">
        <v>6.0017215490870024E-2</v>
      </c>
      <c r="H658" s="13">
        <v>6.1271673734054621E-2</v>
      </c>
      <c r="I658" s="13">
        <v>-7.4837045651459544E-2</v>
      </c>
      <c r="J658" s="15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29"/>
      <c r="B659" s="45" t="s">
        <v>275</v>
      </c>
      <c r="C659" s="46"/>
      <c r="D659" s="44">
        <v>0.73</v>
      </c>
      <c r="E659" s="44">
        <v>0.61</v>
      </c>
      <c r="F659" s="44">
        <v>1.27</v>
      </c>
      <c r="G659" s="44">
        <v>0.61</v>
      </c>
      <c r="H659" s="44">
        <v>0.62</v>
      </c>
      <c r="I659" s="44">
        <v>1.04</v>
      </c>
      <c r="J659" s="15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0"/>
      <c r="C660" s="20"/>
      <c r="D660" s="20"/>
      <c r="E660" s="20"/>
      <c r="F660" s="20"/>
      <c r="G660" s="20"/>
      <c r="H660" s="20"/>
      <c r="I660" s="20"/>
      <c r="BM660" s="55"/>
    </row>
    <row r="661" spans="1:65" ht="15">
      <c r="B661" s="8" t="s">
        <v>588</v>
      </c>
      <c r="BM661" s="27" t="s">
        <v>67</v>
      </c>
    </row>
    <row r="662" spans="1:65" ht="15">
      <c r="A662" s="24" t="s">
        <v>34</v>
      </c>
      <c r="B662" s="18" t="s">
        <v>112</v>
      </c>
      <c r="C662" s="15" t="s">
        <v>113</v>
      </c>
      <c r="D662" s="16" t="s">
        <v>230</v>
      </c>
      <c r="E662" s="17" t="s">
        <v>230</v>
      </c>
      <c r="F662" s="17" t="s">
        <v>230</v>
      </c>
      <c r="G662" s="17" t="s">
        <v>230</v>
      </c>
      <c r="H662" s="17" t="s">
        <v>230</v>
      </c>
      <c r="I662" s="17" t="s">
        <v>230</v>
      </c>
      <c r="J662" s="17" t="s">
        <v>230</v>
      </c>
      <c r="K662" s="17" t="s">
        <v>230</v>
      </c>
      <c r="L662" s="17" t="s">
        <v>230</v>
      </c>
      <c r="M662" s="17" t="s">
        <v>230</v>
      </c>
      <c r="N662" s="17" t="s">
        <v>230</v>
      </c>
      <c r="O662" s="17" t="s">
        <v>230</v>
      </c>
      <c r="P662" s="17" t="s">
        <v>230</v>
      </c>
      <c r="Q662" s="17" t="s">
        <v>230</v>
      </c>
      <c r="R662" s="17" t="s">
        <v>230</v>
      </c>
      <c r="S662" s="17" t="s">
        <v>230</v>
      </c>
      <c r="T662" s="17" t="s">
        <v>230</v>
      </c>
      <c r="U662" s="17" t="s">
        <v>230</v>
      </c>
      <c r="V662" s="17" t="s">
        <v>230</v>
      </c>
      <c r="W662" s="17" t="s">
        <v>230</v>
      </c>
      <c r="X662" s="17" t="s">
        <v>230</v>
      </c>
      <c r="Y662" s="17" t="s">
        <v>230</v>
      </c>
      <c r="Z662" s="17" t="s">
        <v>230</v>
      </c>
      <c r="AA662" s="17" t="s">
        <v>230</v>
      </c>
      <c r="AB662" s="17" t="s">
        <v>230</v>
      </c>
      <c r="AC662" s="17" t="s">
        <v>230</v>
      </c>
      <c r="AD662" s="17" t="s">
        <v>230</v>
      </c>
      <c r="AE662" s="17" t="s">
        <v>230</v>
      </c>
      <c r="AF662" s="17" t="s">
        <v>230</v>
      </c>
      <c r="AG662" s="17" t="s">
        <v>230</v>
      </c>
      <c r="AH662" s="15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 t="s">
        <v>231</v>
      </c>
      <c r="C663" s="9" t="s">
        <v>231</v>
      </c>
      <c r="D663" s="151" t="s">
        <v>233</v>
      </c>
      <c r="E663" s="152" t="s">
        <v>234</v>
      </c>
      <c r="F663" s="152" t="s">
        <v>235</v>
      </c>
      <c r="G663" s="152" t="s">
        <v>236</v>
      </c>
      <c r="H663" s="152" t="s">
        <v>237</v>
      </c>
      <c r="I663" s="152" t="s">
        <v>239</v>
      </c>
      <c r="J663" s="152" t="s">
        <v>240</v>
      </c>
      <c r="K663" s="152" t="s">
        <v>242</v>
      </c>
      <c r="L663" s="152" t="s">
        <v>243</v>
      </c>
      <c r="M663" s="152" t="s">
        <v>244</v>
      </c>
      <c r="N663" s="152" t="s">
        <v>245</v>
      </c>
      <c r="O663" s="152" t="s">
        <v>246</v>
      </c>
      <c r="P663" s="152" t="s">
        <v>247</v>
      </c>
      <c r="Q663" s="152" t="s">
        <v>248</v>
      </c>
      <c r="R663" s="152" t="s">
        <v>249</v>
      </c>
      <c r="S663" s="152" t="s">
        <v>250</v>
      </c>
      <c r="T663" s="152" t="s">
        <v>251</v>
      </c>
      <c r="U663" s="152" t="s">
        <v>285</v>
      </c>
      <c r="V663" s="152" t="s">
        <v>252</v>
      </c>
      <c r="W663" s="152" t="s">
        <v>253</v>
      </c>
      <c r="X663" s="152" t="s">
        <v>254</v>
      </c>
      <c r="Y663" s="152" t="s">
        <v>255</v>
      </c>
      <c r="Z663" s="152" t="s">
        <v>256</v>
      </c>
      <c r="AA663" s="152" t="s">
        <v>257</v>
      </c>
      <c r="AB663" s="152" t="s">
        <v>258</v>
      </c>
      <c r="AC663" s="152" t="s">
        <v>278</v>
      </c>
      <c r="AD663" s="152" t="s">
        <v>260</v>
      </c>
      <c r="AE663" s="152" t="s">
        <v>261</v>
      </c>
      <c r="AF663" s="152" t="s">
        <v>262</v>
      </c>
      <c r="AG663" s="152" t="s">
        <v>263</v>
      </c>
      <c r="AH663" s="15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 t="s">
        <v>3</v>
      </c>
    </row>
    <row r="664" spans="1:65">
      <c r="A664" s="29"/>
      <c r="B664" s="19"/>
      <c r="C664" s="9"/>
      <c r="D664" s="10" t="s">
        <v>281</v>
      </c>
      <c r="E664" s="11" t="s">
        <v>280</v>
      </c>
      <c r="F664" s="11" t="s">
        <v>281</v>
      </c>
      <c r="G664" s="11" t="s">
        <v>327</v>
      </c>
      <c r="H664" s="11" t="s">
        <v>280</v>
      </c>
      <c r="I664" s="11" t="s">
        <v>281</v>
      </c>
      <c r="J664" s="11" t="s">
        <v>280</v>
      </c>
      <c r="K664" s="11" t="s">
        <v>281</v>
      </c>
      <c r="L664" s="11" t="s">
        <v>280</v>
      </c>
      <c r="M664" s="11" t="s">
        <v>327</v>
      </c>
      <c r="N664" s="11" t="s">
        <v>281</v>
      </c>
      <c r="O664" s="11" t="s">
        <v>280</v>
      </c>
      <c r="P664" s="11" t="s">
        <v>280</v>
      </c>
      <c r="Q664" s="11" t="s">
        <v>280</v>
      </c>
      <c r="R664" s="11" t="s">
        <v>327</v>
      </c>
      <c r="S664" s="11" t="s">
        <v>280</v>
      </c>
      <c r="T664" s="11" t="s">
        <v>327</v>
      </c>
      <c r="U664" s="11" t="s">
        <v>281</v>
      </c>
      <c r="V664" s="11" t="s">
        <v>281</v>
      </c>
      <c r="W664" s="11" t="s">
        <v>280</v>
      </c>
      <c r="X664" s="11" t="s">
        <v>327</v>
      </c>
      <c r="Y664" s="11" t="s">
        <v>281</v>
      </c>
      <c r="Z664" s="11" t="s">
        <v>281</v>
      </c>
      <c r="AA664" s="11" t="s">
        <v>280</v>
      </c>
      <c r="AB664" s="11" t="s">
        <v>280</v>
      </c>
      <c r="AC664" s="11" t="s">
        <v>280</v>
      </c>
      <c r="AD664" s="11" t="s">
        <v>281</v>
      </c>
      <c r="AE664" s="11" t="s">
        <v>281</v>
      </c>
      <c r="AF664" s="11" t="s">
        <v>281</v>
      </c>
      <c r="AG664" s="11" t="s">
        <v>280</v>
      </c>
      <c r="AH664" s="15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7">
        <v>0</v>
      </c>
    </row>
    <row r="665" spans="1:65">
      <c r="A665" s="29"/>
      <c r="B665" s="19"/>
      <c r="C665" s="9"/>
      <c r="D665" s="25" t="s">
        <v>328</v>
      </c>
      <c r="E665" s="25" t="s">
        <v>329</v>
      </c>
      <c r="F665" s="25" t="s">
        <v>329</v>
      </c>
      <c r="G665" s="25" t="s">
        <v>329</v>
      </c>
      <c r="H665" s="25" t="s">
        <v>330</v>
      </c>
      <c r="I665" s="25" t="s">
        <v>329</v>
      </c>
      <c r="J665" s="25" t="s">
        <v>329</v>
      </c>
      <c r="K665" s="25" t="s">
        <v>331</v>
      </c>
      <c r="L665" s="25" t="s">
        <v>331</v>
      </c>
      <c r="M665" s="25" t="s">
        <v>329</v>
      </c>
      <c r="N665" s="25" t="s">
        <v>328</v>
      </c>
      <c r="O665" s="25" t="s">
        <v>329</v>
      </c>
      <c r="P665" s="25" t="s">
        <v>329</v>
      </c>
      <c r="Q665" s="25" t="s">
        <v>329</v>
      </c>
      <c r="R665" s="25" t="s">
        <v>330</v>
      </c>
      <c r="S665" s="25" t="s">
        <v>329</v>
      </c>
      <c r="T665" s="25" t="s">
        <v>332</v>
      </c>
      <c r="U665" s="25" t="s">
        <v>328</v>
      </c>
      <c r="V665" s="25" t="s">
        <v>331</v>
      </c>
      <c r="W665" s="25" t="s">
        <v>270</v>
      </c>
      <c r="X665" s="25" t="s">
        <v>328</v>
      </c>
      <c r="Y665" s="25" t="s">
        <v>329</v>
      </c>
      <c r="Z665" s="25" t="s">
        <v>329</v>
      </c>
      <c r="AA665" s="25" t="s">
        <v>118</v>
      </c>
      <c r="AB665" s="25" t="s">
        <v>329</v>
      </c>
      <c r="AC665" s="25" t="s">
        <v>329</v>
      </c>
      <c r="AD665" s="25" t="s">
        <v>329</v>
      </c>
      <c r="AE665" s="25" t="s">
        <v>328</v>
      </c>
      <c r="AF665" s="25" t="s">
        <v>329</v>
      </c>
      <c r="AG665" s="25" t="s">
        <v>329</v>
      </c>
      <c r="AH665" s="15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7">
        <v>1</v>
      </c>
    </row>
    <row r="666" spans="1:65">
      <c r="A666" s="29"/>
      <c r="B666" s="18">
        <v>1</v>
      </c>
      <c r="C666" s="14">
        <v>1</v>
      </c>
      <c r="D666" s="222">
        <v>74</v>
      </c>
      <c r="E666" s="222">
        <v>72.599999999999994</v>
      </c>
      <c r="F666" s="223">
        <v>62.329999999999991</v>
      </c>
      <c r="G666" s="222">
        <v>70.75</v>
      </c>
      <c r="H666" s="222">
        <v>77.441220086966013</v>
      </c>
      <c r="I666" s="222">
        <v>73.099999999999994</v>
      </c>
      <c r="J666" s="222">
        <v>74.2</v>
      </c>
      <c r="K666" s="222">
        <v>79</v>
      </c>
      <c r="L666" s="222">
        <v>76.400000000000006</v>
      </c>
      <c r="M666" s="223">
        <v>66</v>
      </c>
      <c r="N666" s="222">
        <v>67.7</v>
      </c>
      <c r="O666" s="222">
        <v>75.2</v>
      </c>
      <c r="P666" s="222">
        <v>70.3</v>
      </c>
      <c r="Q666" s="222">
        <v>71</v>
      </c>
      <c r="R666" s="222">
        <v>68.911000000000001</v>
      </c>
      <c r="S666" s="222">
        <v>72.099999999999994</v>
      </c>
      <c r="T666" s="223">
        <v>65</v>
      </c>
      <c r="U666" s="222">
        <v>73.947082089999995</v>
      </c>
      <c r="V666" s="222">
        <v>72</v>
      </c>
      <c r="W666" s="222">
        <v>72.2</v>
      </c>
      <c r="X666" s="222">
        <v>73</v>
      </c>
      <c r="Y666" s="222">
        <v>69.97</v>
      </c>
      <c r="Z666" s="224">
        <v>71.456400000000002</v>
      </c>
      <c r="AA666" s="222">
        <v>69</v>
      </c>
      <c r="AB666" s="222">
        <v>82.136430000000004</v>
      </c>
      <c r="AC666" s="222">
        <v>73</v>
      </c>
      <c r="AD666" s="222">
        <v>69.2</v>
      </c>
      <c r="AE666" s="222">
        <v>79.099999999999994</v>
      </c>
      <c r="AF666" s="222">
        <v>68</v>
      </c>
      <c r="AG666" s="222">
        <v>74.900000000000006</v>
      </c>
      <c r="AH666" s="225"/>
      <c r="AI666" s="226"/>
      <c r="AJ666" s="226"/>
      <c r="AK666" s="226"/>
      <c r="AL666" s="226"/>
      <c r="AM666" s="226"/>
      <c r="AN666" s="226"/>
      <c r="AO666" s="226"/>
      <c r="AP666" s="226"/>
      <c r="AQ666" s="226"/>
      <c r="AR666" s="226"/>
      <c r="AS666" s="226"/>
      <c r="AT666" s="226"/>
      <c r="AU666" s="226"/>
      <c r="AV666" s="226"/>
      <c r="AW666" s="226"/>
      <c r="AX666" s="226"/>
      <c r="AY666" s="226"/>
      <c r="AZ666" s="226"/>
      <c r="BA666" s="226"/>
      <c r="BB666" s="226"/>
      <c r="BC666" s="226"/>
      <c r="BD666" s="226"/>
      <c r="BE666" s="226"/>
      <c r="BF666" s="226"/>
      <c r="BG666" s="226"/>
      <c r="BH666" s="226"/>
      <c r="BI666" s="226"/>
      <c r="BJ666" s="226"/>
      <c r="BK666" s="226"/>
      <c r="BL666" s="226"/>
      <c r="BM666" s="227">
        <v>1</v>
      </c>
    </row>
    <row r="667" spans="1:65">
      <c r="A667" s="29"/>
      <c r="B667" s="19">
        <v>1</v>
      </c>
      <c r="C667" s="9">
        <v>2</v>
      </c>
      <c r="D667" s="228">
        <v>72.900000000000006</v>
      </c>
      <c r="E667" s="228">
        <v>73.900000000000006</v>
      </c>
      <c r="F667" s="229">
        <v>58.68</v>
      </c>
      <c r="G667" s="228">
        <v>71.03</v>
      </c>
      <c r="H667" s="228">
        <v>77.330890839906687</v>
      </c>
      <c r="I667" s="228">
        <v>74.2</v>
      </c>
      <c r="J667" s="228">
        <v>75</v>
      </c>
      <c r="K667" s="228">
        <v>78</v>
      </c>
      <c r="L667" s="228">
        <v>73.400000000000006</v>
      </c>
      <c r="M667" s="229">
        <v>65</v>
      </c>
      <c r="N667" s="228">
        <v>67.5</v>
      </c>
      <c r="O667" s="228">
        <v>75.099999999999994</v>
      </c>
      <c r="P667" s="228">
        <v>72.2</v>
      </c>
      <c r="Q667" s="228">
        <v>70.7</v>
      </c>
      <c r="R667" s="228">
        <v>70.457999999999998</v>
      </c>
      <c r="S667" s="228">
        <v>71.5</v>
      </c>
      <c r="T667" s="229">
        <v>64</v>
      </c>
      <c r="U667" s="228">
        <v>74.778202019999995</v>
      </c>
      <c r="V667" s="228">
        <v>73</v>
      </c>
      <c r="W667" s="228">
        <v>75.400000000000006</v>
      </c>
      <c r="X667" s="228">
        <v>71</v>
      </c>
      <c r="Y667" s="228">
        <v>69.27</v>
      </c>
      <c r="Z667" s="228">
        <v>67.840800000000002</v>
      </c>
      <c r="AA667" s="228">
        <v>70</v>
      </c>
      <c r="AB667" s="228">
        <v>76.369810000000001</v>
      </c>
      <c r="AC667" s="228">
        <v>72.400000000000006</v>
      </c>
      <c r="AD667" s="228">
        <v>68.900000000000006</v>
      </c>
      <c r="AE667" s="228">
        <v>77</v>
      </c>
      <c r="AF667" s="228">
        <v>68.900000000000006</v>
      </c>
      <c r="AG667" s="228">
        <v>73.599999999999994</v>
      </c>
      <c r="AH667" s="225"/>
      <c r="AI667" s="226"/>
      <c r="AJ667" s="226"/>
      <c r="AK667" s="226"/>
      <c r="AL667" s="226"/>
      <c r="AM667" s="226"/>
      <c r="AN667" s="226"/>
      <c r="AO667" s="226"/>
      <c r="AP667" s="226"/>
      <c r="AQ667" s="226"/>
      <c r="AR667" s="226"/>
      <c r="AS667" s="226"/>
      <c r="AT667" s="226"/>
      <c r="AU667" s="226"/>
      <c r="AV667" s="226"/>
      <c r="AW667" s="226"/>
      <c r="AX667" s="226"/>
      <c r="AY667" s="226"/>
      <c r="AZ667" s="226"/>
      <c r="BA667" s="226"/>
      <c r="BB667" s="226"/>
      <c r="BC667" s="226"/>
      <c r="BD667" s="226"/>
      <c r="BE667" s="226"/>
      <c r="BF667" s="226"/>
      <c r="BG667" s="226"/>
      <c r="BH667" s="226"/>
      <c r="BI667" s="226"/>
      <c r="BJ667" s="226"/>
      <c r="BK667" s="226"/>
      <c r="BL667" s="226"/>
      <c r="BM667" s="227">
        <v>28</v>
      </c>
    </row>
    <row r="668" spans="1:65">
      <c r="A668" s="29"/>
      <c r="B668" s="19">
        <v>1</v>
      </c>
      <c r="C668" s="9">
        <v>3</v>
      </c>
      <c r="D668" s="228">
        <v>73</v>
      </c>
      <c r="E668" s="228">
        <v>73.5</v>
      </c>
      <c r="F668" s="229">
        <v>59.73</v>
      </c>
      <c r="G668" s="228">
        <v>70.930000000000007</v>
      </c>
      <c r="H668" s="228">
        <v>78.01052880896782</v>
      </c>
      <c r="I668" s="228">
        <v>72.7</v>
      </c>
      <c r="J668" s="228">
        <v>75.900000000000006</v>
      </c>
      <c r="K668" s="228">
        <v>80</v>
      </c>
      <c r="L668" s="228">
        <v>74.599999999999994</v>
      </c>
      <c r="M668" s="229">
        <v>65</v>
      </c>
      <c r="N668" s="228">
        <v>68</v>
      </c>
      <c r="O668" s="228">
        <v>75.8</v>
      </c>
      <c r="P668" s="228">
        <v>71.900000000000006</v>
      </c>
      <c r="Q668" s="228">
        <v>76.3</v>
      </c>
      <c r="R668" s="228">
        <v>70.245000000000005</v>
      </c>
      <c r="S668" s="228">
        <v>73.5</v>
      </c>
      <c r="T668" s="229">
        <v>62</v>
      </c>
      <c r="U668" s="228">
        <v>74.149937809999997</v>
      </c>
      <c r="V668" s="228">
        <v>73</v>
      </c>
      <c r="W668" s="228">
        <v>72.099999999999994</v>
      </c>
      <c r="X668" s="228">
        <v>71</v>
      </c>
      <c r="Y668" s="228">
        <v>71.040000000000006</v>
      </c>
      <c r="Z668" s="228">
        <v>67.583199999999991</v>
      </c>
      <c r="AA668" s="228">
        <v>68</v>
      </c>
      <c r="AB668" s="228">
        <v>79.800049999999999</v>
      </c>
      <c r="AC668" s="228">
        <v>72.5</v>
      </c>
      <c r="AD668" s="228">
        <v>69.7</v>
      </c>
      <c r="AE668" s="228">
        <v>77</v>
      </c>
      <c r="AF668" s="228">
        <v>69.599999999999994</v>
      </c>
      <c r="AG668" s="228">
        <v>73.7</v>
      </c>
      <c r="AH668" s="225"/>
      <c r="AI668" s="226"/>
      <c r="AJ668" s="226"/>
      <c r="AK668" s="226"/>
      <c r="AL668" s="226"/>
      <c r="AM668" s="226"/>
      <c r="AN668" s="226"/>
      <c r="AO668" s="226"/>
      <c r="AP668" s="226"/>
      <c r="AQ668" s="226"/>
      <c r="AR668" s="226"/>
      <c r="AS668" s="226"/>
      <c r="AT668" s="226"/>
      <c r="AU668" s="226"/>
      <c r="AV668" s="226"/>
      <c r="AW668" s="226"/>
      <c r="AX668" s="226"/>
      <c r="AY668" s="226"/>
      <c r="AZ668" s="226"/>
      <c r="BA668" s="226"/>
      <c r="BB668" s="226"/>
      <c r="BC668" s="226"/>
      <c r="BD668" s="226"/>
      <c r="BE668" s="226"/>
      <c r="BF668" s="226"/>
      <c r="BG668" s="226"/>
      <c r="BH668" s="226"/>
      <c r="BI668" s="226"/>
      <c r="BJ668" s="226"/>
      <c r="BK668" s="226"/>
      <c r="BL668" s="226"/>
      <c r="BM668" s="227">
        <v>16</v>
      </c>
    </row>
    <row r="669" spans="1:65">
      <c r="A669" s="29"/>
      <c r="B669" s="19">
        <v>1</v>
      </c>
      <c r="C669" s="9">
        <v>4</v>
      </c>
      <c r="D669" s="228">
        <v>73.2</v>
      </c>
      <c r="E669" s="228">
        <v>73.099999999999994</v>
      </c>
      <c r="F669" s="229">
        <v>63.01</v>
      </c>
      <c r="G669" s="228">
        <v>71.88</v>
      </c>
      <c r="H669" s="228">
        <v>75.758140097310189</v>
      </c>
      <c r="I669" s="228">
        <v>71</v>
      </c>
      <c r="J669" s="228">
        <v>77.400000000000006</v>
      </c>
      <c r="K669" s="228">
        <v>78</v>
      </c>
      <c r="L669" s="228">
        <v>72.599999999999994</v>
      </c>
      <c r="M669" s="229">
        <v>65</v>
      </c>
      <c r="N669" s="228">
        <v>68.5</v>
      </c>
      <c r="O669" s="228">
        <v>73.3</v>
      </c>
      <c r="P669" s="228">
        <v>75.3</v>
      </c>
      <c r="Q669" s="228">
        <v>75.3</v>
      </c>
      <c r="R669" s="228">
        <v>74.244</v>
      </c>
      <c r="S669" s="228">
        <v>72.5</v>
      </c>
      <c r="T669" s="229">
        <v>62</v>
      </c>
      <c r="U669" s="228">
        <v>74.629056070000004</v>
      </c>
      <c r="V669" s="228">
        <v>72</v>
      </c>
      <c r="W669" s="228">
        <v>74.599999999999994</v>
      </c>
      <c r="X669" s="228">
        <v>71</v>
      </c>
      <c r="Y669" s="228">
        <v>70</v>
      </c>
      <c r="Z669" s="228">
        <v>67.988000000000014</v>
      </c>
      <c r="AA669" s="228">
        <v>70</v>
      </c>
      <c r="AB669" s="228">
        <v>79.129840000000002</v>
      </c>
      <c r="AC669" s="228">
        <v>73.099999999999994</v>
      </c>
      <c r="AD669" s="228">
        <v>68.2</v>
      </c>
      <c r="AE669" s="228">
        <v>79.5</v>
      </c>
      <c r="AF669" s="228">
        <v>66.5</v>
      </c>
      <c r="AG669" s="228">
        <v>73.400000000000006</v>
      </c>
      <c r="AH669" s="225"/>
      <c r="AI669" s="226"/>
      <c r="AJ669" s="226"/>
      <c r="AK669" s="226"/>
      <c r="AL669" s="226"/>
      <c r="AM669" s="226"/>
      <c r="AN669" s="226"/>
      <c r="AO669" s="226"/>
      <c r="AP669" s="226"/>
      <c r="AQ669" s="226"/>
      <c r="AR669" s="226"/>
      <c r="AS669" s="226"/>
      <c r="AT669" s="226"/>
      <c r="AU669" s="226"/>
      <c r="AV669" s="226"/>
      <c r="AW669" s="226"/>
      <c r="AX669" s="226"/>
      <c r="AY669" s="226"/>
      <c r="AZ669" s="226"/>
      <c r="BA669" s="226"/>
      <c r="BB669" s="226"/>
      <c r="BC669" s="226"/>
      <c r="BD669" s="226"/>
      <c r="BE669" s="226"/>
      <c r="BF669" s="226"/>
      <c r="BG669" s="226"/>
      <c r="BH669" s="226"/>
      <c r="BI669" s="226"/>
      <c r="BJ669" s="226"/>
      <c r="BK669" s="226"/>
      <c r="BL669" s="226"/>
      <c r="BM669" s="227">
        <v>72.86687013112757</v>
      </c>
    </row>
    <row r="670" spans="1:65">
      <c r="A670" s="29"/>
      <c r="B670" s="19">
        <v>1</v>
      </c>
      <c r="C670" s="9">
        <v>5</v>
      </c>
      <c r="D670" s="228">
        <v>72.8</v>
      </c>
      <c r="E670" s="228">
        <v>72.8</v>
      </c>
      <c r="F670" s="229">
        <v>59.91</v>
      </c>
      <c r="G670" s="228">
        <v>71.39</v>
      </c>
      <c r="H670" s="233">
        <v>83.215398775114863</v>
      </c>
      <c r="I670" s="228">
        <v>72.5</v>
      </c>
      <c r="J670" s="228">
        <v>72.599999999999994</v>
      </c>
      <c r="K670" s="228">
        <v>80</v>
      </c>
      <c r="L670" s="228">
        <v>73</v>
      </c>
      <c r="M670" s="229">
        <v>64</v>
      </c>
      <c r="N670" s="228">
        <v>69.099999999999994</v>
      </c>
      <c r="O670" s="228">
        <v>73.2</v>
      </c>
      <c r="P670" s="228">
        <v>74.2</v>
      </c>
      <c r="Q670" s="228">
        <v>75.400000000000006</v>
      </c>
      <c r="R670" s="228">
        <v>69.587000000000003</v>
      </c>
      <c r="S670" s="228">
        <v>72.599999999999994</v>
      </c>
      <c r="T670" s="229">
        <v>64</v>
      </c>
      <c r="U670" s="228">
        <v>76.045010669999996</v>
      </c>
      <c r="V670" s="228">
        <v>72</v>
      </c>
      <c r="W670" s="228">
        <v>70.900000000000006</v>
      </c>
      <c r="X670" s="228">
        <v>72</v>
      </c>
      <c r="Y670" s="228">
        <v>69.12</v>
      </c>
      <c r="Z670" s="228">
        <v>66.525199999999998</v>
      </c>
      <c r="AA670" s="228">
        <v>66</v>
      </c>
      <c r="AB670" s="228">
        <v>79.649540000000002</v>
      </c>
      <c r="AC670" s="228">
        <v>73.8</v>
      </c>
      <c r="AD670" s="228">
        <v>69.5</v>
      </c>
      <c r="AE670" s="228">
        <v>78</v>
      </c>
      <c r="AF670" s="228">
        <v>67.7</v>
      </c>
      <c r="AG670" s="228">
        <v>73.900000000000006</v>
      </c>
      <c r="AH670" s="225"/>
      <c r="AI670" s="226"/>
      <c r="AJ670" s="226"/>
      <c r="AK670" s="226"/>
      <c r="AL670" s="226"/>
      <c r="AM670" s="226"/>
      <c r="AN670" s="226"/>
      <c r="AO670" s="226"/>
      <c r="AP670" s="226"/>
      <c r="AQ670" s="226"/>
      <c r="AR670" s="226"/>
      <c r="AS670" s="226"/>
      <c r="AT670" s="226"/>
      <c r="AU670" s="226"/>
      <c r="AV670" s="226"/>
      <c r="AW670" s="226"/>
      <c r="AX670" s="226"/>
      <c r="AY670" s="226"/>
      <c r="AZ670" s="226"/>
      <c r="BA670" s="226"/>
      <c r="BB670" s="226"/>
      <c r="BC670" s="226"/>
      <c r="BD670" s="226"/>
      <c r="BE670" s="226"/>
      <c r="BF670" s="226"/>
      <c r="BG670" s="226"/>
      <c r="BH670" s="226"/>
      <c r="BI670" s="226"/>
      <c r="BJ670" s="226"/>
      <c r="BK670" s="226"/>
      <c r="BL670" s="226"/>
      <c r="BM670" s="227">
        <v>105</v>
      </c>
    </row>
    <row r="671" spans="1:65">
      <c r="A671" s="29"/>
      <c r="B671" s="19">
        <v>1</v>
      </c>
      <c r="C671" s="9">
        <v>6</v>
      </c>
      <c r="D671" s="228">
        <v>72.099999999999994</v>
      </c>
      <c r="E671" s="228">
        <v>72.7</v>
      </c>
      <c r="F671" s="229">
        <v>63.57</v>
      </c>
      <c r="G671" s="228">
        <v>71.69</v>
      </c>
      <c r="H671" s="228">
        <v>75.267118752403377</v>
      </c>
      <c r="I671" s="228">
        <v>73.2</v>
      </c>
      <c r="J671" s="228">
        <v>77</v>
      </c>
      <c r="K671" s="228">
        <v>81</v>
      </c>
      <c r="L671" s="228">
        <v>73.900000000000006</v>
      </c>
      <c r="M671" s="229">
        <v>64</v>
      </c>
      <c r="N671" s="228">
        <v>67.2</v>
      </c>
      <c r="O671" s="228">
        <v>73.900000000000006</v>
      </c>
      <c r="P671" s="228">
        <v>73.599999999999994</v>
      </c>
      <c r="Q671" s="228">
        <v>74.599999999999994</v>
      </c>
      <c r="R671" s="228">
        <v>72.498999999999995</v>
      </c>
      <c r="S671" s="228">
        <v>73.8</v>
      </c>
      <c r="T671" s="229">
        <v>64</v>
      </c>
      <c r="U671" s="228">
        <v>76.778474279999998</v>
      </c>
      <c r="V671" s="228">
        <v>74</v>
      </c>
      <c r="W671" s="228">
        <v>71.099999999999994</v>
      </c>
      <c r="X671" s="228">
        <v>71</v>
      </c>
      <c r="Y671" s="228">
        <v>70.09</v>
      </c>
      <c r="Z671" s="228">
        <v>67.077200000000005</v>
      </c>
      <c r="AA671" s="228">
        <v>66</v>
      </c>
      <c r="AB671" s="228">
        <v>78.628770000000003</v>
      </c>
      <c r="AC671" s="228">
        <v>73</v>
      </c>
      <c r="AD671" s="228">
        <v>69.5</v>
      </c>
      <c r="AE671" s="228">
        <v>75.599999999999994</v>
      </c>
      <c r="AF671" s="228">
        <v>69.2</v>
      </c>
      <c r="AG671" s="228">
        <v>75</v>
      </c>
      <c r="AH671" s="225"/>
      <c r="AI671" s="226"/>
      <c r="AJ671" s="226"/>
      <c r="AK671" s="226"/>
      <c r="AL671" s="226"/>
      <c r="AM671" s="226"/>
      <c r="AN671" s="226"/>
      <c r="AO671" s="226"/>
      <c r="AP671" s="226"/>
      <c r="AQ671" s="226"/>
      <c r="AR671" s="226"/>
      <c r="AS671" s="226"/>
      <c r="AT671" s="226"/>
      <c r="AU671" s="226"/>
      <c r="AV671" s="226"/>
      <c r="AW671" s="226"/>
      <c r="AX671" s="226"/>
      <c r="AY671" s="226"/>
      <c r="AZ671" s="226"/>
      <c r="BA671" s="226"/>
      <c r="BB671" s="226"/>
      <c r="BC671" s="226"/>
      <c r="BD671" s="226"/>
      <c r="BE671" s="226"/>
      <c r="BF671" s="226"/>
      <c r="BG671" s="226"/>
      <c r="BH671" s="226"/>
      <c r="BI671" s="226"/>
      <c r="BJ671" s="226"/>
      <c r="BK671" s="226"/>
      <c r="BL671" s="226"/>
      <c r="BM671" s="230"/>
    </row>
    <row r="672" spans="1:65">
      <c r="A672" s="29"/>
      <c r="B672" s="20" t="s">
        <v>271</v>
      </c>
      <c r="C672" s="12"/>
      <c r="D672" s="231">
        <v>73</v>
      </c>
      <c r="E672" s="231">
        <v>73.100000000000009</v>
      </c>
      <c r="F672" s="231">
        <v>61.204999999999991</v>
      </c>
      <c r="G672" s="231">
        <v>71.278333333333336</v>
      </c>
      <c r="H672" s="231">
        <v>77.837216226778153</v>
      </c>
      <c r="I672" s="231">
        <v>72.783333333333331</v>
      </c>
      <c r="J672" s="231">
        <v>75.350000000000009</v>
      </c>
      <c r="K672" s="231">
        <v>79.333333333333329</v>
      </c>
      <c r="L672" s="231">
        <v>73.983333333333334</v>
      </c>
      <c r="M672" s="231">
        <v>64.833333333333329</v>
      </c>
      <c r="N672" s="231">
        <v>67.999999999999986</v>
      </c>
      <c r="O672" s="231">
        <v>74.416666666666671</v>
      </c>
      <c r="P672" s="231">
        <v>72.916666666666671</v>
      </c>
      <c r="Q672" s="231">
        <v>73.88333333333334</v>
      </c>
      <c r="R672" s="231">
        <v>70.990666666666655</v>
      </c>
      <c r="S672" s="231">
        <v>72.666666666666671</v>
      </c>
      <c r="T672" s="231">
        <v>63.5</v>
      </c>
      <c r="U672" s="231">
        <v>75.054627156666669</v>
      </c>
      <c r="V672" s="231">
        <v>72.666666666666671</v>
      </c>
      <c r="W672" s="231">
        <v>72.716666666666683</v>
      </c>
      <c r="X672" s="231">
        <v>71.5</v>
      </c>
      <c r="Y672" s="231">
        <v>69.915000000000006</v>
      </c>
      <c r="Z672" s="231">
        <v>68.078466666666671</v>
      </c>
      <c r="AA672" s="231">
        <v>68.166666666666671</v>
      </c>
      <c r="AB672" s="231">
        <v>79.28573999999999</v>
      </c>
      <c r="AC672" s="231">
        <v>72.966666666666669</v>
      </c>
      <c r="AD672" s="231">
        <v>69.166666666666671</v>
      </c>
      <c r="AE672" s="231">
        <v>77.7</v>
      </c>
      <c r="AF672" s="231">
        <v>68.316666666666663</v>
      </c>
      <c r="AG672" s="231">
        <v>74.083333333333329</v>
      </c>
      <c r="AH672" s="225"/>
      <c r="AI672" s="226"/>
      <c r="AJ672" s="226"/>
      <c r="AK672" s="226"/>
      <c r="AL672" s="226"/>
      <c r="AM672" s="226"/>
      <c r="AN672" s="226"/>
      <c r="AO672" s="226"/>
      <c r="AP672" s="226"/>
      <c r="AQ672" s="226"/>
      <c r="AR672" s="226"/>
      <c r="AS672" s="226"/>
      <c r="AT672" s="226"/>
      <c r="AU672" s="226"/>
      <c r="AV672" s="226"/>
      <c r="AW672" s="226"/>
      <c r="AX672" s="226"/>
      <c r="AY672" s="226"/>
      <c r="AZ672" s="226"/>
      <c r="BA672" s="226"/>
      <c r="BB672" s="226"/>
      <c r="BC672" s="226"/>
      <c r="BD672" s="226"/>
      <c r="BE672" s="226"/>
      <c r="BF672" s="226"/>
      <c r="BG672" s="226"/>
      <c r="BH672" s="226"/>
      <c r="BI672" s="226"/>
      <c r="BJ672" s="226"/>
      <c r="BK672" s="226"/>
      <c r="BL672" s="226"/>
      <c r="BM672" s="230"/>
    </row>
    <row r="673" spans="1:65">
      <c r="A673" s="29"/>
      <c r="B673" s="3" t="s">
        <v>272</v>
      </c>
      <c r="C673" s="28"/>
      <c r="D673" s="228">
        <v>72.95</v>
      </c>
      <c r="E673" s="228">
        <v>72.949999999999989</v>
      </c>
      <c r="F673" s="228">
        <v>61.11999999999999</v>
      </c>
      <c r="G673" s="228">
        <v>71.210000000000008</v>
      </c>
      <c r="H673" s="228">
        <v>77.38605546343635</v>
      </c>
      <c r="I673" s="228">
        <v>72.900000000000006</v>
      </c>
      <c r="J673" s="228">
        <v>75.45</v>
      </c>
      <c r="K673" s="228">
        <v>79.5</v>
      </c>
      <c r="L673" s="228">
        <v>73.650000000000006</v>
      </c>
      <c r="M673" s="228">
        <v>65</v>
      </c>
      <c r="N673" s="228">
        <v>67.849999999999994</v>
      </c>
      <c r="O673" s="228">
        <v>74.5</v>
      </c>
      <c r="P673" s="228">
        <v>72.900000000000006</v>
      </c>
      <c r="Q673" s="228">
        <v>74.949999999999989</v>
      </c>
      <c r="R673" s="228">
        <v>70.351500000000001</v>
      </c>
      <c r="S673" s="228">
        <v>72.55</v>
      </c>
      <c r="T673" s="228">
        <v>64</v>
      </c>
      <c r="U673" s="228">
        <v>74.703629045</v>
      </c>
      <c r="V673" s="228">
        <v>72.5</v>
      </c>
      <c r="W673" s="228">
        <v>72.150000000000006</v>
      </c>
      <c r="X673" s="228">
        <v>71</v>
      </c>
      <c r="Y673" s="228">
        <v>69.984999999999999</v>
      </c>
      <c r="Z673" s="228">
        <v>67.711999999999989</v>
      </c>
      <c r="AA673" s="228">
        <v>68.5</v>
      </c>
      <c r="AB673" s="228">
        <v>79.389690000000002</v>
      </c>
      <c r="AC673" s="228">
        <v>73</v>
      </c>
      <c r="AD673" s="228">
        <v>69.349999999999994</v>
      </c>
      <c r="AE673" s="228">
        <v>77.5</v>
      </c>
      <c r="AF673" s="228">
        <v>68.45</v>
      </c>
      <c r="AG673" s="228">
        <v>73.800000000000011</v>
      </c>
      <c r="AH673" s="225"/>
      <c r="AI673" s="226"/>
      <c r="AJ673" s="226"/>
      <c r="AK673" s="226"/>
      <c r="AL673" s="226"/>
      <c r="AM673" s="226"/>
      <c r="AN673" s="226"/>
      <c r="AO673" s="226"/>
      <c r="AP673" s="226"/>
      <c r="AQ673" s="226"/>
      <c r="AR673" s="226"/>
      <c r="AS673" s="226"/>
      <c r="AT673" s="226"/>
      <c r="AU673" s="226"/>
      <c r="AV673" s="226"/>
      <c r="AW673" s="226"/>
      <c r="AX673" s="226"/>
      <c r="AY673" s="226"/>
      <c r="AZ673" s="226"/>
      <c r="BA673" s="226"/>
      <c r="BB673" s="226"/>
      <c r="BC673" s="226"/>
      <c r="BD673" s="226"/>
      <c r="BE673" s="226"/>
      <c r="BF673" s="226"/>
      <c r="BG673" s="226"/>
      <c r="BH673" s="226"/>
      <c r="BI673" s="226"/>
      <c r="BJ673" s="226"/>
      <c r="BK673" s="226"/>
      <c r="BL673" s="226"/>
      <c r="BM673" s="230"/>
    </row>
    <row r="674" spans="1:65">
      <c r="A674" s="29"/>
      <c r="B674" s="3" t="s">
        <v>273</v>
      </c>
      <c r="C674" s="28"/>
      <c r="D674" s="217">
        <v>0.61644140029689953</v>
      </c>
      <c r="E674" s="217">
        <v>0.50990195135928129</v>
      </c>
      <c r="F674" s="217">
        <v>2.0171836802829826</v>
      </c>
      <c r="G674" s="217">
        <v>0.44857180770381028</v>
      </c>
      <c r="H674" s="217">
        <v>2.8388737800200472</v>
      </c>
      <c r="I674" s="217">
        <v>1.0534071704078476</v>
      </c>
      <c r="J674" s="217">
        <v>1.8019433953373818</v>
      </c>
      <c r="K674" s="217">
        <v>1.2110601416389968</v>
      </c>
      <c r="L674" s="217">
        <v>1.3746514709797071</v>
      </c>
      <c r="M674" s="217">
        <v>0.75277265270908111</v>
      </c>
      <c r="N674" s="217">
        <v>0.69856996786291659</v>
      </c>
      <c r="O674" s="217">
        <v>1.0943795807061933</v>
      </c>
      <c r="P674" s="217">
        <v>1.7993517351164734</v>
      </c>
      <c r="Q674" s="217">
        <v>2.412813019416685</v>
      </c>
      <c r="R674" s="217">
        <v>1.9997146463099829</v>
      </c>
      <c r="S674" s="217">
        <v>0.8594571930391105</v>
      </c>
      <c r="T674" s="217">
        <v>1.2247448713915889</v>
      </c>
      <c r="U674" s="217">
        <v>1.1184944258032534</v>
      </c>
      <c r="V674" s="217">
        <v>0.81649658092772603</v>
      </c>
      <c r="W674" s="217">
        <v>1.8605554726120554</v>
      </c>
      <c r="X674" s="217">
        <v>0.83666002653407556</v>
      </c>
      <c r="Y674" s="217">
        <v>0.68622882480991909</v>
      </c>
      <c r="Z674" s="217">
        <v>1.7398600296192421</v>
      </c>
      <c r="AA674" s="217">
        <v>1.8348478592697179</v>
      </c>
      <c r="AB674" s="217">
        <v>1.8698588635509374</v>
      </c>
      <c r="AC674" s="217">
        <v>0.50066622281382644</v>
      </c>
      <c r="AD674" s="217">
        <v>0.55015149428740595</v>
      </c>
      <c r="AE674" s="217">
        <v>1.4615060725156093</v>
      </c>
      <c r="AF674" s="217">
        <v>1.1444066876188139</v>
      </c>
      <c r="AG674" s="217">
        <v>0.69113433330045704</v>
      </c>
      <c r="AH674" s="214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8"/>
    </row>
    <row r="675" spans="1:65">
      <c r="A675" s="29"/>
      <c r="B675" s="3" t="s">
        <v>87</v>
      </c>
      <c r="C675" s="28"/>
      <c r="D675" s="13">
        <v>8.4444027437931436E-3</v>
      </c>
      <c r="E675" s="13">
        <v>6.9754028913718361E-3</v>
      </c>
      <c r="F675" s="13">
        <v>3.2957825018919744E-2</v>
      </c>
      <c r="G675" s="13">
        <v>6.2932420937238092E-3</v>
      </c>
      <c r="H675" s="13">
        <v>3.6471933576722598E-2</v>
      </c>
      <c r="I675" s="13">
        <v>1.4473192174140339E-2</v>
      </c>
      <c r="J675" s="13">
        <v>2.3914311816023645E-2</v>
      </c>
      <c r="K675" s="13">
        <v>1.5265463970239456E-2</v>
      </c>
      <c r="L675" s="13">
        <v>1.858055603937428E-2</v>
      </c>
      <c r="M675" s="13">
        <v>1.1610889244870146E-2</v>
      </c>
      <c r="N675" s="13">
        <v>1.0273087762689951E-2</v>
      </c>
      <c r="O675" s="13">
        <v>1.4706108587317267E-2</v>
      </c>
      <c r="P675" s="13">
        <v>2.4676823795883061E-2</v>
      </c>
      <c r="Q675" s="13">
        <v>3.2657067711482309E-2</v>
      </c>
      <c r="R675" s="13">
        <v>2.8168697945879971E-2</v>
      </c>
      <c r="S675" s="13">
        <v>1.1827392564758401E-2</v>
      </c>
      <c r="T675" s="13">
        <v>1.9287320809316361E-2</v>
      </c>
      <c r="U675" s="13">
        <v>1.490240466411942E-2</v>
      </c>
      <c r="V675" s="13">
        <v>1.123619148065678E-2</v>
      </c>
      <c r="W675" s="13">
        <v>2.5586369093908618E-2</v>
      </c>
      <c r="X675" s="13">
        <v>1.1701538832644413E-2</v>
      </c>
      <c r="Y675" s="13">
        <v>9.8151873676595724E-3</v>
      </c>
      <c r="Z675" s="13">
        <v>2.5556686494396789E-2</v>
      </c>
      <c r="AA675" s="13">
        <v>2.691708351006921E-2</v>
      </c>
      <c r="AB675" s="13">
        <v>2.3583797837428744E-2</v>
      </c>
      <c r="AC675" s="13">
        <v>6.8615745474713535E-3</v>
      </c>
      <c r="AD675" s="13">
        <v>7.9539975077697247E-3</v>
      </c>
      <c r="AE675" s="13">
        <v>1.8809601962877853E-2</v>
      </c>
      <c r="AF675" s="13">
        <v>1.6751500672634506E-2</v>
      </c>
      <c r="AG675" s="13">
        <v>9.3291473561366543E-3</v>
      </c>
      <c r="AH675" s="15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29"/>
      <c r="B676" s="3" t="s">
        <v>274</v>
      </c>
      <c r="C676" s="28"/>
      <c r="D676" s="13">
        <v>1.8270287804711405E-3</v>
      </c>
      <c r="E676" s="13">
        <v>3.1993945733213014E-3</v>
      </c>
      <c r="F676" s="13">
        <v>-0.16004351648618176</v>
      </c>
      <c r="G676" s="13">
        <v>-2.1800535619762251E-2</v>
      </c>
      <c r="H676" s="13">
        <v>6.8211329602962278E-2</v>
      </c>
      <c r="I676" s="13">
        <v>-1.1464304373703937E-3</v>
      </c>
      <c r="J676" s="13">
        <v>3.4077624912445481E-2</v>
      </c>
      <c r="K676" s="13">
        <v>8.8743528994301935E-2</v>
      </c>
      <c r="L676" s="13">
        <v>1.5321959076829206E-2</v>
      </c>
      <c r="M676" s="13">
        <v>-0.11024951096894231</v>
      </c>
      <c r="N676" s="13">
        <v>-6.6791260862027024E-2</v>
      </c>
      <c r="O676" s="13">
        <v>2.1268877512512496E-2</v>
      </c>
      <c r="P676" s="13">
        <v>6.8339061976296911E-4</v>
      </c>
      <c r="Q676" s="13">
        <v>1.3949593283979267E-2</v>
      </c>
      <c r="R676" s="13">
        <v>-2.5748374550527475E-2</v>
      </c>
      <c r="S676" s="13">
        <v>-2.7475238623618781E-3</v>
      </c>
      <c r="T676" s="13">
        <v>-0.12854772154027505</v>
      </c>
      <c r="U676" s="13">
        <v>3.0024029049170453E-2</v>
      </c>
      <c r="V676" s="13">
        <v>-2.7475238623618781E-3</v>
      </c>
      <c r="W676" s="13">
        <v>-2.0613409659367976E-3</v>
      </c>
      <c r="X676" s="13">
        <v>-1.8758458112278165E-2</v>
      </c>
      <c r="Y676" s="13">
        <v>-4.0510455928949973E-2</v>
      </c>
      <c r="Z676" s="13">
        <v>-6.5714411169903841E-2</v>
      </c>
      <c r="AA676" s="13">
        <v>-6.4503984540610126E-2</v>
      </c>
      <c r="AB676" s="13">
        <v>8.8090374367958191E-2</v>
      </c>
      <c r="AC676" s="13">
        <v>1.3695735161880496E-3</v>
      </c>
      <c r="AD676" s="13">
        <v>-5.0780326612110516E-2</v>
      </c>
      <c r="AE676" s="13">
        <v>6.6328221044419378E-2</v>
      </c>
      <c r="AF676" s="13">
        <v>-6.2445435851335329E-2</v>
      </c>
      <c r="AG676" s="13">
        <v>1.6694324869679145E-2</v>
      </c>
      <c r="AH676" s="15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29"/>
      <c r="B677" s="45" t="s">
        <v>275</v>
      </c>
      <c r="C677" s="46"/>
      <c r="D677" s="44">
        <v>0.08</v>
      </c>
      <c r="E677" s="44">
        <v>0.12</v>
      </c>
      <c r="F677" s="44">
        <v>3.83</v>
      </c>
      <c r="G677" s="44">
        <v>0.49</v>
      </c>
      <c r="H677" s="44">
        <v>1.69</v>
      </c>
      <c r="I677" s="44">
        <v>0.01</v>
      </c>
      <c r="J677" s="44">
        <v>0.86</v>
      </c>
      <c r="K677" s="44">
        <v>2.1800000000000002</v>
      </c>
      <c r="L677" s="44">
        <v>0.41</v>
      </c>
      <c r="M677" s="44">
        <v>2.63</v>
      </c>
      <c r="N677" s="44">
        <v>1.58</v>
      </c>
      <c r="O677" s="44">
        <v>0.55000000000000004</v>
      </c>
      <c r="P677" s="44">
        <v>0.06</v>
      </c>
      <c r="Q677" s="44">
        <v>0.38</v>
      </c>
      <c r="R677" s="44">
        <v>0.57999999999999996</v>
      </c>
      <c r="S677" s="44">
        <v>0.03</v>
      </c>
      <c r="T677" s="44">
        <v>3.07</v>
      </c>
      <c r="U677" s="44">
        <v>0.76</v>
      </c>
      <c r="V677" s="44">
        <v>0.03</v>
      </c>
      <c r="W677" s="44">
        <v>0.01</v>
      </c>
      <c r="X677" s="44">
        <v>0.41</v>
      </c>
      <c r="Y677" s="44">
        <v>0.94</v>
      </c>
      <c r="Z677" s="44">
        <v>1.55</v>
      </c>
      <c r="AA677" s="44">
        <v>1.52</v>
      </c>
      <c r="AB677" s="44">
        <v>2.17</v>
      </c>
      <c r="AC677" s="44">
        <v>7.0000000000000007E-2</v>
      </c>
      <c r="AD677" s="44">
        <v>1.19</v>
      </c>
      <c r="AE677" s="44">
        <v>1.64</v>
      </c>
      <c r="AF677" s="44">
        <v>1.47</v>
      </c>
      <c r="AG677" s="44">
        <v>0.44</v>
      </c>
      <c r="AH677" s="15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B678" s="3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BM678" s="55"/>
    </row>
    <row r="679" spans="1:65" ht="15">
      <c r="B679" s="8" t="s">
        <v>589</v>
      </c>
      <c r="BM679" s="27" t="s">
        <v>67</v>
      </c>
    </row>
    <row r="680" spans="1:65" ht="15">
      <c r="A680" s="24" t="s">
        <v>58</v>
      </c>
      <c r="B680" s="18" t="s">
        <v>112</v>
      </c>
      <c r="C680" s="15" t="s">
        <v>113</v>
      </c>
      <c r="D680" s="16" t="s">
        <v>230</v>
      </c>
      <c r="E680" s="17" t="s">
        <v>230</v>
      </c>
      <c r="F680" s="17" t="s">
        <v>230</v>
      </c>
      <c r="G680" s="17" t="s">
        <v>230</v>
      </c>
      <c r="H680" s="17" t="s">
        <v>230</v>
      </c>
      <c r="I680" s="17" t="s">
        <v>230</v>
      </c>
      <c r="J680" s="17" t="s">
        <v>230</v>
      </c>
      <c r="K680" s="17" t="s">
        <v>230</v>
      </c>
      <c r="L680" s="17" t="s">
        <v>230</v>
      </c>
      <c r="M680" s="17" t="s">
        <v>230</v>
      </c>
      <c r="N680" s="17" t="s">
        <v>230</v>
      </c>
      <c r="O680" s="17" t="s">
        <v>230</v>
      </c>
      <c r="P680" s="17" t="s">
        <v>230</v>
      </c>
      <c r="Q680" s="17" t="s">
        <v>230</v>
      </c>
      <c r="R680" s="17" t="s">
        <v>230</v>
      </c>
      <c r="S680" s="17" t="s">
        <v>230</v>
      </c>
      <c r="T680" s="17" t="s">
        <v>230</v>
      </c>
      <c r="U680" s="17" t="s">
        <v>230</v>
      </c>
      <c r="V680" s="17" t="s">
        <v>230</v>
      </c>
      <c r="W680" s="17" t="s">
        <v>230</v>
      </c>
      <c r="X680" s="17" t="s">
        <v>230</v>
      </c>
      <c r="Y680" s="17" t="s">
        <v>230</v>
      </c>
      <c r="Z680" s="17" t="s">
        <v>230</v>
      </c>
      <c r="AA680" s="17" t="s">
        <v>230</v>
      </c>
      <c r="AB680" s="17" t="s">
        <v>230</v>
      </c>
      <c r="AC680" s="17" t="s">
        <v>230</v>
      </c>
      <c r="AD680" s="15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</v>
      </c>
    </row>
    <row r="681" spans="1:65">
      <c r="A681" s="29"/>
      <c r="B681" s="19" t="s">
        <v>231</v>
      </c>
      <c r="C681" s="9" t="s">
        <v>231</v>
      </c>
      <c r="D681" s="151" t="s">
        <v>233</v>
      </c>
      <c r="E681" s="152" t="s">
        <v>234</v>
      </c>
      <c r="F681" s="152" t="s">
        <v>235</v>
      </c>
      <c r="G681" s="152" t="s">
        <v>237</v>
      </c>
      <c r="H681" s="152" t="s">
        <v>239</v>
      </c>
      <c r="I681" s="152" t="s">
        <v>240</v>
      </c>
      <c r="J681" s="152" t="s">
        <v>242</v>
      </c>
      <c r="K681" s="152" t="s">
        <v>243</v>
      </c>
      <c r="L681" s="152" t="s">
        <v>244</v>
      </c>
      <c r="M681" s="152" t="s">
        <v>245</v>
      </c>
      <c r="N681" s="152" t="s">
        <v>246</v>
      </c>
      <c r="O681" s="152" t="s">
        <v>247</v>
      </c>
      <c r="P681" s="152" t="s">
        <v>248</v>
      </c>
      <c r="Q681" s="152" t="s">
        <v>249</v>
      </c>
      <c r="R681" s="152" t="s">
        <v>250</v>
      </c>
      <c r="S681" s="152" t="s">
        <v>251</v>
      </c>
      <c r="T681" s="152" t="s">
        <v>285</v>
      </c>
      <c r="U681" s="152" t="s">
        <v>252</v>
      </c>
      <c r="V681" s="152" t="s">
        <v>253</v>
      </c>
      <c r="W681" s="152" t="s">
        <v>254</v>
      </c>
      <c r="X681" s="152" t="s">
        <v>257</v>
      </c>
      <c r="Y681" s="152" t="s">
        <v>278</v>
      </c>
      <c r="Z681" s="152" t="s">
        <v>260</v>
      </c>
      <c r="AA681" s="152" t="s">
        <v>261</v>
      </c>
      <c r="AB681" s="152" t="s">
        <v>262</v>
      </c>
      <c r="AC681" s="152" t="s">
        <v>263</v>
      </c>
      <c r="AD681" s="15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 t="s">
        <v>1</v>
      </c>
    </row>
    <row r="682" spans="1:65">
      <c r="A682" s="29"/>
      <c r="B682" s="19"/>
      <c r="C682" s="9"/>
      <c r="D682" s="10" t="s">
        <v>281</v>
      </c>
      <c r="E682" s="11" t="s">
        <v>280</v>
      </c>
      <c r="F682" s="11" t="s">
        <v>281</v>
      </c>
      <c r="G682" s="11" t="s">
        <v>280</v>
      </c>
      <c r="H682" s="11" t="s">
        <v>281</v>
      </c>
      <c r="I682" s="11" t="s">
        <v>327</v>
      </c>
      <c r="J682" s="11" t="s">
        <v>281</v>
      </c>
      <c r="K682" s="11" t="s">
        <v>280</v>
      </c>
      <c r="L682" s="11" t="s">
        <v>327</v>
      </c>
      <c r="M682" s="11" t="s">
        <v>281</v>
      </c>
      <c r="N682" s="11" t="s">
        <v>280</v>
      </c>
      <c r="O682" s="11" t="s">
        <v>280</v>
      </c>
      <c r="P682" s="11" t="s">
        <v>280</v>
      </c>
      <c r="Q682" s="11" t="s">
        <v>327</v>
      </c>
      <c r="R682" s="11" t="s">
        <v>280</v>
      </c>
      <c r="S682" s="11" t="s">
        <v>327</v>
      </c>
      <c r="T682" s="11" t="s">
        <v>281</v>
      </c>
      <c r="U682" s="11" t="s">
        <v>281</v>
      </c>
      <c r="V682" s="11" t="s">
        <v>280</v>
      </c>
      <c r="W682" s="11" t="s">
        <v>280</v>
      </c>
      <c r="X682" s="11" t="s">
        <v>280</v>
      </c>
      <c r="Y682" s="11" t="s">
        <v>280</v>
      </c>
      <c r="Z682" s="11" t="s">
        <v>281</v>
      </c>
      <c r="AA682" s="11" t="s">
        <v>281</v>
      </c>
      <c r="AB682" s="11" t="s">
        <v>281</v>
      </c>
      <c r="AC682" s="11" t="s">
        <v>280</v>
      </c>
      <c r="AD682" s="15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</v>
      </c>
    </row>
    <row r="683" spans="1:65">
      <c r="A683" s="29"/>
      <c r="B683" s="19"/>
      <c r="C683" s="9"/>
      <c r="D683" s="25" t="s">
        <v>328</v>
      </c>
      <c r="E683" s="25" t="s">
        <v>329</v>
      </c>
      <c r="F683" s="25" t="s">
        <v>329</v>
      </c>
      <c r="G683" s="25" t="s">
        <v>330</v>
      </c>
      <c r="H683" s="25" t="s">
        <v>329</v>
      </c>
      <c r="I683" s="25" t="s">
        <v>329</v>
      </c>
      <c r="J683" s="25" t="s">
        <v>331</v>
      </c>
      <c r="K683" s="25" t="s">
        <v>331</v>
      </c>
      <c r="L683" s="25" t="s">
        <v>329</v>
      </c>
      <c r="M683" s="25" t="s">
        <v>328</v>
      </c>
      <c r="N683" s="25" t="s">
        <v>329</v>
      </c>
      <c r="O683" s="25" t="s">
        <v>329</v>
      </c>
      <c r="P683" s="25" t="s">
        <v>329</v>
      </c>
      <c r="Q683" s="25" t="s">
        <v>330</v>
      </c>
      <c r="R683" s="25" t="s">
        <v>329</v>
      </c>
      <c r="S683" s="25" t="s">
        <v>332</v>
      </c>
      <c r="T683" s="25" t="s">
        <v>328</v>
      </c>
      <c r="U683" s="25" t="s">
        <v>331</v>
      </c>
      <c r="V683" s="25" t="s">
        <v>270</v>
      </c>
      <c r="W683" s="25" t="s">
        <v>328</v>
      </c>
      <c r="X683" s="25" t="s">
        <v>118</v>
      </c>
      <c r="Y683" s="25" t="s">
        <v>329</v>
      </c>
      <c r="Z683" s="25" t="s">
        <v>329</v>
      </c>
      <c r="AA683" s="25" t="s">
        <v>328</v>
      </c>
      <c r="AB683" s="25" t="s">
        <v>329</v>
      </c>
      <c r="AC683" s="25" t="s">
        <v>329</v>
      </c>
      <c r="AD683" s="15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7">
        <v>3</v>
      </c>
    </row>
    <row r="684" spans="1:65">
      <c r="A684" s="29"/>
      <c r="B684" s="18">
        <v>1</v>
      </c>
      <c r="C684" s="14">
        <v>1</v>
      </c>
      <c r="D684" s="203">
        <v>4.4900000000000002E-2</v>
      </c>
      <c r="E684" s="203">
        <v>4.2900000000000001E-2</v>
      </c>
      <c r="F684" s="204">
        <v>3.6246E-2</v>
      </c>
      <c r="G684" s="203">
        <v>4.4040162937372881E-2</v>
      </c>
      <c r="H684" s="203">
        <v>0.04</v>
      </c>
      <c r="I684" s="203">
        <v>4.0099999999999997E-2</v>
      </c>
      <c r="J684" s="203">
        <v>4.4400000000000002E-2</v>
      </c>
      <c r="K684" s="203">
        <v>4.07E-2</v>
      </c>
      <c r="L684" s="203">
        <v>4.4400000000000002E-2</v>
      </c>
      <c r="M684" s="203">
        <v>0.05</v>
      </c>
      <c r="N684" s="203">
        <v>4.4000000000000004E-2</v>
      </c>
      <c r="O684" s="203">
        <v>4.4000000000000004E-2</v>
      </c>
      <c r="P684" s="203">
        <v>4.1000000000000002E-2</v>
      </c>
      <c r="Q684" s="203">
        <v>4.4619600000000002E-2</v>
      </c>
      <c r="R684" s="203">
        <v>4.2999999999999997E-2</v>
      </c>
      <c r="S684" s="203">
        <v>4.0499999999999994E-2</v>
      </c>
      <c r="T684" s="203">
        <v>4.5959042010000006E-2</v>
      </c>
      <c r="U684" s="203">
        <v>4.2999999999999997E-2</v>
      </c>
      <c r="V684" s="203">
        <v>4.2000000000000003E-2</v>
      </c>
      <c r="W684" s="203">
        <v>0.05</v>
      </c>
      <c r="X684" s="203">
        <v>4.2999999999999997E-2</v>
      </c>
      <c r="Y684" s="203">
        <v>4.2000000000000003E-2</v>
      </c>
      <c r="Z684" s="203">
        <v>4.1000000000000002E-2</v>
      </c>
      <c r="AA684" s="203">
        <v>4.4700000000000004E-2</v>
      </c>
      <c r="AB684" s="203">
        <v>4.0800000000000003E-2</v>
      </c>
      <c r="AC684" s="203">
        <v>4.2000000000000003E-2</v>
      </c>
      <c r="AD684" s="206"/>
      <c r="AE684" s="207"/>
      <c r="AF684" s="207"/>
      <c r="AG684" s="207"/>
      <c r="AH684" s="207"/>
      <c r="AI684" s="207"/>
      <c r="AJ684" s="207"/>
      <c r="AK684" s="207"/>
      <c r="AL684" s="207"/>
      <c r="AM684" s="207"/>
      <c r="AN684" s="207"/>
      <c r="AO684" s="207"/>
      <c r="AP684" s="207"/>
      <c r="AQ684" s="207"/>
      <c r="AR684" s="207"/>
      <c r="AS684" s="207"/>
      <c r="AT684" s="207"/>
      <c r="AU684" s="207"/>
      <c r="AV684" s="207"/>
      <c r="AW684" s="207"/>
      <c r="AX684" s="207"/>
      <c r="AY684" s="207"/>
      <c r="AZ684" s="207"/>
      <c r="BA684" s="207"/>
      <c r="BB684" s="207"/>
      <c r="BC684" s="207"/>
      <c r="BD684" s="207"/>
      <c r="BE684" s="207"/>
      <c r="BF684" s="207"/>
      <c r="BG684" s="207"/>
      <c r="BH684" s="207"/>
      <c r="BI684" s="207"/>
      <c r="BJ684" s="207"/>
      <c r="BK684" s="207"/>
      <c r="BL684" s="207"/>
      <c r="BM684" s="208">
        <v>1</v>
      </c>
    </row>
    <row r="685" spans="1:65">
      <c r="A685" s="29"/>
      <c r="B685" s="19">
        <v>1</v>
      </c>
      <c r="C685" s="9">
        <v>2</v>
      </c>
      <c r="D685" s="23">
        <v>4.48E-2</v>
      </c>
      <c r="E685" s="23">
        <v>4.48E-2</v>
      </c>
      <c r="F685" s="210">
        <v>3.1854E-2</v>
      </c>
      <c r="G685" s="23">
        <v>4.4228931689611999E-2</v>
      </c>
      <c r="H685" s="23">
        <v>0.04</v>
      </c>
      <c r="I685" s="23">
        <v>4.0599999999999997E-2</v>
      </c>
      <c r="J685" s="23">
        <v>4.3400000000000001E-2</v>
      </c>
      <c r="K685" s="23">
        <v>4.3499999999999997E-2</v>
      </c>
      <c r="L685" s="23">
        <v>4.4200000000000003E-2</v>
      </c>
      <c r="M685" s="23">
        <v>4.7E-2</v>
      </c>
      <c r="N685" s="23">
        <v>4.2999999999999997E-2</v>
      </c>
      <c r="O685" s="23">
        <v>4.4000000000000004E-2</v>
      </c>
      <c r="P685" s="23">
        <v>4.1000000000000002E-2</v>
      </c>
      <c r="Q685" s="23">
        <v>4.6639299999999995E-2</v>
      </c>
      <c r="R685" s="23">
        <v>4.4000000000000004E-2</v>
      </c>
      <c r="S685" s="23">
        <v>3.8900000000000004E-2</v>
      </c>
      <c r="T685" s="23">
        <v>4.6893623830000002E-2</v>
      </c>
      <c r="U685" s="23">
        <v>4.4999999999999998E-2</v>
      </c>
      <c r="V685" s="23">
        <v>4.2000000000000003E-2</v>
      </c>
      <c r="W685" s="23">
        <v>0.05</v>
      </c>
      <c r="X685" s="23">
        <v>4.4499999999999998E-2</v>
      </c>
      <c r="Y685" s="23">
        <v>4.2000000000000003E-2</v>
      </c>
      <c r="Z685" s="23">
        <v>4.1000000000000002E-2</v>
      </c>
      <c r="AA685" s="23">
        <v>4.4700000000000004E-2</v>
      </c>
      <c r="AB685" s="211">
        <v>4.2299999999999997E-2</v>
      </c>
      <c r="AC685" s="23">
        <v>4.2000000000000003E-2</v>
      </c>
      <c r="AD685" s="206"/>
      <c r="AE685" s="207"/>
      <c r="AF685" s="207"/>
      <c r="AG685" s="207"/>
      <c r="AH685" s="207"/>
      <c r="AI685" s="207"/>
      <c r="AJ685" s="207"/>
      <c r="AK685" s="207"/>
      <c r="AL685" s="207"/>
      <c r="AM685" s="207"/>
      <c r="AN685" s="207"/>
      <c r="AO685" s="207"/>
      <c r="AP685" s="207"/>
      <c r="AQ685" s="207"/>
      <c r="AR685" s="207"/>
      <c r="AS685" s="207"/>
      <c r="AT685" s="207"/>
      <c r="AU685" s="207"/>
      <c r="AV685" s="207"/>
      <c r="AW685" s="207"/>
      <c r="AX685" s="207"/>
      <c r="AY685" s="207"/>
      <c r="AZ685" s="207"/>
      <c r="BA685" s="207"/>
      <c r="BB685" s="207"/>
      <c r="BC685" s="207"/>
      <c r="BD685" s="207"/>
      <c r="BE685" s="207"/>
      <c r="BF685" s="207"/>
      <c r="BG685" s="207"/>
      <c r="BH685" s="207"/>
      <c r="BI685" s="207"/>
      <c r="BJ685" s="207"/>
      <c r="BK685" s="207"/>
      <c r="BL685" s="207"/>
      <c r="BM685" s="208" t="e">
        <v>#N/A</v>
      </c>
    </row>
    <row r="686" spans="1:65">
      <c r="A686" s="29"/>
      <c r="B686" s="19">
        <v>1</v>
      </c>
      <c r="C686" s="9">
        <v>3</v>
      </c>
      <c r="D686" s="23">
        <v>4.4600000000000001E-2</v>
      </c>
      <c r="E686" s="23">
        <v>4.41E-2</v>
      </c>
      <c r="F686" s="210">
        <v>3.2198000000000004E-2</v>
      </c>
      <c r="G686" s="23">
        <v>4.4457687246536114E-2</v>
      </c>
      <c r="H686" s="23">
        <v>0.04</v>
      </c>
      <c r="I686" s="23">
        <v>4.0599999999999997E-2</v>
      </c>
      <c r="J686" s="23">
        <v>4.3800000000000006E-2</v>
      </c>
      <c r="K686" s="23">
        <v>4.2799999999999998E-2</v>
      </c>
      <c r="L686" s="23">
        <v>4.3499999999999997E-2</v>
      </c>
      <c r="M686" s="23">
        <v>4.8000000000000001E-2</v>
      </c>
      <c r="N686" s="23">
        <v>4.2999999999999997E-2</v>
      </c>
      <c r="O686" s="23">
        <v>4.4000000000000004E-2</v>
      </c>
      <c r="P686" s="23">
        <v>4.1000000000000002E-2</v>
      </c>
      <c r="Q686" s="23">
        <v>4.39709E-2</v>
      </c>
      <c r="R686" s="23">
        <v>4.4000000000000004E-2</v>
      </c>
      <c r="S686" s="23">
        <v>3.8200000000000005E-2</v>
      </c>
      <c r="T686" s="23">
        <v>4.5068066549999994E-2</v>
      </c>
      <c r="U686" s="23">
        <v>4.2999999999999997E-2</v>
      </c>
      <c r="V686" s="23">
        <v>4.1000000000000002E-2</v>
      </c>
      <c r="W686" s="23">
        <v>0.05</v>
      </c>
      <c r="X686" s="23">
        <v>4.2499999999999996E-2</v>
      </c>
      <c r="Y686" s="23">
        <v>4.2000000000000003E-2</v>
      </c>
      <c r="Z686" s="23">
        <v>4.2000000000000003E-2</v>
      </c>
      <c r="AA686" s="23">
        <v>4.4400000000000002E-2</v>
      </c>
      <c r="AB686" s="23">
        <v>4.1200000000000001E-2</v>
      </c>
      <c r="AC686" s="23">
        <v>4.2999999999999997E-2</v>
      </c>
      <c r="AD686" s="206"/>
      <c r="AE686" s="207"/>
      <c r="AF686" s="207"/>
      <c r="AG686" s="207"/>
      <c r="AH686" s="207"/>
      <c r="AI686" s="207"/>
      <c r="AJ686" s="207"/>
      <c r="AK686" s="207"/>
      <c r="AL686" s="207"/>
      <c r="AM686" s="207"/>
      <c r="AN686" s="207"/>
      <c r="AO686" s="207"/>
      <c r="AP686" s="207"/>
      <c r="AQ686" s="207"/>
      <c r="AR686" s="207"/>
      <c r="AS686" s="207"/>
      <c r="AT686" s="207"/>
      <c r="AU686" s="207"/>
      <c r="AV686" s="207"/>
      <c r="AW686" s="207"/>
      <c r="AX686" s="207"/>
      <c r="AY686" s="207"/>
      <c r="AZ686" s="207"/>
      <c r="BA686" s="207"/>
      <c r="BB686" s="207"/>
      <c r="BC686" s="207"/>
      <c r="BD686" s="207"/>
      <c r="BE686" s="207"/>
      <c r="BF686" s="207"/>
      <c r="BG686" s="207"/>
      <c r="BH686" s="207"/>
      <c r="BI686" s="207"/>
      <c r="BJ686" s="207"/>
      <c r="BK686" s="207"/>
      <c r="BL686" s="207"/>
      <c r="BM686" s="208">
        <v>16</v>
      </c>
    </row>
    <row r="687" spans="1:65">
      <c r="A687" s="29"/>
      <c r="B687" s="19">
        <v>1</v>
      </c>
      <c r="C687" s="9">
        <v>4</v>
      </c>
      <c r="D687" s="23">
        <v>4.4700000000000004E-2</v>
      </c>
      <c r="E687" s="23">
        <v>4.2099999999999999E-2</v>
      </c>
      <c r="F687" s="210">
        <v>3.5789999999999995E-2</v>
      </c>
      <c r="G687" s="23">
        <v>4.3677601293778762E-2</v>
      </c>
      <c r="H687" s="23">
        <v>0.04</v>
      </c>
      <c r="I687" s="23">
        <v>4.0099999999999997E-2</v>
      </c>
      <c r="J687" s="23">
        <v>4.4000000000000004E-2</v>
      </c>
      <c r="K687" s="23">
        <v>4.1399999999999999E-2</v>
      </c>
      <c r="L687" s="23">
        <v>4.2999999999999997E-2</v>
      </c>
      <c r="M687" s="23">
        <v>4.5999999999999999E-2</v>
      </c>
      <c r="N687" s="23">
        <v>4.4000000000000004E-2</v>
      </c>
      <c r="O687" s="23">
        <v>4.4000000000000004E-2</v>
      </c>
      <c r="P687" s="23">
        <v>4.1000000000000002E-2</v>
      </c>
      <c r="Q687" s="23">
        <v>4.7769099999999995E-2</v>
      </c>
      <c r="R687" s="23">
        <v>4.4000000000000004E-2</v>
      </c>
      <c r="S687" s="23">
        <v>3.7999999999999999E-2</v>
      </c>
      <c r="T687" s="23">
        <v>4.6594626030000003E-2</v>
      </c>
      <c r="U687" s="23">
        <v>4.4999999999999998E-2</v>
      </c>
      <c r="V687" s="23">
        <v>4.2000000000000003E-2</v>
      </c>
      <c r="W687" s="23">
        <v>0.04</v>
      </c>
      <c r="X687" s="23">
        <v>4.3499999999999997E-2</v>
      </c>
      <c r="Y687" s="23">
        <v>4.1000000000000002E-2</v>
      </c>
      <c r="Z687" s="23">
        <v>4.1000000000000002E-2</v>
      </c>
      <c r="AA687" s="23">
        <v>4.4400000000000002E-2</v>
      </c>
      <c r="AB687" s="23">
        <v>4.07E-2</v>
      </c>
      <c r="AC687" s="23">
        <v>4.2999999999999997E-2</v>
      </c>
      <c r="AD687" s="206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7"/>
      <c r="AT687" s="207"/>
      <c r="AU687" s="207"/>
      <c r="AV687" s="207"/>
      <c r="AW687" s="207"/>
      <c r="AX687" s="207"/>
      <c r="AY687" s="207"/>
      <c r="AZ687" s="207"/>
      <c r="BA687" s="207"/>
      <c r="BB687" s="207"/>
      <c r="BC687" s="207"/>
      <c r="BD687" s="207"/>
      <c r="BE687" s="207"/>
      <c r="BF687" s="207"/>
      <c r="BG687" s="207"/>
      <c r="BH687" s="207"/>
      <c r="BI687" s="207"/>
      <c r="BJ687" s="207"/>
      <c r="BK687" s="207"/>
      <c r="BL687" s="207"/>
      <c r="BM687" s="208">
        <v>4.3109486340135533E-2</v>
      </c>
    </row>
    <row r="688" spans="1:65">
      <c r="A688" s="29"/>
      <c r="B688" s="19">
        <v>1</v>
      </c>
      <c r="C688" s="9">
        <v>5</v>
      </c>
      <c r="D688" s="23">
        <v>4.4600000000000001E-2</v>
      </c>
      <c r="E688" s="23">
        <v>4.4999999999999998E-2</v>
      </c>
      <c r="F688" s="210">
        <v>3.1878999999999998E-2</v>
      </c>
      <c r="G688" s="211">
        <v>4.7223013763701228E-2</v>
      </c>
      <c r="H688" s="23">
        <v>0.04</v>
      </c>
      <c r="I688" s="23">
        <v>4.1000000000000002E-2</v>
      </c>
      <c r="J688" s="23">
        <v>4.48E-2</v>
      </c>
      <c r="K688" s="23">
        <v>4.0299999999999996E-2</v>
      </c>
      <c r="L688" s="23">
        <v>4.41E-2</v>
      </c>
      <c r="M688" s="23">
        <v>4.9000000000000002E-2</v>
      </c>
      <c r="N688" s="23">
        <v>4.2999999999999997E-2</v>
      </c>
      <c r="O688" s="23">
        <v>4.2999999999999997E-2</v>
      </c>
      <c r="P688" s="23">
        <v>4.1000000000000002E-2</v>
      </c>
      <c r="Q688" s="23">
        <v>4.3114100000000002E-2</v>
      </c>
      <c r="R688" s="23">
        <v>4.2999999999999997E-2</v>
      </c>
      <c r="S688" s="23">
        <v>3.9300000000000002E-2</v>
      </c>
      <c r="T688" s="23">
        <v>4.7443224440000001E-2</v>
      </c>
      <c r="U688" s="23">
        <v>4.2000000000000003E-2</v>
      </c>
      <c r="V688" s="23">
        <v>4.1000000000000002E-2</v>
      </c>
      <c r="W688" s="23">
        <v>0.04</v>
      </c>
      <c r="X688" s="23">
        <v>4.2499999999999996E-2</v>
      </c>
      <c r="Y688" s="23">
        <v>4.2000000000000003E-2</v>
      </c>
      <c r="Z688" s="23">
        <v>4.2000000000000003E-2</v>
      </c>
      <c r="AA688" s="23">
        <v>4.48E-2</v>
      </c>
      <c r="AB688" s="23">
        <v>4.0800000000000003E-2</v>
      </c>
      <c r="AC688" s="23">
        <v>4.2000000000000003E-2</v>
      </c>
      <c r="AD688" s="206"/>
      <c r="AE688" s="207"/>
      <c r="AF688" s="207"/>
      <c r="AG688" s="207"/>
      <c r="AH688" s="207"/>
      <c r="AI688" s="207"/>
      <c r="AJ688" s="207"/>
      <c r="AK688" s="207"/>
      <c r="AL688" s="207"/>
      <c r="AM688" s="207"/>
      <c r="AN688" s="207"/>
      <c r="AO688" s="207"/>
      <c r="AP688" s="207"/>
      <c r="AQ688" s="207"/>
      <c r="AR688" s="207"/>
      <c r="AS688" s="207"/>
      <c r="AT688" s="207"/>
      <c r="AU688" s="207"/>
      <c r="AV688" s="207"/>
      <c r="AW688" s="207"/>
      <c r="AX688" s="207"/>
      <c r="AY688" s="207"/>
      <c r="AZ688" s="207"/>
      <c r="BA688" s="207"/>
      <c r="BB688" s="207"/>
      <c r="BC688" s="207"/>
      <c r="BD688" s="207"/>
      <c r="BE688" s="207"/>
      <c r="BF688" s="207"/>
      <c r="BG688" s="207"/>
      <c r="BH688" s="207"/>
      <c r="BI688" s="207"/>
      <c r="BJ688" s="207"/>
      <c r="BK688" s="207"/>
      <c r="BL688" s="207"/>
      <c r="BM688" s="208">
        <v>106</v>
      </c>
    </row>
    <row r="689" spans="1:65">
      <c r="A689" s="29"/>
      <c r="B689" s="19">
        <v>1</v>
      </c>
      <c r="C689" s="9">
        <v>6</v>
      </c>
      <c r="D689" s="23">
        <v>4.4299999999999999E-2</v>
      </c>
      <c r="E689" s="23">
        <v>4.24E-2</v>
      </c>
      <c r="F689" s="210">
        <v>3.6280000000000007E-2</v>
      </c>
      <c r="G689" s="23">
        <v>4.2679144991455267E-2</v>
      </c>
      <c r="H689" s="23">
        <v>0.04</v>
      </c>
      <c r="I689" s="23">
        <v>4.1500000000000002E-2</v>
      </c>
      <c r="J689" s="23">
        <v>4.4600000000000001E-2</v>
      </c>
      <c r="K689" s="23">
        <v>4.3900000000000002E-2</v>
      </c>
      <c r="L689" s="23">
        <v>4.3099999999999999E-2</v>
      </c>
      <c r="M689" s="23">
        <v>4.7E-2</v>
      </c>
      <c r="N689" s="23">
        <v>4.4000000000000004E-2</v>
      </c>
      <c r="O689" s="23">
        <v>4.4000000000000004E-2</v>
      </c>
      <c r="P689" s="23">
        <v>4.1000000000000002E-2</v>
      </c>
      <c r="Q689" s="23">
        <v>4.62978E-2</v>
      </c>
      <c r="R689" s="23">
        <v>4.4000000000000004E-2</v>
      </c>
      <c r="S689" s="23">
        <v>3.9800000000000002E-2</v>
      </c>
      <c r="T689" s="23">
        <v>4.7058965369999997E-2</v>
      </c>
      <c r="U689" s="23">
        <v>4.2000000000000003E-2</v>
      </c>
      <c r="V689" s="23">
        <v>4.1000000000000002E-2</v>
      </c>
      <c r="W689" s="23">
        <v>0.04</v>
      </c>
      <c r="X689" s="23">
        <v>4.3499999999999997E-2</v>
      </c>
      <c r="Y689" s="23">
        <v>4.2000000000000003E-2</v>
      </c>
      <c r="Z689" s="23">
        <v>4.1000000000000002E-2</v>
      </c>
      <c r="AA689" s="23">
        <v>4.3700000000000003E-2</v>
      </c>
      <c r="AB689" s="23">
        <v>4.0800000000000003E-2</v>
      </c>
      <c r="AC689" s="23">
        <v>4.3999999999999997E-2</v>
      </c>
      <c r="AD689" s="206"/>
      <c r="AE689" s="207"/>
      <c r="AF689" s="207"/>
      <c r="AG689" s="207"/>
      <c r="AH689" s="207"/>
      <c r="AI689" s="207"/>
      <c r="AJ689" s="207"/>
      <c r="AK689" s="207"/>
      <c r="AL689" s="207"/>
      <c r="AM689" s="207"/>
      <c r="AN689" s="207"/>
      <c r="AO689" s="207"/>
      <c r="AP689" s="207"/>
      <c r="AQ689" s="207"/>
      <c r="AR689" s="207"/>
      <c r="AS689" s="207"/>
      <c r="AT689" s="207"/>
      <c r="AU689" s="207"/>
      <c r="AV689" s="207"/>
      <c r="AW689" s="207"/>
      <c r="AX689" s="207"/>
      <c r="AY689" s="207"/>
      <c r="AZ689" s="207"/>
      <c r="BA689" s="207"/>
      <c r="BB689" s="207"/>
      <c r="BC689" s="207"/>
      <c r="BD689" s="207"/>
      <c r="BE689" s="207"/>
      <c r="BF689" s="207"/>
      <c r="BG689" s="207"/>
      <c r="BH689" s="207"/>
      <c r="BI689" s="207"/>
      <c r="BJ689" s="207"/>
      <c r="BK689" s="207"/>
      <c r="BL689" s="207"/>
      <c r="BM689" s="56"/>
    </row>
    <row r="690" spans="1:65">
      <c r="A690" s="29"/>
      <c r="B690" s="20" t="s">
        <v>271</v>
      </c>
      <c r="C690" s="12"/>
      <c r="D690" s="212">
        <v>4.4649999999999995E-2</v>
      </c>
      <c r="E690" s="212">
        <v>4.3549999999999998E-2</v>
      </c>
      <c r="F690" s="212">
        <v>3.4041166666666664E-2</v>
      </c>
      <c r="G690" s="212">
        <v>4.4384423653742705E-2</v>
      </c>
      <c r="H690" s="212">
        <v>0.04</v>
      </c>
      <c r="I690" s="212">
        <v>4.0649999999999999E-2</v>
      </c>
      <c r="J690" s="212">
        <v>4.4166666666666667E-2</v>
      </c>
      <c r="K690" s="212">
        <v>4.2099999999999999E-2</v>
      </c>
      <c r="L690" s="212">
        <v>4.3716666666666661E-2</v>
      </c>
      <c r="M690" s="212">
        <v>4.7833333333333332E-2</v>
      </c>
      <c r="N690" s="212">
        <v>4.3500000000000004E-2</v>
      </c>
      <c r="O690" s="212">
        <v>4.3833333333333335E-2</v>
      </c>
      <c r="P690" s="212">
        <v>4.1000000000000002E-2</v>
      </c>
      <c r="Q690" s="212">
        <v>4.5401799999999999E-2</v>
      </c>
      <c r="R690" s="212">
        <v>4.3666666666666666E-2</v>
      </c>
      <c r="S690" s="212">
        <v>3.9116666666666668E-2</v>
      </c>
      <c r="T690" s="212">
        <v>4.6502924705000004E-2</v>
      </c>
      <c r="U690" s="212">
        <v>4.3333333333333335E-2</v>
      </c>
      <c r="V690" s="212">
        <v>4.1500000000000002E-2</v>
      </c>
      <c r="W690" s="212">
        <v>4.5000000000000005E-2</v>
      </c>
      <c r="X690" s="212">
        <v>4.324999999999999E-2</v>
      </c>
      <c r="Y690" s="212">
        <v>4.1833333333333333E-2</v>
      </c>
      <c r="Z690" s="212">
        <v>4.133333333333334E-2</v>
      </c>
      <c r="AA690" s="212">
        <v>4.4449999999999996E-2</v>
      </c>
      <c r="AB690" s="212">
        <v>4.1100000000000005E-2</v>
      </c>
      <c r="AC690" s="212">
        <v>4.2666666666666665E-2</v>
      </c>
      <c r="AD690" s="206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07"/>
      <c r="AT690" s="207"/>
      <c r="AU690" s="207"/>
      <c r="AV690" s="207"/>
      <c r="AW690" s="207"/>
      <c r="AX690" s="207"/>
      <c r="AY690" s="207"/>
      <c r="AZ690" s="207"/>
      <c r="BA690" s="207"/>
      <c r="BB690" s="207"/>
      <c r="BC690" s="207"/>
      <c r="BD690" s="207"/>
      <c r="BE690" s="207"/>
      <c r="BF690" s="207"/>
      <c r="BG690" s="207"/>
      <c r="BH690" s="207"/>
      <c r="BI690" s="207"/>
      <c r="BJ690" s="207"/>
      <c r="BK690" s="207"/>
      <c r="BL690" s="207"/>
      <c r="BM690" s="56"/>
    </row>
    <row r="691" spans="1:65">
      <c r="A691" s="29"/>
      <c r="B691" s="3" t="s">
        <v>272</v>
      </c>
      <c r="C691" s="28"/>
      <c r="D691" s="23">
        <v>4.4650000000000002E-2</v>
      </c>
      <c r="E691" s="23">
        <v>4.3499999999999997E-2</v>
      </c>
      <c r="F691" s="23">
        <v>3.3993999999999996E-2</v>
      </c>
      <c r="G691" s="23">
        <v>4.4134547313492437E-2</v>
      </c>
      <c r="H691" s="23">
        <v>0.04</v>
      </c>
      <c r="I691" s="23">
        <v>4.0599999999999997E-2</v>
      </c>
      <c r="J691" s="23">
        <v>4.4200000000000003E-2</v>
      </c>
      <c r="K691" s="23">
        <v>4.2099999999999999E-2</v>
      </c>
      <c r="L691" s="23">
        <v>4.3799999999999999E-2</v>
      </c>
      <c r="M691" s="23">
        <v>4.7500000000000001E-2</v>
      </c>
      <c r="N691" s="23">
        <v>4.3499999999999997E-2</v>
      </c>
      <c r="O691" s="23">
        <v>4.4000000000000004E-2</v>
      </c>
      <c r="P691" s="23">
        <v>4.1000000000000002E-2</v>
      </c>
      <c r="Q691" s="23">
        <v>4.5458700000000005E-2</v>
      </c>
      <c r="R691" s="23">
        <v>4.4000000000000004E-2</v>
      </c>
      <c r="S691" s="23">
        <v>3.9100000000000003E-2</v>
      </c>
      <c r="T691" s="23">
        <v>4.6744124930000006E-2</v>
      </c>
      <c r="U691" s="23">
        <v>4.2999999999999997E-2</v>
      </c>
      <c r="V691" s="23">
        <v>4.1500000000000002E-2</v>
      </c>
      <c r="W691" s="23">
        <v>4.4999999999999998E-2</v>
      </c>
      <c r="X691" s="23">
        <v>4.3249999999999997E-2</v>
      </c>
      <c r="Y691" s="23">
        <v>4.2000000000000003E-2</v>
      </c>
      <c r="Z691" s="23">
        <v>4.1000000000000002E-2</v>
      </c>
      <c r="AA691" s="23">
        <v>4.4550000000000006E-2</v>
      </c>
      <c r="AB691" s="23">
        <v>4.0800000000000003E-2</v>
      </c>
      <c r="AC691" s="23">
        <v>4.2499999999999996E-2</v>
      </c>
      <c r="AD691" s="206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7"/>
      <c r="AT691" s="207"/>
      <c r="AU691" s="207"/>
      <c r="AV691" s="207"/>
      <c r="AW691" s="207"/>
      <c r="AX691" s="207"/>
      <c r="AY691" s="207"/>
      <c r="AZ691" s="207"/>
      <c r="BA691" s="207"/>
      <c r="BB691" s="207"/>
      <c r="BC691" s="207"/>
      <c r="BD691" s="207"/>
      <c r="BE691" s="207"/>
      <c r="BF691" s="207"/>
      <c r="BG691" s="207"/>
      <c r="BH691" s="207"/>
      <c r="BI691" s="207"/>
      <c r="BJ691" s="207"/>
      <c r="BK691" s="207"/>
      <c r="BL691" s="207"/>
      <c r="BM691" s="56"/>
    </row>
    <row r="692" spans="1:65">
      <c r="A692" s="29"/>
      <c r="B692" s="3" t="s">
        <v>273</v>
      </c>
      <c r="C692" s="28"/>
      <c r="D692" s="23">
        <v>2.0736441353327813E-4</v>
      </c>
      <c r="E692" s="23">
        <v>1.2501999840025594E-3</v>
      </c>
      <c r="F692" s="23">
        <v>2.2710353952914669E-3</v>
      </c>
      <c r="G692" s="23">
        <v>1.5240228162810333E-3</v>
      </c>
      <c r="H692" s="23">
        <v>0</v>
      </c>
      <c r="I692" s="23">
        <v>5.3944415837044938E-4</v>
      </c>
      <c r="J692" s="23">
        <v>5.2788887719544292E-4</v>
      </c>
      <c r="K692" s="23">
        <v>1.5086417732516897E-3</v>
      </c>
      <c r="L692" s="23">
        <v>5.9805239458317469E-4</v>
      </c>
      <c r="M692" s="23">
        <v>1.4719601443879758E-3</v>
      </c>
      <c r="N692" s="23">
        <v>5.4772255750517045E-4</v>
      </c>
      <c r="O692" s="23">
        <v>4.0824829046386623E-4</v>
      </c>
      <c r="P692" s="23">
        <v>0</v>
      </c>
      <c r="Q692" s="23">
        <v>1.7793939687432881E-3</v>
      </c>
      <c r="R692" s="23">
        <v>5.1639777949432633E-4</v>
      </c>
      <c r="S692" s="23">
        <v>9.5376447127509562E-4</v>
      </c>
      <c r="T692" s="23">
        <v>8.6128114607806336E-4</v>
      </c>
      <c r="U692" s="23">
        <v>1.366260102127945E-3</v>
      </c>
      <c r="V692" s="23">
        <v>5.4772255750516665E-4</v>
      </c>
      <c r="W692" s="23">
        <v>5.4772255750516622E-3</v>
      </c>
      <c r="X692" s="23">
        <v>7.5828754440515579E-4</v>
      </c>
      <c r="Y692" s="23">
        <v>4.0824829046386341E-4</v>
      </c>
      <c r="Z692" s="23">
        <v>5.1639777949432275E-4</v>
      </c>
      <c r="AA692" s="23">
        <v>4.0373258476372666E-4</v>
      </c>
      <c r="AB692" s="23">
        <v>6.1318838867023377E-4</v>
      </c>
      <c r="AC692" s="23">
        <v>8.1649658092772335E-4</v>
      </c>
      <c r="AD692" s="206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7"/>
      <c r="AT692" s="207"/>
      <c r="AU692" s="207"/>
      <c r="AV692" s="207"/>
      <c r="AW692" s="207"/>
      <c r="AX692" s="207"/>
      <c r="AY692" s="207"/>
      <c r="AZ692" s="207"/>
      <c r="BA692" s="207"/>
      <c r="BB692" s="207"/>
      <c r="BC692" s="207"/>
      <c r="BD692" s="207"/>
      <c r="BE692" s="207"/>
      <c r="BF692" s="207"/>
      <c r="BG692" s="207"/>
      <c r="BH692" s="207"/>
      <c r="BI692" s="207"/>
      <c r="BJ692" s="207"/>
      <c r="BK692" s="207"/>
      <c r="BL692" s="207"/>
      <c r="BM692" s="56"/>
    </row>
    <row r="693" spans="1:65">
      <c r="A693" s="29"/>
      <c r="B693" s="3" t="s">
        <v>87</v>
      </c>
      <c r="C693" s="28"/>
      <c r="D693" s="13">
        <v>4.6442197879793534E-3</v>
      </c>
      <c r="E693" s="13">
        <v>2.8707232698106988E-2</v>
      </c>
      <c r="F693" s="13">
        <v>6.6714381957868676E-2</v>
      </c>
      <c r="G693" s="13">
        <v>3.4336884222501793E-2</v>
      </c>
      <c r="H693" s="13">
        <v>0</v>
      </c>
      <c r="I693" s="13">
        <v>1.3270459000503059E-2</v>
      </c>
      <c r="J693" s="13">
        <v>1.1952200993104367E-2</v>
      </c>
      <c r="K693" s="13">
        <v>3.5834721454909492E-2</v>
      </c>
      <c r="L693" s="13">
        <v>1.3680192022489702E-2</v>
      </c>
      <c r="M693" s="13">
        <v>3.0772685945393223E-2</v>
      </c>
      <c r="N693" s="13">
        <v>1.2591323161038399E-2</v>
      </c>
      <c r="O693" s="13">
        <v>9.3136492121034115E-3</v>
      </c>
      <c r="P693" s="13">
        <v>0</v>
      </c>
      <c r="Q693" s="13">
        <v>3.9192145878429667E-2</v>
      </c>
      <c r="R693" s="13">
        <v>1.1825903347198312E-2</v>
      </c>
      <c r="S693" s="13">
        <v>2.4382559981468144E-2</v>
      </c>
      <c r="T693" s="13">
        <v>1.8521010270682141E-2</v>
      </c>
      <c r="U693" s="13">
        <v>3.1529079279875652E-2</v>
      </c>
      <c r="V693" s="13">
        <v>1.3198133915787148E-2</v>
      </c>
      <c r="W693" s="13">
        <v>0.12171612389003693</v>
      </c>
      <c r="X693" s="13">
        <v>1.7532659986246382E-2</v>
      </c>
      <c r="Y693" s="13">
        <v>9.7589232780206387E-3</v>
      </c>
      <c r="Z693" s="13">
        <v>1.2493494665185225E-2</v>
      </c>
      <c r="AA693" s="13">
        <v>9.0828478012086999E-3</v>
      </c>
      <c r="AB693" s="13">
        <v>1.4919425515090845E-2</v>
      </c>
      <c r="AC693" s="13">
        <v>1.9136638615493518E-2</v>
      </c>
      <c r="AD693" s="15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29"/>
      <c r="B694" s="3" t="s">
        <v>274</v>
      </c>
      <c r="C694" s="28"/>
      <c r="D694" s="13">
        <v>3.5734911052053508E-2</v>
      </c>
      <c r="E694" s="13">
        <v>1.0218485471823913E-2</v>
      </c>
      <c r="F694" s="13">
        <v>-0.21035554916891086</v>
      </c>
      <c r="G694" s="13">
        <v>2.9574402801923139E-2</v>
      </c>
      <c r="H694" s="13">
        <v>-7.2129978900735803E-2</v>
      </c>
      <c r="I694" s="13">
        <v>-5.7052091057872789E-2</v>
      </c>
      <c r="J694" s="13">
        <v>2.4523148297104225E-2</v>
      </c>
      <c r="K694" s="13">
        <v>-2.3416802793024494E-2</v>
      </c>
      <c r="L694" s="13">
        <v>1.408461055973742E-2</v>
      </c>
      <c r="M694" s="13">
        <v>0.1095779002312034</v>
      </c>
      <c r="N694" s="13">
        <v>9.0586479454499713E-3</v>
      </c>
      <c r="O694" s="13">
        <v>1.6790898121276987E-2</v>
      </c>
      <c r="P694" s="13">
        <v>-4.893322837325409E-2</v>
      </c>
      <c r="Q694" s="13">
        <v>5.3174228098614273E-2</v>
      </c>
      <c r="R694" s="13">
        <v>1.2924773033363479E-2</v>
      </c>
      <c r="S694" s="13">
        <v>-9.2620441866677838E-2</v>
      </c>
      <c r="T694" s="13">
        <v>7.871674318014632E-2</v>
      </c>
      <c r="U694" s="13">
        <v>5.1925228575362414E-3</v>
      </c>
      <c r="V694" s="13">
        <v>-3.7334853109513344E-2</v>
      </c>
      <c r="W694" s="13">
        <v>4.385377373667243E-2</v>
      </c>
      <c r="X694" s="13">
        <v>3.2594603135791544E-3</v>
      </c>
      <c r="Y694" s="13">
        <v>-2.9602602933686217E-2</v>
      </c>
      <c r="Z694" s="13">
        <v>-4.1200978197426852E-2</v>
      </c>
      <c r="AA694" s="13">
        <v>3.1095560946557299E-2</v>
      </c>
      <c r="AB694" s="13">
        <v>-4.6613553320505874E-2</v>
      </c>
      <c r="AC694" s="13">
        <v>-1.0271977494118234E-2</v>
      </c>
      <c r="AD694" s="15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29"/>
      <c r="B695" s="45" t="s">
        <v>275</v>
      </c>
      <c r="C695" s="46"/>
      <c r="D695" s="44">
        <v>0.56999999999999995</v>
      </c>
      <c r="E695" s="44">
        <v>0.06</v>
      </c>
      <c r="F695" s="44">
        <v>4.3600000000000003</v>
      </c>
      <c r="G695" s="44">
        <v>0.45</v>
      </c>
      <c r="H695" s="44">
        <v>1.59</v>
      </c>
      <c r="I695" s="44">
        <v>1.28</v>
      </c>
      <c r="J695" s="44">
        <v>0.35</v>
      </c>
      <c r="K695" s="44">
        <v>0.61</v>
      </c>
      <c r="L695" s="44">
        <v>0.14000000000000001</v>
      </c>
      <c r="M695" s="44">
        <v>2.0499999999999998</v>
      </c>
      <c r="N695" s="44">
        <v>0.04</v>
      </c>
      <c r="O695" s="44">
        <v>0.19</v>
      </c>
      <c r="P695" s="44">
        <v>1.1200000000000001</v>
      </c>
      <c r="Q695" s="44">
        <v>0.92</v>
      </c>
      <c r="R695" s="44">
        <v>0.12</v>
      </c>
      <c r="S695" s="44">
        <v>2</v>
      </c>
      <c r="T695" s="44">
        <v>1.44</v>
      </c>
      <c r="U695" s="44">
        <v>0.04</v>
      </c>
      <c r="V695" s="44">
        <v>0.89</v>
      </c>
      <c r="W695" s="44">
        <v>0.74</v>
      </c>
      <c r="X695" s="44">
        <v>0.08</v>
      </c>
      <c r="Y695" s="44">
        <v>0.74</v>
      </c>
      <c r="Z695" s="44">
        <v>0.97</v>
      </c>
      <c r="AA695" s="44">
        <v>0.48</v>
      </c>
      <c r="AB695" s="44">
        <v>1.08</v>
      </c>
      <c r="AC695" s="44">
        <v>0.35</v>
      </c>
      <c r="AD695" s="15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BM696" s="55"/>
    </row>
    <row r="697" spans="1:65" ht="15">
      <c r="B697" s="8" t="s">
        <v>590</v>
      </c>
      <c r="BM697" s="27" t="s">
        <v>67</v>
      </c>
    </row>
    <row r="698" spans="1:65" ht="15">
      <c r="A698" s="24" t="s">
        <v>37</v>
      </c>
      <c r="B698" s="18" t="s">
        <v>112</v>
      </c>
      <c r="C698" s="15" t="s">
        <v>113</v>
      </c>
      <c r="D698" s="16" t="s">
        <v>230</v>
      </c>
      <c r="E698" s="17" t="s">
        <v>230</v>
      </c>
      <c r="F698" s="17" t="s">
        <v>230</v>
      </c>
      <c r="G698" s="17" t="s">
        <v>230</v>
      </c>
      <c r="H698" s="17" t="s">
        <v>230</v>
      </c>
      <c r="I698" s="17" t="s">
        <v>230</v>
      </c>
      <c r="J698" s="17" t="s">
        <v>230</v>
      </c>
      <c r="K698" s="17" t="s">
        <v>230</v>
      </c>
      <c r="L698" s="17" t="s">
        <v>230</v>
      </c>
      <c r="M698" s="17" t="s">
        <v>230</v>
      </c>
      <c r="N698" s="17" t="s">
        <v>230</v>
      </c>
      <c r="O698" s="17" t="s">
        <v>230</v>
      </c>
      <c r="P698" s="17" t="s">
        <v>230</v>
      </c>
      <c r="Q698" s="17" t="s">
        <v>230</v>
      </c>
      <c r="R698" s="17" t="s">
        <v>230</v>
      </c>
      <c r="S698" s="17" t="s">
        <v>230</v>
      </c>
      <c r="T698" s="17" t="s">
        <v>230</v>
      </c>
      <c r="U698" s="17" t="s">
        <v>230</v>
      </c>
      <c r="V698" s="17" t="s">
        <v>230</v>
      </c>
      <c r="W698" s="17" t="s">
        <v>230</v>
      </c>
      <c r="X698" s="17" t="s">
        <v>230</v>
      </c>
      <c r="Y698" s="17" t="s">
        <v>230</v>
      </c>
      <c r="Z698" s="17" t="s">
        <v>230</v>
      </c>
      <c r="AA698" s="17" t="s">
        <v>230</v>
      </c>
      <c r="AB698" s="17" t="s">
        <v>230</v>
      </c>
      <c r="AC698" s="17" t="s">
        <v>230</v>
      </c>
      <c r="AD698" s="17" t="s">
        <v>230</v>
      </c>
      <c r="AE698" s="17" t="s">
        <v>230</v>
      </c>
      <c r="AF698" s="17" t="s">
        <v>230</v>
      </c>
      <c r="AG698" s="17" t="s">
        <v>230</v>
      </c>
      <c r="AH698" s="15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1</v>
      </c>
    </row>
    <row r="699" spans="1:65">
      <c r="A699" s="29"/>
      <c r="B699" s="19" t="s">
        <v>231</v>
      </c>
      <c r="C699" s="9" t="s">
        <v>231</v>
      </c>
      <c r="D699" s="151" t="s">
        <v>233</v>
      </c>
      <c r="E699" s="152" t="s">
        <v>234</v>
      </c>
      <c r="F699" s="152" t="s">
        <v>235</v>
      </c>
      <c r="G699" s="152" t="s">
        <v>236</v>
      </c>
      <c r="H699" s="152" t="s">
        <v>237</v>
      </c>
      <c r="I699" s="152" t="s">
        <v>239</v>
      </c>
      <c r="J699" s="152" t="s">
        <v>240</v>
      </c>
      <c r="K699" s="152" t="s">
        <v>242</v>
      </c>
      <c r="L699" s="152" t="s">
        <v>243</v>
      </c>
      <c r="M699" s="152" t="s">
        <v>244</v>
      </c>
      <c r="N699" s="152" t="s">
        <v>245</v>
      </c>
      <c r="O699" s="152" t="s">
        <v>246</v>
      </c>
      <c r="P699" s="152" t="s">
        <v>247</v>
      </c>
      <c r="Q699" s="152" t="s">
        <v>248</v>
      </c>
      <c r="R699" s="152" t="s">
        <v>250</v>
      </c>
      <c r="S699" s="152" t="s">
        <v>251</v>
      </c>
      <c r="T699" s="152" t="s">
        <v>285</v>
      </c>
      <c r="U699" s="152" t="s">
        <v>252</v>
      </c>
      <c r="V699" s="152" t="s">
        <v>253</v>
      </c>
      <c r="W699" s="152" t="s">
        <v>254</v>
      </c>
      <c r="X699" s="152" t="s">
        <v>255</v>
      </c>
      <c r="Y699" s="152" t="s">
        <v>256</v>
      </c>
      <c r="Z699" s="152" t="s">
        <v>257</v>
      </c>
      <c r="AA699" s="152" t="s">
        <v>258</v>
      </c>
      <c r="AB699" s="152" t="s">
        <v>278</v>
      </c>
      <c r="AC699" s="152" t="s">
        <v>259</v>
      </c>
      <c r="AD699" s="152" t="s">
        <v>260</v>
      </c>
      <c r="AE699" s="152" t="s">
        <v>261</v>
      </c>
      <c r="AF699" s="152" t="s">
        <v>262</v>
      </c>
      <c r="AG699" s="152" t="s">
        <v>263</v>
      </c>
      <c r="AH699" s="15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7" t="s">
        <v>3</v>
      </c>
    </row>
    <row r="700" spans="1:65">
      <c r="A700" s="29"/>
      <c r="B700" s="19"/>
      <c r="C700" s="9"/>
      <c r="D700" s="10" t="s">
        <v>281</v>
      </c>
      <c r="E700" s="11" t="s">
        <v>280</v>
      </c>
      <c r="F700" s="11" t="s">
        <v>281</v>
      </c>
      <c r="G700" s="11" t="s">
        <v>327</v>
      </c>
      <c r="H700" s="11" t="s">
        <v>280</v>
      </c>
      <c r="I700" s="11" t="s">
        <v>281</v>
      </c>
      <c r="J700" s="11" t="s">
        <v>280</v>
      </c>
      <c r="K700" s="11" t="s">
        <v>281</v>
      </c>
      <c r="L700" s="11" t="s">
        <v>280</v>
      </c>
      <c r="M700" s="11" t="s">
        <v>327</v>
      </c>
      <c r="N700" s="11" t="s">
        <v>281</v>
      </c>
      <c r="O700" s="11" t="s">
        <v>280</v>
      </c>
      <c r="P700" s="11" t="s">
        <v>280</v>
      </c>
      <c r="Q700" s="11" t="s">
        <v>280</v>
      </c>
      <c r="R700" s="11" t="s">
        <v>280</v>
      </c>
      <c r="S700" s="11" t="s">
        <v>327</v>
      </c>
      <c r="T700" s="11" t="s">
        <v>281</v>
      </c>
      <c r="U700" s="11" t="s">
        <v>281</v>
      </c>
      <c r="V700" s="11" t="s">
        <v>280</v>
      </c>
      <c r="W700" s="11" t="s">
        <v>280</v>
      </c>
      <c r="X700" s="11" t="s">
        <v>281</v>
      </c>
      <c r="Y700" s="11" t="s">
        <v>281</v>
      </c>
      <c r="Z700" s="11" t="s">
        <v>280</v>
      </c>
      <c r="AA700" s="11" t="s">
        <v>280</v>
      </c>
      <c r="AB700" s="11" t="s">
        <v>280</v>
      </c>
      <c r="AC700" s="11" t="s">
        <v>281</v>
      </c>
      <c r="AD700" s="11" t="s">
        <v>281</v>
      </c>
      <c r="AE700" s="11" t="s">
        <v>281</v>
      </c>
      <c r="AF700" s="11" t="s">
        <v>281</v>
      </c>
      <c r="AG700" s="11" t="s">
        <v>280</v>
      </c>
      <c r="AH700" s="15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7">
        <v>1</v>
      </c>
    </row>
    <row r="701" spans="1:65">
      <c r="A701" s="29"/>
      <c r="B701" s="19"/>
      <c r="C701" s="9"/>
      <c r="D701" s="25" t="s">
        <v>328</v>
      </c>
      <c r="E701" s="25" t="s">
        <v>329</v>
      </c>
      <c r="F701" s="25" t="s">
        <v>329</v>
      </c>
      <c r="G701" s="25" t="s">
        <v>329</v>
      </c>
      <c r="H701" s="25" t="s">
        <v>330</v>
      </c>
      <c r="I701" s="25" t="s">
        <v>329</v>
      </c>
      <c r="J701" s="25" t="s">
        <v>329</v>
      </c>
      <c r="K701" s="25" t="s">
        <v>331</v>
      </c>
      <c r="L701" s="25" t="s">
        <v>331</v>
      </c>
      <c r="M701" s="25" t="s">
        <v>329</v>
      </c>
      <c r="N701" s="25" t="s">
        <v>328</v>
      </c>
      <c r="O701" s="25" t="s">
        <v>329</v>
      </c>
      <c r="P701" s="25" t="s">
        <v>329</v>
      </c>
      <c r="Q701" s="25" t="s">
        <v>329</v>
      </c>
      <c r="R701" s="25" t="s">
        <v>329</v>
      </c>
      <c r="S701" s="25" t="s">
        <v>332</v>
      </c>
      <c r="T701" s="25" t="s">
        <v>328</v>
      </c>
      <c r="U701" s="25" t="s">
        <v>331</v>
      </c>
      <c r="V701" s="25" t="s">
        <v>270</v>
      </c>
      <c r="W701" s="25" t="s">
        <v>328</v>
      </c>
      <c r="X701" s="25" t="s">
        <v>329</v>
      </c>
      <c r="Y701" s="25" t="s">
        <v>329</v>
      </c>
      <c r="Z701" s="25" t="s">
        <v>118</v>
      </c>
      <c r="AA701" s="25" t="s">
        <v>329</v>
      </c>
      <c r="AB701" s="25" t="s">
        <v>329</v>
      </c>
      <c r="AC701" s="25" t="s">
        <v>329</v>
      </c>
      <c r="AD701" s="25" t="s">
        <v>329</v>
      </c>
      <c r="AE701" s="25" t="s">
        <v>328</v>
      </c>
      <c r="AF701" s="25" t="s">
        <v>329</v>
      </c>
      <c r="AG701" s="25" t="s">
        <v>329</v>
      </c>
      <c r="AH701" s="15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7">
        <v>2</v>
      </c>
    </row>
    <row r="702" spans="1:65">
      <c r="A702" s="29"/>
      <c r="B702" s="18">
        <v>1</v>
      </c>
      <c r="C702" s="14">
        <v>1</v>
      </c>
      <c r="D702" s="213">
        <v>13.9</v>
      </c>
      <c r="E702" s="213">
        <v>13.2</v>
      </c>
      <c r="F702" s="220">
        <v>15.73</v>
      </c>
      <c r="G702" s="213">
        <v>12.84</v>
      </c>
      <c r="H702" s="213">
        <v>13.547679493779905</v>
      </c>
      <c r="I702" s="234">
        <v>9.8000000000000007</v>
      </c>
      <c r="J702" s="213">
        <v>13.8</v>
      </c>
      <c r="K702" s="213">
        <v>13.1</v>
      </c>
      <c r="L702" s="213">
        <v>13.7</v>
      </c>
      <c r="M702" s="220">
        <v>14</v>
      </c>
      <c r="N702" s="213">
        <v>14.6</v>
      </c>
      <c r="O702" s="213">
        <v>13.4</v>
      </c>
      <c r="P702" s="213">
        <v>13.3</v>
      </c>
      <c r="Q702" s="213">
        <v>12.6</v>
      </c>
      <c r="R702" s="213">
        <v>12.8</v>
      </c>
      <c r="S702" s="220">
        <v>13</v>
      </c>
      <c r="T702" s="220">
        <v>12.066391380000001</v>
      </c>
      <c r="U702" s="213">
        <v>13</v>
      </c>
      <c r="V702" s="213">
        <v>12.22</v>
      </c>
      <c r="W702" s="213">
        <v>14</v>
      </c>
      <c r="X702" s="220">
        <v>15.540000000000001</v>
      </c>
      <c r="Y702" s="213">
        <v>14.563800000000001</v>
      </c>
      <c r="Z702" s="220">
        <v>15</v>
      </c>
      <c r="AA702" s="213">
        <v>13.57663</v>
      </c>
      <c r="AB702" s="213">
        <v>13.1</v>
      </c>
      <c r="AC702" s="220">
        <v>18.19482</v>
      </c>
      <c r="AD702" s="213">
        <v>13</v>
      </c>
      <c r="AE702" s="213">
        <v>14.2</v>
      </c>
      <c r="AF702" s="213">
        <v>13.5</v>
      </c>
      <c r="AG702" s="213">
        <v>13.3</v>
      </c>
      <c r="AH702" s="214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6">
        <v>1</v>
      </c>
    </row>
    <row r="703" spans="1:65">
      <c r="A703" s="29"/>
      <c r="B703" s="19">
        <v>1</v>
      </c>
      <c r="C703" s="9">
        <v>2</v>
      </c>
      <c r="D703" s="217">
        <v>13.7</v>
      </c>
      <c r="E703" s="217">
        <v>14</v>
      </c>
      <c r="F703" s="221">
        <v>18.559999999999999</v>
      </c>
      <c r="G703" s="217">
        <v>12.25</v>
      </c>
      <c r="H703" s="217">
        <v>14.247612268829656</v>
      </c>
      <c r="I703" s="221">
        <v>8.6</v>
      </c>
      <c r="J703" s="217">
        <v>14</v>
      </c>
      <c r="K703" s="217">
        <v>12.8</v>
      </c>
      <c r="L703" s="217">
        <v>13.8</v>
      </c>
      <c r="M703" s="221">
        <v>13</v>
      </c>
      <c r="N703" s="217">
        <v>14.4</v>
      </c>
      <c r="O703" s="217">
        <v>13.4</v>
      </c>
      <c r="P703" s="217">
        <v>13.2</v>
      </c>
      <c r="Q703" s="217">
        <v>12.6</v>
      </c>
      <c r="R703" s="217">
        <v>12.5</v>
      </c>
      <c r="S703" s="221">
        <v>10</v>
      </c>
      <c r="T703" s="221">
        <v>10.240786659999999</v>
      </c>
      <c r="U703" s="217">
        <v>12.8</v>
      </c>
      <c r="V703" s="217">
        <v>12.66</v>
      </c>
      <c r="W703" s="217">
        <v>13.8</v>
      </c>
      <c r="X703" s="221">
        <v>15.63</v>
      </c>
      <c r="Y703" s="217">
        <v>13.903499999999999</v>
      </c>
      <c r="Z703" s="221">
        <v>15</v>
      </c>
      <c r="AA703" s="217">
        <v>13.270720000000001</v>
      </c>
      <c r="AB703" s="217">
        <v>13</v>
      </c>
      <c r="AC703" s="221">
        <v>18.443000000000001</v>
      </c>
      <c r="AD703" s="217">
        <v>12.8</v>
      </c>
      <c r="AE703" s="217">
        <v>13.2</v>
      </c>
      <c r="AF703" s="217">
        <v>13.5</v>
      </c>
      <c r="AG703" s="217">
        <v>13.8</v>
      </c>
      <c r="AH703" s="214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6">
        <v>29</v>
      </c>
    </row>
    <row r="704" spans="1:65">
      <c r="A704" s="29"/>
      <c r="B704" s="19">
        <v>1</v>
      </c>
      <c r="C704" s="9">
        <v>3</v>
      </c>
      <c r="D704" s="217">
        <v>13.7</v>
      </c>
      <c r="E704" s="217">
        <v>13.7</v>
      </c>
      <c r="F704" s="221">
        <v>18.91</v>
      </c>
      <c r="G704" s="217">
        <v>12.71</v>
      </c>
      <c r="H704" s="217">
        <v>13.627901977097165</v>
      </c>
      <c r="I704" s="221">
        <v>8.5</v>
      </c>
      <c r="J704" s="217">
        <v>13.6</v>
      </c>
      <c r="K704" s="217">
        <v>12.9</v>
      </c>
      <c r="L704" s="217">
        <v>14</v>
      </c>
      <c r="M704" s="221">
        <v>13</v>
      </c>
      <c r="N704" s="217">
        <v>14.3</v>
      </c>
      <c r="O704" s="217">
        <v>13.3</v>
      </c>
      <c r="P704" s="217">
        <v>13.4</v>
      </c>
      <c r="Q704" s="217">
        <v>13.6</v>
      </c>
      <c r="R704" s="217">
        <v>13.2</v>
      </c>
      <c r="S704" s="221">
        <v>10</v>
      </c>
      <c r="T704" s="221">
        <v>10.076133690000001</v>
      </c>
      <c r="U704" s="217">
        <v>13.2</v>
      </c>
      <c r="V704" s="217">
        <v>12.05</v>
      </c>
      <c r="W704" s="217">
        <v>14.2</v>
      </c>
      <c r="X704" s="221">
        <v>23.28</v>
      </c>
      <c r="Y704" s="217">
        <v>12.620100000000001</v>
      </c>
      <c r="Z704" s="221">
        <v>15</v>
      </c>
      <c r="AA704" s="217">
        <v>13.65888</v>
      </c>
      <c r="AB704" s="217">
        <v>12.8</v>
      </c>
      <c r="AC704" s="221">
        <v>17.132000000000001</v>
      </c>
      <c r="AD704" s="217">
        <v>13.1</v>
      </c>
      <c r="AE704" s="217">
        <v>13.5</v>
      </c>
      <c r="AF704" s="217">
        <v>13.4</v>
      </c>
      <c r="AG704" s="217">
        <v>13.9</v>
      </c>
      <c r="AH704" s="214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6">
        <v>16</v>
      </c>
    </row>
    <row r="705" spans="1:65">
      <c r="A705" s="29"/>
      <c r="B705" s="19">
        <v>1</v>
      </c>
      <c r="C705" s="9">
        <v>4</v>
      </c>
      <c r="D705" s="217">
        <v>13.8</v>
      </c>
      <c r="E705" s="217">
        <v>13.2</v>
      </c>
      <c r="F705" s="221">
        <v>14.36</v>
      </c>
      <c r="G705" s="217">
        <v>12.71</v>
      </c>
      <c r="H705" s="217">
        <v>13.297617347397807</v>
      </c>
      <c r="I705" s="221">
        <v>8.6</v>
      </c>
      <c r="J705" s="217">
        <v>13.5</v>
      </c>
      <c r="K705" s="217">
        <v>12.7</v>
      </c>
      <c r="L705" s="217">
        <v>13.7</v>
      </c>
      <c r="M705" s="221">
        <v>13</v>
      </c>
      <c r="N705" s="217">
        <v>14.4</v>
      </c>
      <c r="O705" s="217">
        <v>13.3</v>
      </c>
      <c r="P705" s="217">
        <v>13.4</v>
      </c>
      <c r="Q705" s="217">
        <v>13.1</v>
      </c>
      <c r="R705" s="217">
        <v>12.7</v>
      </c>
      <c r="S705" s="221">
        <v>13</v>
      </c>
      <c r="T705" s="221">
        <v>10.667469260000001</v>
      </c>
      <c r="U705" s="217">
        <v>13.1</v>
      </c>
      <c r="V705" s="217">
        <v>12.22</v>
      </c>
      <c r="W705" s="217">
        <v>14.2</v>
      </c>
      <c r="X705" s="221">
        <v>16.86</v>
      </c>
      <c r="Y705" s="217">
        <v>12.220200000000002</v>
      </c>
      <c r="Z705" s="221">
        <v>15</v>
      </c>
      <c r="AA705" s="217">
        <v>13.410539999999999</v>
      </c>
      <c r="AB705" s="217">
        <v>13</v>
      </c>
      <c r="AC705" s="221">
        <v>17.09</v>
      </c>
      <c r="AD705" s="217">
        <v>12.9</v>
      </c>
      <c r="AE705" s="217">
        <v>13.9</v>
      </c>
      <c r="AF705" s="217">
        <v>13</v>
      </c>
      <c r="AG705" s="217">
        <v>13.8</v>
      </c>
      <c r="AH705" s="214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6">
        <v>13.338117774254732</v>
      </c>
    </row>
    <row r="706" spans="1:65">
      <c r="A706" s="29"/>
      <c r="B706" s="19">
        <v>1</v>
      </c>
      <c r="C706" s="9">
        <v>5</v>
      </c>
      <c r="D706" s="217">
        <v>13.7</v>
      </c>
      <c r="E706" s="217">
        <v>13.5</v>
      </c>
      <c r="F706" s="221">
        <v>13.9</v>
      </c>
      <c r="G706" s="217">
        <v>12.08</v>
      </c>
      <c r="H706" s="232">
        <v>15.200385363710984</v>
      </c>
      <c r="I706" s="221">
        <v>8</v>
      </c>
      <c r="J706" s="217">
        <v>14.1</v>
      </c>
      <c r="K706" s="217">
        <v>12.9</v>
      </c>
      <c r="L706" s="217">
        <v>13.8</v>
      </c>
      <c r="M706" s="221">
        <v>13</v>
      </c>
      <c r="N706" s="217">
        <v>14.2</v>
      </c>
      <c r="O706" s="217">
        <v>12.8</v>
      </c>
      <c r="P706" s="217">
        <v>13.2</v>
      </c>
      <c r="Q706" s="217">
        <v>13.5</v>
      </c>
      <c r="R706" s="217">
        <v>12.6</v>
      </c>
      <c r="S706" s="221">
        <v>16</v>
      </c>
      <c r="T706" s="221">
        <v>11.117867499999999</v>
      </c>
      <c r="U706" s="217">
        <v>13</v>
      </c>
      <c r="V706" s="217">
        <v>12.12</v>
      </c>
      <c r="W706" s="217">
        <v>13.4</v>
      </c>
      <c r="X706" s="221">
        <v>16.88</v>
      </c>
      <c r="Y706" s="217">
        <v>12.899100000000001</v>
      </c>
      <c r="Z706" s="221">
        <v>15</v>
      </c>
      <c r="AA706" s="217">
        <v>13.63255</v>
      </c>
      <c r="AB706" s="217">
        <v>13</v>
      </c>
      <c r="AC706" s="221">
        <v>16.306000000000001</v>
      </c>
      <c r="AD706" s="217">
        <v>13</v>
      </c>
      <c r="AE706" s="217">
        <v>13.6</v>
      </c>
      <c r="AF706" s="217">
        <v>13.1</v>
      </c>
      <c r="AG706" s="217">
        <v>13.6</v>
      </c>
      <c r="AH706" s="214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6">
        <v>107</v>
      </c>
    </row>
    <row r="707" spans="1:65">
      <c r="A707" s="29"/>
      <c r="B707" s="19">
        <v>1</v>
      </c>
      <c r="C707" s="9">
        <v>6</v>
      </c>
      <c r="D707" s="217">
        <v>13.9</v>
      </c>
      <c r="E707" s="217">
        <v>13.4</v>
      </c>
      <c r="F707" s="221">
        <v>12.72</v>
      </c>
      <c r="G707" s="217">
        <v>12.48</v>
      </c>
      <c r="H707" s="217">
        <v>13.530627414248958</v>
      </c>
      <c r="I707" s="221">
        <v>8.6999999999999993</v>
      </c>
      <c r="J707" s="217">
        <v>14.1</v>
      </c>
      <c r="K707" s="217">
        <v>12.7</v>
      </c>
      <c r="L707" s="217">
        <v>14</v>
      </c>
      <c r="M707" s="221">
        <v>13</v>
      </c>
      <c r="N707" s="217">
        <v>14.1</v>
      </c>
      <c r="O707" s="217">
        <v>12.7</v>
      </c>
      <c r="P707" s="217">
        <v>13.2</v>
      </c>
      <c r="Q707" s="217">
        <v>13.2</v>
      </c>
      <c r="R707" s="217">
        <v>12.9</v>
      </c>
      <c r="S707" s="221">
        <v>14</v>
      </c>
      <c r="T707" s="221">
        <v>10.65178935</v>
      </c>
      <c r="U707" s="217">
        <v>13.4</v>
      </c>
      <c r="V707" s="217">
        <v>11.79</v>
      </c>
      <c r="W707" s="217">
        <v>13.5</v>
      </c>
      <c r="X707" s="221">
        <v>22.89</v>
      </c>
      <c r="Y707" s="217">
        <v>14.312700000000001</v>
      </c>
      <c r="Z707" s="221">
        <v>15</v>
      </c>
      <c r="AA707" s="217">
        <v>13.931100000000001</v>
      </c>
      <c r="AB707" s="217">
        <v>13</v>
      </c>
      <c r="AC707" s="232">
        <v>23.068000000000001</v>
      </c>
      <c r="AD707" s="217">
        <v>13.1</v>
      </c>
      <c r="AE707" s="217">
        <v>13.9</v>
      </c>
      <c r="AF707" s="217">
        <v>13.2</v>
      </c>
      <c r="AG707" s="217">
        <v>14</v>
      </c>
      <c r="AH707" s="214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8"/>
    </row>
    <row r="708" spans="1:65">
      <c r="A708" s="29"/>
      <c r="B708" s="20" t="s">
        <v>271</v>
      </c>
      <c r="C708" s="12"/>
      <c r="D708" s="219">
        <v>13.783333333333333</v>
      </c>
      <c r="E708" s="219">
        <v>13.5</v>
      </c>
      <c r="F708" s="219">
        <v>15.696666666666667</v>
      </c>
      <c r="G708" s="219">
        <v>12.511666666666665</v>
      </c>
      <c r="H708" s="219">
        <v>13.908637310844078</v>
      </c>
      <c r="I708" s="219">
        <v>8.7000000000000011</v>
      </c>
      <c r="J708" s="219">
        <v>13.85</v>
      </c>
      <c r="K708" s="219">
        <v>12.850000000000001</v>
      </c>
      <c r="L708" s="219">
        <v>13.833333333333334</v>
      </c>
      <c r="M708" s="219">
        <v>13.166666666666666</v>
      </c>
      <c r="N708" s="219">
        <v>14.33333333333333</v>
      </c>
      <c r="O708" s="219">
        <v>13.15</v>
      </c>
      <c r="P708" s="219">
        <v>13.283333333333333</v>
      </c>
      <c r="Q708" s="219">
        <v>13.100000000000001</v>
      </c>
      <c r="R708" s="219">
        <v>12.783333333333333</v>
      </c>
      <c r="S708" s="219">
        <v>12.666666666666666</v>
      </c>
      <c r="T708" s="219">
        <v>10.803406306666668</v>
      </c>
      <c r="U708" s="219">
        <v>13.083333333333334</v>
      </c>
      <c r="V708" s="219">
        <v>12.176666666666668</v>
      </c>
      <c r="W708" s="219">
        <v>13.850000000000001</v>
      </c>
      <c r="X708" s="219">
        <v>18.513333333333332</v>
      </c>
      <c r="Y708" s="219">
        <v>13.419900000000004</v>
      </c>
      <c r="Z708" s="219">
        <v>15</v>
      </c>
      <c r="AA708" s="219">
        <v>13.580069999999999</v>
      </c>
      <c r="AB708" s="219">
        <v>12.983333333333334</v>
      </c>
      <c r="AC708" s="219">
        <v>18.372303333333335</v>
      </c>
      <c r="AD708" s="219">
        <v>12.983333333333333</v>
      </c>
      <c r="AE708" s="219">
        <v>13.716666666666667</v>
      </c>
      <c r="AF708" s="219">
        <v>13.283333333333333</v>
      </c>
      <c r="AG708" s="219">
        <v>13.733333333333333</v>
      </c>
      <c r="AH708" s="214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8"/>
    </row>
    <row r="709" spans="1:65">
      <c r="A709" s="29"/>
      <c r="B709" s="3" t="s">
        <v>272</v>
      </c>
      <c r="C709" s="28"/>
      <c r="D709" s="217">
        <v>13.75</v>
      </c>
      <c r="E709" s="217">
        <v>13.45</v>
      </c>
      <c r="F709" s="217">
        <v>15.045</v>
      </c>
      <c r="G709" s="217">
        <v>12.595000000000001</v>
      </c>
      <c r="H709" s="217">
        <v>13.587790735438535</v>
      </c>
      <c r="I709" s="217">
        <v>8.6</v>
      </c>
      <c r="J709" s="217">
        <v>13.9</v>
      </c>
      <c r="K709" s="217">
        <v>12.850000000000001</v>
      </c>
      <c r="L709" s="217">
        <v>13.8</v>
      </c>
      <c r="M709" s="217">
        <v>13</v>
      </c>
      <c r="N709" s="217">
        <v>14.350000000000001</v>
      </c>
      <c r="O709" s="217">
        <v>13.3</v>
      </c>
      <c r="P709" s="217">
        <v>13.25</v>
      </c>
      <c r="Q709" s="217">
        <v>13.149999999999999</v>
      </c>
      <c r="R709" s="217">
        <v>12.75</v>
      </c>
      <c r="S709" s="217">
        <v>13</v>
      </c>
      <c r="T709" s="217">
        <v>10.659629304999999</v>
      </c>
      <c r="U709" s="217">
        <v>13.05</v>
      </c>
      <c r="V709" s="217">
        <v>12.17</v>
      </c>
      <c r="W709" s="217">
        <v>13.9</v>
      </c>
      <c r="X709" s="217">
        <v>16.869999999999997</v>
      </c>
      <c r="Y709" s="217">
        <v>13.401299999999999</v>
      </c>
      <c r="Z709" s="217">
        <v>15</v>
      </c>
      <c r="AA709" s="217">
        <v>13.60459</v>
      </c>
      <c r="AB709" s="217">
        <v>13</v>
      </c>
      <c r="AC709" s="217">
        <v>17.663409999999999</v>
      </c>
      <c r="AD709" s="217">
        <v>13</v>
      </c>
      <c r="AE709" s="217">
        <v>13.75</v>
      </c>
      <c r="AF709" s="217">
        <v>13.3</v>
      </c>
      <c r="AG709" s="217">
        <v>13.8</v>
      </c>
      <c r="AH709" s="214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8"/>
    </row>
    <row r="710" spans="1:65">
      <c r="A710" s="29"/>
      <c r="B710" s="3" t="s">
        <v>273</v>
      </c>
      <c r="C710" s="28"/>
      <c r="D710" s="23">
        <v>9.8319208025018048E-2</v>
      </c>
      <c r="E710" s="23">
        <v>0.30983866769659352</v>
      </c>
      <c r="F710" s="23">
        <v>2.5456053634973652</v>
      </c>
      <c r="G710" s="23">
        <v>0.29741665499206121</v>
      </c>
      <c r="H710" s="23">
        <v>0.70835821519824649</v>
      </c>
      <c r="I710" s="23">
        <v>0.59329587896765335</v>
      </c>
      <c r="J710" s="23">
        <v>0.25884358211089559</v>
      </c>
      <c r="K710" s="23">
        <v>0.15165750888103119</v>
      </c>
      <c r="L710" s="23">
        <v>0.13662601021279486</v>
      </c>
      <c r="M710" s="23">
        <v>0.40824829046386302</v>
      </c>
      <c r="N710" s="23">
        <v>0.17511900715418274</v>
      </c>
      <c r="O710" s="23">
        <v>0.31464265445104578</v>
      </c>
      <c r="P710" s="23">
        <v>9.8319208025018062E-2</v>
      </c>
      <c r="Q710" s="23">
        <v>0.42895221179054438</v>
      </c>
      <c r="R710" s="23">
        <v>0.2483277404291889</v>
      </c>
      <c r="S710" s="23">
        <v>2.3380903889000257</v>
      </c>
      <c r="T710" s="23">
        <v>0.71846364494652792</v>
      </c>
      <c r="U710" s="23">
        <v>0.20412414523193134</v>
      </c>
      <c r="V710" s="23">
        <v>0.28500292396160926</v>
      </c>
      <c r="W710" s="23">
        <v>0.3449637662132064</v>
      </c>
      <c r="X710" s="23">
        <v>3.5897613662563503</v>
      </c>
      <c r="Y710" s="23">
        <v>0.96846897523875231</v>
      </c>
      <c r="Z710" s="23">
        <v>0</v>
      </c>
      <c r="AA710" s="23">
        <v>0.22655546976402946</v>
      </c>
      <c r="AB710" s="23">
        <v>9.831920802501716E-2</v>
      </c>
      <c r="AC710" s="23">
        <v>2.4305690362683987</v>
      </c>
      <c r="AD710" s="23">
        <v>0.1169045194450008</v>
      </c>
      <c r="AE710" s="23">
        <v>0.35449494589721126</v>
      </c>
      <c r="AF710" s="23">
        <v>0.21369760566432824</v>
      </c>
      <c r="AG710" s="23">
        <v>0.25033311140691439</v>
      </c>
      <c r="AH710" s="15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29"/>
      <c r="B711" s="3" t="s">
        <v>87</v>
      </c>
      <c r="C711" s="28"/>
      <c r="D711" s="13">
        <v>7.1331952617909103E-3</v>
      </c>
      <c r="E711" s="13">
        <v>2.2951012421969889E-2</v>
      </c>
      <c r="F711" s="13">
        <v>0.16217490105101073</v>
      </c>
      <c r="G711" s="13">
        <v>2.3771145996434893E-2</v>
      </c>
      <c r="H711" s="13">
        <v>5.0929375708572422E-2</v>
      </c>
      <c r="I711" s="13">
        <v>6.8194928616971642E-2</v>
      </c>
      <c r="J711" s="13">
        <v>1.8689067300425674E-2</v>
      </c>
      <c r="K711" s="13">
        <v>1.1802140768951842E-2</v>
      </c>
      <c r="L711" s="13">
        <v>9.8765790515273379E-3</v>
      </c>
      <c r="M711" s="13">
        <v>3.1006199275736432E-2</v>
      </c>
      <c r="N711" s="13">
        <v>1.2217605150291822E-2</v>
      </c>
      <c r="O711" s="13">
        <v>2.3927198057113748E-2</v>
      </c>
      <c r="P711" s="13">
        <v>7.4016969654969681E-3</v>
      </c>
      <c r="Q711" s="13">
        <v>3.2744443648133156E-2</v>
      </c>
      <c r="R711" s="13">
        <v>1.942589886017123E-2</v>
      </c>
      <c r="S711" s="13">
        <v>0.18458608333421256</v>
      </c>
      <c r="T711" s="13">
        <v>6.6503436467364146E-2</v>
      </c>
      <c r="U711" s="13">
        <v>1.5601845495434242E-2</v>
      </c>
      <c r="V711" s="13">
        <v>2.3405660330819263E-2</v>
      </c>
      <c r="W711" s="13">
        <v>2.4907131134527534E-2</v>
      </c>
      <c r="X711" s="13">
        <v>0.19390140617157098</v>
      </c>
      <c r="Y711" s="13">
        <v>7.2166631289260874E-2</v>
      </c>
      <c r="Z711" s="13">
        <v>0</v>
      </c>
      <c r="AA711" s="13">
        <v>1.668293828853824E-2</v>
      </c>
      <c r="AB711" s="13">
        <v>7.5727246232362381E-3</v>
      </c>
      <c r="AC711" s="13">
        <v>0.13229528122685388</v>
      </c>
      <c r="AD711" s="13">
        <v>9.004199187034722E-3</v>
      </c>
      <c r="AE711" s="13">
        <v>2.5844102981570687E-2</v>
      </c>
      <c r="AF711" s="13">
        <v>1.6087649108983307E-2</v>
      </c>
      <c r="AG711" s="13">
        <v>1.8228139180115125E-2</v>
      </c>
      <c r="AH711" s="15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274</v>
      </c>
      <c r="C712" s="28"/>
      <c r="D712" s="13">
        <v>3.337918937392792E-2</v>
      </c>
      <c r="E712" s="13">
        <v>1.2136811841452877E-2</v>
      </c>
      <c r="F712" s="13">
        <v>0.17682771529911157</v>
      </c>
      <c r="G712" s="13">
        <v>-6.1961599198298023E-2</v>
      </c>
      <c r="H712" s="13">
        <v>4.2773616656059499E-2</v>
      </c>
      <c r="I712" s="13">
        <v>-0.34773405459106366</v>
      </c>
      <c r="J712" s="13">
        <v>3.8377395852157159E-2</v>
      </c>
      <c r="K712" s="13">
        <v>-3.6595701321283647E-2</v>
      </c>
      <c r="L712" s="13">
        <v>3.712784423259996E-2</v>
      </c>
      <c r="M712" s="13">
        <v>-1.2854220549694095E-2</v>
      </c>
      <c r="N712" s="13">
        <v>7.4614392819320141E-2</v>
      </c>
      <c r="O712" s="13">
        <v>-1.4103772169251405E-2</v>
      </c>
      <c r="P712" s="13">
        <v>-4.107359212792705E-3</v>
      </c>
      <c r="Q712" s="13">
        <v>-1.7852427027923334E-2</v>
      </c>
      <c r="R712" s="13">
        <v>-4.1593907799513108E-2</v>
      </c>
      <c r="S712" s="13">
        <v>-5.0340769136414609E-2</v>
      </c>
      <c r="T712" s="13">
        <v>-0.19003516916611507</v>
      </c>
      <c r="U712" s="13">
        <v>-1.9101978647480755E-2</v>
      </c>
      <c r="V712" s="13">
        <v>-8.7077586751400538E-2</v>
      </c>
      <c r="W712" s="13">
        <v>3.8377395852157381E-2</v>
      </c>
      <c r="X712" s="13">
        <v>0.38800193900430346</v>
      </c>
      <c r="Y712" s="13">
        <v>6.1314667578604709E-3</v>
      </c>
      <c r="Z712" s="13">
        <v>0.12459645760161431</v>
      </c>
      <c r="AA712" s="13">
        <v>1.8139907732130256E-2</v>
      </c>
      <c r="AB712" s="13">
        <v>-2.6599288364824836E-2</v>
      </c>
      <c r="AC712" s="13">
        <v>0.37742848310993327</v>
      </c>
      <c r="AD712" s="13">
        <v>-2.6599288364824947E-2</v>
      </c>
      <c r="AE712" s="13">
        <v>2.8380982895698459E-2</v>
      </c>
      <c r="AF712" s="13">
        <v>-4.107359212792705E-3</v>
      </c>
      <c r="AG712" s="13">
        <v>2.9630534515255658E-2</v>
      </c>
      <c r="AH712" s="15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275</v>
      </c>
      <c r="C713" s="46"/>
      <c r="D713" s="44">
        <v>0.56999999999999995</v>
      </c>
      <c r="E713" s="44">
        <v>0.13</v>
      </c>
      <c r="F713" s="44">
        <v>3.57</v>
      </c>
      <c r="G713" s="44">
        <v>1.42</v>
      </c>
      <c r="H713" s="44">
        <v>0.77</v>
      </c>
      <c r="I713" s="44">
        <v>7.4</v>
      </c>
      <c r="J713" s="44">
        <v>0.67</v>
      </c>
      <c r="K713" s="44">
        <v>0.89</v>
      </c>
      <c r="L713" s="44">
        <v>0.65</v>
      </c>
      <c r="M713" s="44" t="s">
        <v>276</v>
      </c>
      <c r="N713" s="44">
        <v>1.43</v>
      </c>
      <c r="O713" s="44">
        <v>0.42</v>
      </c>
      <c r="P713" s="44">
        <v>0.21</v>
      </c>
      <c r="Q713" s="44">
        <v>0.5</v>
      </c>
      <c r="R713" s="44">
        <v>1</v>
      </c>
      <c r="S713" s="44" t="s">
        <v>276</v>
      </c>
      <c r="T713" s="44">
        <v>4.0999999999999996</v>
      </c>
      <c r="U713" s="44">
        <v>0.53</v>
      </c>
      <c r="V713" s="44">
        <v>1.95</v>
      </c>
      <c r="W713" s="44">
        <v>0.67</v>
      </c>
      <c r="X713" s="44">
        <v>7.99</v>
      </c>
      <c r="Y713" s="44">
        <v>0</v>
      </c>
      <c r="Z713" s="44" t="s">
        <v>276</v>
      </c>
      <c r="AA713" s="44">
        <v>0.25</v>
      </c>
      <c r="AB713" s="44">
        <v>0.68</v>
      </c>
      <c r="AC713" s="44">
        <v>7.76</v>
      </c>
      <c r="AD713" s="44">
        <v>0.68</v>
      </c>
      <c r="AE713" s="44">
        <v>0.47</v>
      </c>
      <c r="AF713" s="44">
        <v>0.21</v>
      </c>
      <c r="AG713" s="44">
        <v>0.49</v>
      </c>
      <c r="AH713" s="15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 t="s">
        <v>347</v>
      </c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BM714" s="55"/>
    </row>
    <row r="715" spans="1:65">
      <c r="BM715" s="55"/>
    </row>
    <row r="716" spans="1:65" ht="15">
      <c r="B716" s="8" t="s">
        <v>591</v>
      </c>
      <c r="BM716" s="27" t="s">
        <v>277</v>
      </c>
    </row>
    <row r="717" spans="1:65" ht="15">
      <c r="A717" s="24" t="s">
        <v>125</v>
      </c>
      <c r="B717" s="18" t="s">
        <v>112</v>
      </c>
      <c r="C717" s="15" t="s">
        <v>113</v>
      </c>
      <c r="D717" s="16" t="s">
        <v>230</v>
      </c>
      <c r="E717" s="17" t="s">
        <v>230</v>
      </c>
      <c r="F717" s="17" t="s">
        <v>230</v>
      </c>
      <c r="G717" s="17" t="s">
        <v>230</v>
      </c>
      <c r="H717" s="17" t="s">
        <v>230</v>
      </c>
      <c r="I717" s="17" t="s">
        <v>230</v>
      </c>
      <c r="J717" s="15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7">
        <v>1</v>
      </c>
    </row>
    <row r="718" spans="1:65">
      <c r="A718" s="29"/>
      <c r="B718" s="19" t="s">
        <v>231</v>
      </c>
      <c r="C718" s="9" t="s">
        <v>231</v>
      </c>
      <c r="D718" s="151" t="s">
        <v>234</v>
      </c>
      <c r="E718" s="152" t="s">
        <v>243</v>
      </c>
      <c r="F718" s="152" t="s">
        <v>252</v>
      </c>
      <c r="G718" s="152" t="s">
        <v>257</v>
      </c>
      <c r="H718" s="152" t="s">
        <v>258</v>
      </c>
      <c r="I718" s="152" t="s">
        <v>263</v>
      </c>
      <c r="J718" s="15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 t="s">
        <v>83</v>
      </c>
    </row>
    <row r="719" spans="1:65">
      <c r="A719" s="29"/>
      <c r="B719" s="19"/>
      <c r="C719" s="9"/>
      <c r="D719" s="10" t="s">
        <v>280</v>
      </c>
      <c r="E719" s="11" t="s">
        <v>280</v>
      </c>
      <c r="F719" s="11" t="s">
        <v>281</v>
      </c>
      <c r="G719" s="11" t="s">
        <v>280</v>
      </c>
      <c r="H719" s="11" t="s">
        <v>280</v>
      </c>
      <c r="I719" s="11" t="s">
        <v>280</v>
      </c>
      <c r="J719" s="15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>
        <v>1</v>
      </c>
    </row>
    <row r="720" spans="1:65">
      <c r="A720" s="29"/>
      <c r="B720" s="19"/>
      <c r="C720" s="9"/>
      <c r="D720" s="25" t="s">
        <v>329</v>
      </c>
      <c r="E720" s="25" t="s">
        <v>331</v>
      </c>
      <c r="F720" s="25" t="s">
        <v>331</v>
      </c>
      <c r="G720" s="25" t="s">
        <v>118</v>
      </c>
      <c r="H720" s="25" t="s">
        <v>329</v>
      </c>
      <c r="I720" s="25" t="s">
        <v>329</v>
      </c>
      <c r="J720" s="15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1</v>
      </c>
    </row>
    <row r="721" spans="1:65">
      <c r="A721" s="29"/>
      <c r="B721" s="18">
        <v>1</v>
      </c>
      <c r="C721" s="14">
        <v>1</v>
      </c>
      <c r="D721" s="213">
        <v>14.999999999999998</v>
      </c>
      <c r="E721" s="213">
        <v>22</v>
      </c>
      <c r="F721" s="213">
        <v>12</v>
      </c>
      <c r="G721" s="220" t="s">
        <v>103</v>
      </c>
      <c r="H721" s="213">
        <v>24.21</v>
      </c>
      <c r="I721" s="220">
        <v>42.999999999999993</v>
      </c>
      <c r="J721" s="214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6">
        <v>1</v>
      </c>
    </row>
    <row r="722" spans="1:65">
      <c r="A722" s="29"/>
      <c r="B722" s="19">
        <v>1</v>
      </c>
      <c r="C722" s="9">
        <v>2</v>
      </c>
      <c r="D722" s="217">
        <v>13</v>
      </c>
      <c r="E722" s="217">
        <v>18</v>
      </c>
      <c r="F722" s="217">
        <v>12</v>
      </c>
      <c r="G722" s="221" t="s">
        <v>103</v>
      </c>
      <c r="H722" s="217">
        <v>20.549999999999997</v>
      </c>
      <c r="I722" s="221">
        <v>41</v>
      </c>
      <c r="J722" s="214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6">
        <v>1</v>
      </c>
    </row>
    <row r="723" spans="1:65">
      <c r="A723" s="29"/>
      <c r="B723" s="19">
        <v>1</v>
      </c>
      <c r="C723" s="9">
        <v>3</v>
      </c>
      <c r="D723" s="217">
        <v>14.999999999999998</v>
      </c>
      <c r="E723" s="217">
        <v>13</v>
      </c>
      <c r="F723" s="217">
        <v>12</v>
      </c>
      <c r="G723" s="221" t="s">
        <v>103</v>
      </c>
      <c r="H723" s="217" t="s">
        <v>348</v>
      </c>
      <c r="I723" s="221">
        <v>37.999999999999993</v>
      </c>
      <c r="J723" s="214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6">
        <v>16</v>
      </c>
    </row>
    <row r="724" spans="1:65">
      <c r="A724" s="29"/>
      <c r="B724" s="19">
        <v>1</v>
      </c>
      <c r="C724" s="9">
        <v>4</v>
      </c>
      <c r="D724" s="217">
        <v>16</v>
      </c>
      <c r="E724" s="217">
        <v>19</v>
      </c>
      <c r="F724" s="217">
        <v>12</v>
      </c>
      <c r="G724" s="221" t="s">
        <v>103</v>
      </c>
      <c r="H724" s="217">
        <v>28.81</v>
      </c>
      <c r="I724" s="221">
        <v>27</v>
      </c>
      <c r="J724" s="214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6">
        <v>16.433333333333302</v>
      </c>
    </row>
    <row r="725" spans="1:65">
      <c r="A725" s="29"/>
      <c r="B725" s="19">
        <v>1</v>
      </c>
      <c r="C725" s="9">
        <v>5</v>
      </c>
      <c r="D725" s="217">
        <v>16</v>
      </c>
      <c r="E725" s="217">
        <v>20</v>
      </c>
      <c r="F725" s="217">
        <v>12</v>
      </c>
      <c r="G725" s="221" t="s">
        <v>103</v>
      </c>
      <c r="H725" s="217" t="s">
        <v>348</v>
      </c>
      <c r="I725" s="221">
        <v>37.999999999999993</v>
      </c>
      <c r="J725" s="214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6">
        <v>12</v>
      </c>
    </row>
    <row r="726" spans="1:65">
      <c r="A726" s="29"/>
      <c r="B726" s="19">
        <v>1</v>
      </c>
      <c r="C726" s="9">
        <v>6</v>
      </c>
      <c r="D726" s="217">
        <v>16</v>
      </c>
      <c r="E726" s="217">
        <v>18</v>
      </c>
      <c r="F726" s="217">
        <v>13</v>
      </c>
      <c r="G726" s="221" t="s">
        <v>103</v>
      </c>
      <c r="H726" s="217">
        <v>26.83</v>
      </c>
      <c r="I726" s="221">
        <v>50.000000000000007</v>
      </c>
      <c r="J726" s="214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8"/>
    </row>
    <row r="727" spans="1:65">
      <c r="A727" s="29"/>
      <c r="B727" s="20" t="s">
        <v>271</v>
      </c>
      <c r="C727" s="12"/>
      <c r="D727" s="219">
        <v>15.166666666666666</v>
      </c>
      <c r="E727" s="219">
        <v>18.333333333333332</v>
      </c>
      <c r="F727" s="219">
        <v>12.166666666666666</v>
      </c>
      <c r="G727" s="219" t="s">
        <v>683</v>
      </c>
      <c r="H727" s="219">
        <v>25.099999999999998</v>
      </c>
      <c r="I727" s="219">
        <v>39.5</v>
      </c>
      <c r="J727" s="214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8"/>
    </row>
    <row r="728" spans="1:65">
      <c r="A728" s="29"/>
      <c r="B728" s="3" t="s">
        <v>272</v>
      </c>
      <c r="C728" s="28"/>
      <c r="D728" s="217">
        <v>15.5</v>
      </c>
      <c r="E728" s="217">
        <v>18.5</v>
      </c>
      <c r="F728" s="217">
        <v>12</v>
      </c>
      <c r="G728" s="217" t="s">
        <v>683</v>
      </c>
      <c r="H728" s="217">
        <v>25.52</v>
      </c>
      <c r="I728" s="217">
        <v>39.5</v>
      </c>
      <c r="J728" s="214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8"/>
    </row>
    <row r="729" spans="1:65">
      <c r="A729" s="29"/>
      <c r="B729" s="3" t="s">
        <v>273</v>
      </c>
      <c r="C729" s="28"/>
      <c r="D729" s="217">
        <v>1.1690451944500124</v>
      </c>
      <c r="E729" s="217">
        <v>3.0110906108363218</v>
      </c>
      <c r="F729" s="217">
        <v>0.40824829046386302</v>
      </c>
      <c r="G729" s="217" t="s">
        <v>683</v>
      </c>
      <c r="H729" s="217">
        <v>3.5707888950949411</v>
      </c>
      <c r="I729" s="217">
        <v>7.556454194925025</v>
      </c>
      <c r="J729" s="214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8"/>
    </row>
    <row r="730" spans="1:65">
      <c r="A730" s="29"/>
      <c r="B730" s="3" t="s">
        <v>87</v>
      </c>
      <c r="C730" s="28"/>
      <c r="D730" s="13">
        <v>7.707990293077005E-2</v>
      </c>
      <c r="E730" s="13">
        <v>0.16424130604561757</v>
      </c>
      <c r="F730" s="13">
        <v>3.355465401072847E-2</v>
      </c>
      <c r="G730" s="13" t="s">
        <v>683</v>
      </c>
      <c r="H730" s="13">
        <v>0.14226250578067495</v>
      </c>
      <c r="I730" s="13">
        <v>0.19130263784620316</v>
      </c>
      <c r="J730" s="15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29"/>
      <c r="B731" s="3" t="s">
        <v>274</v>
      </c>
      <c r="C731" s="28"/>
      <c r="D731" s="13">
        <v>-7.70791075050693E-2</v>
      </c>
      <c r="E731" s="13">
        <v>0.11561866125760867</v>
      </c>
      <c r="F731" s="13">
        <v>-0.25963488843813243</v>
      </c>
      <c r="G731" s="13" t="s">
        <v>683</v>
      </c>
      <c r="H731" s="13">
        <v>0.52738336713996214</v>
      </c>
      <c r="I731" s="13">
        <v>1.4036511156186657</v>
      </c>
      <c r="J731" s="15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29"/>
      <c r="B732" s="45" t="s">
        <v>275</v>
      </c>
      <c r="C732" s="46"/>
      <c r="D732" s="44">
        <v>0.55000000000000004</v>
      </c>
      <c r="E732" s="44">
        <v>0.12</v>
      </c>
      <c r="F732" s="44">
        <v>0.96</v>
      </c>
      <c r="G732" s="44">
        <v>0.8</v>
      </c>
      <c r="H732" s="44">
        <v>0.12</v>
      </c>
      <c r="I732" s="44">
        <v>2.78</v>
      </c>
      <c r="J732" s="15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B733" s="30"/>
      <c r="C733" s="20"/>
      <c r="D733" s="20"/>
      <c r="E733" s="20"/>
      <c r="F733" s="20"/>
      <c r="G733" s="20"/>
      <c r="H733" s="20"/>
      <c r="I733" s="20"/>
      <c r="BM733" s="55"/>
    </row>
    <row r="734" spans="1:65" ht="15">
      <c r="B734" s="8" t="s">
        <v>592</v>
      </c>
      <c r="BM734" s="27" t="s">
        <v>67</v>
      </c>
    </row>
    <row r="735" spans="1:65" ht="15">
      <c r="A735" s="24" t="s">
        <v>40</v>
      </c>
      <c r="B735" s="18" t="s">
        <v>112</v>
      </c>
      <c r="C735" s="15" t="s">
        <v>113</v>
      </c>
      <c r="D735" s="16" t="s">
        <v>230</v>
      </c>
      <c r="E735" s="17" t="s">
        <v>230</v>
      </c>
      <c r="F735" s="17" t="s">
        <v>230</v>
      </c>
      <c r="G735" s="17" t="s">
        <v>230</v>
      </c>
      <c r="H735" s="17" t="s">
        <v>230</v>
      </c>
      <c r="I735" s="17" t="s">
        <v>230</v>
      </c>
      <c r="J735" s="15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7">
        <v>1</v>
      </c>
    </row>
    <row r="736" spans="1:65">
      <c r="A736" s="29"/>
      <c r="B736" s="19" t="s">
        <v>231</v>
      </c>
      <c r="C736" s="9" t="s">
        <v>231</v>
      </c>
      <c r="D736" s="151" t="s">
        <v>234</v>
      </c>
      <c r="E736" s="152" t="s">
        <v>235</v>
      </c>
      <c r="F736" s="152" t="s">
        <v>236</v>
      </c>
      <c r="G736" s="152" t="s">
        <v>239</v>
      </c>
      <c r="H736" s="152" t="s">
        <v>240</v>
      </c>
      <c r="I736" s="152" t="s">
        <v>257</v>
      </c>
      <c r="J736" s="15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 t="s">
        <v>3</v>
      </c>
    </row>
    <row r="737" spans="1:65">
      <c r="A737" s="29"/>
      <c r="B737" s="19"/>
      <c r="C737" s="9"/>
      <c r="D737" s="10" t="s">
        <v>280</v>
      </c>
      <c r="E737" s="11" t="s">
        <v>280</v>
      </c>
      <c r="F737" s="11" t="s">
        <v>280</v>
      </c>
      <c r="G737" s="11" t="s">
        <v>281</v>
      </c>
      <c r="H737" s="11" t="s">
        <v>280</v>
      </c>
      <c r="I737" s="11" t="s">
        <v>280</v>
      </c>
      <c r="J737" s="15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7">
        <v>2</v>
      </c>
    </row>
    <row r="738" spans="1:65">
      <c r="A738" s="29"/>
      <c r="B738" s="19"/>
      <c r="C738" s="9"/>
      <c r="D738" s="25" t="s">
        <v>329</v>
      </c>
      <c r="E738" s="25" t="s">
        <v>329</v>
      </c>
      <c r="F738" s="25" t="s">
        <v>329</v>
      </c>
      <c r="G738" s="25" t="s">
        <v>329</v>
      </c>
      <c r="H738" s="25" t="s">
        <v>329</v>
      </c>
      <c r="I738" s="25" t="s">
        <v>118</v>
      </c>
      <c r="J738" s="15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3</v>
      </c>
    </row>
    <row r="739" spans="1:65">
      <c r="A739" s="29"/>
      <c r="B739" s="18">
        <v>1</v>
      </c>
      <c r="C739" s="14">
        <v>1</v>
      </c>
      <c r="D739" s="21">
        <v>1.115</v>
      </c>
      <c r="E739" s="21">
        <v>1.022</v>
      </c>
      <c r="F739" s="21">
        <v>1.0151359205422501</v>
      </c>
      <c r="G739" s="21">
        <v>1.2</v>
      </c>
      <c r="H739" s="21">
        <v>1.17</v>
      </c>
      <c r="I739" s="21">
        <v>1.1000000000000001</v>
      </c>
      <c r="J739" s="15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>
        <v>1</v>
      </c>
    </row>
    <row r="740" spans="1:65">
      <c r="A740" s="29"/>
      <c r="B740" s="19">
        <v>1</v>
      </c>
      <c r="C740" s="9">
        <v>2</v>
      </c>
      <c r="D740" s="11">
        <v>1.139</v>
      </c>
      <c r="E740" s="11">
        <v>0.99900000000000011</v>
      </c>
      <c r="F740" s="11">
        <v>0.99806961489561807</v>
      </c>
      <c r="G740" s="11">
        <v>1.1000000000000001</v>
      </c>
      <c r="H740" s="11">
        <v>1.0900000000000001</v>
      </c>
      <c r="I740" s="11">
        <v>1.1000000000000001</v>
      </c>
      <c r="J740" s="15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7">
        <v>30</v>
      </c>
    </row>
    <row r="741" spans="1:65">
      <c r="A741" s="29"/>
      <c r="B741" s="19">
        <v>1</v>
      </c>
      <c r="C741" s="9">
        <v>3</v>
      </c>
      <c r="D741" s="11">
        <v>1.1479999999999999</v>
      </c>
      <c r="E741" s="11">
        <v>0.94899999999999995</v>
      </c>
      <c r="F741" s="11">
        <v>1.02596836928431</v>
      </c>
      <c r="G741" s="11">
        <v>1.2</v>
      </c>
      <c r="H741" s="11">
        <v>1.1200000000000001</v>
      </c>
      <c r="I741" s="11">
        <v>1.1000000000000001</v>
      </c>
      <c r="J741" s="15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7">
        <v>16</v>
      </c>
    </row>
    <row r="742" spans="1:65">
      <c r="A742" s="29"/>
      <c r="B742" s="19">
        <v>1</v>
      </c>
      <c r="C742" s="9">
        <v>4</v>
      </c>
      <c r="D742" s="11">
        <v>1.113</v>
      </c>
      <c r="E742" s="11">
        <v>0.98299999999999998</v>
      </c>
      <c r="F742" s="11">
        <v>1.0126243212336701</v>
      </c>
      <c r="G742" s="11">
        <v>1.2</v>
      </c>
      <c r="H742" s="11">
        <v>1.1200000000000001</v>
      </c>
      <c r="I742" s="11">
        <v>1</v>
      </c>
      <c r="J742" s="15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7">
        <v>1.0723916426468947</v>
      </c>
    </row>
    <row r="743" spans="1:65">
      <c r="A743" s="29"/>
      <c r="B743" s="19">
        <v>1</v>
      </c>
      <c r="C743" s="9">
        <v>5</v>
      </c>
      <c r="D743" s="11">
        <v>1.125</v>
      </c>
      <c r="E743" s="11">
        <v>1.0049999999999999</v>
      </c>
      <c r="F743" s="11">
        <v>1.0097330772020101</v>
      </c>
      <c r="G743" s="11">
        <v>1.1000000000000001</v>
      </c>
      <c r="H743" s="11">
        <v>1.1000000000000001</v>
      </c>
      <c r="I743" s="11">
        <v>1</v>
      </c>
      <c r="J743" s="15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7">
        <v>108</v>
      </c>
    </row>
    <row r="744" spans="1:65">
      <c r="A744" s="29"/>
      <c r="B744" s="19">
        <v>1</v>
      </c>
      <c r="C744" s="9">
        <v>6</v>
      </c>
      <c r="D744" s="11">
        <v>1.125</v>
      </c>
      <c r="E744" s="11">
        <v>0.92600000000000005</v>
      </c>
      <c r="F744" s="11">
        <v>0.99556783213034905</v>
      </c>
      <c r="G744" s="11">
        <v>1.1000000000000001</v>
      </c>
      <c r="H744" s="11">
        <v>1.1000000000000001</v>
      </c>
      <c r="I744" s="11">
        <v>1</v>
      </c>
      <c r="J744" s="15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29"/>
      <c r="B745" s="20" t="s">
        <v>271</v>
      </c>
      <c r="C745" s="12"/>
      <c r="D745" s="22">
        <v>1.1275000000000002</v>
      </c>
      <c r="E745" s="22">
        <v>0.98066666666666669</v>
      </c>
      <c r="F745" s="22">
        <v>1.0095165225480345</v>
      </c>
      <c r="G745" s="22">
        <v>1.1500000000000001</v>
      </c>
      <c r="H745" s="22">
        <v>1.1166666666666665</v>
      </c>
      <c r="I745" s="22">
        <v>1.05</v>
      </c>
      <c r="J745" s="15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29"/>
      <c r="B746" s="3" t="s">
        <v>272</v>
      </c>
      <c r="C746" s="28"/>
      <c r="D746" s="11">
        <v>1.125</v>
      </c>
      <c r="E746" s="11">
        <v>0.9910000000000001</v>
      </c>
      <c r="F746" s="11">
        <v>1.0111786992178402</v>
      </c>
      <c r="G746" s="11">
        <v>1.1499999999999999</v>
      </c>
      <c r="H746" s="11">
        <v>1.1100000000000001</v>
      </c>
      <c r="I746" s="11">
        <v>1.05</v>
      </c>
      <c r="J746" s="15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29"/>
      <c r="B747" s="3" t="s">
        <v>273</v>
      </c>
      <c r="C747" s="28"/>
      <c r="D747" s="23">
        <v>1.3649175799292769E-2</v>
      </c>
      <c r="E747" s="23">
        <v>3.6423435679060624E-2</v>
      </c>
      <c r="F747" s="23">
        <v>1.1291978237769233E-2</v>
      </c>
      <c r="G747" s="23">
        <v>5.4772255750516537E-2</v>
      </c>
      <c r="H747" s="23">
        <v>2.8751811537130377E-2</v>
      </c>
      <c r="I747" s="23">
        <v>5.4772255750516662E-2</v>
      </c>
      <c r="J747" s="206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7"/>
      <c r="AK747" s="207"/>
      <c r="AL747" s="207"/>
      <c r="AM747" s="207"/>
      <c r="AN747" s="207"/>
      <c r="AO747" s="207"/>
      <c r="AP747" s="207"/>
      <c r="AQ747" s="207"/>
      <c r="AR747" s="207"/>
      <c r="AS747" s="207"/>
      <c r="AT747" s="207"/>
      <c r="AU747" s="207"/>
      <c r="AV747" s="207"/>
      <c r="AW747" s="207"/>
      <c r="AX747" s="207"/>
      <c r="AY747" s="207"/>
      <c r="AZ747" s="207"/>
      <c r="BA747" s="207"/>
      <c r="BB747" s="207"/>
      <c r="BC747" s="207"/>
      <c r="BD747" s="207"/>
      <c r="BE747" s="207"/>
      <c r="BF747" s="207"/>
      <c r="BG747" s="207"/>
      <c r="BH747" s="207"/>
      <c r="BI747" s="207"/>
      <c r="BJ747" s="207"/>
      <c r="BK747" s="207"/>
      <c r="BL747" s="207"/>
      <c r="BM747" s="56"/>
    </row>
    <row r="748" spans="1:65">
      <c r="A748" s="29"/>
      <c r="B748" s="3" t="s">
        <v>87</v>
      </c>
      <c r="C748" s="28"/>
      <c r="D748" s="13">
        <v>1.2105699156800679E-2</v>
      </c>
      <c r="E748" s="13">
        <v>3.7141504771305872E-2</v>
      </c>
      <c r="F748" s="13">
        <v>1.1185530880929134E-2</v>
      </c>
      <c r="G748" s="13">
        <v>4.7628048478710029E-2</v>
      </c>
      <c r="H748" s="13">
        <v>2.5747890928773477E-2</v>
      </c>
      <c r="I748" s="13">
        <v>5.2164053095730155E-2</v>
      </c>
      <c r="J748" s="15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29"/>
      <c r="B749" s="3" t="s">
        <v>274</v>
      </c>
      <c r="C749" s="28"/>
      <c r="D749" s="13">
        <v>5.1388275664929761E-2</v>
      </c>
      <c r="E749" s="13">
        <v>-8.5533094750562255E-2</v>
      </c>
      <c r="F749" s="13">
        <v>-5.863074421549086E-2</v>
      </c>
      <c r="G749" s="13">
        <v>7.2369416420992705E-2</v>
      </c>
      <c r="H749" s="13">
        <v>4.1286244930528682E-2</v>
      </c>
      <c r="I749" s="13">
        <v>-2.0880098050398144E-2</v>
      </c>
      <c r="J749" s="15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29"/>
      <c r="B750" s="45" t="s">
        <v>275</v>
      </c>
      <c r="C750" s="46"/>
      <c r="D750" s="44">
        <v>0.54</v>
      </c>
      <c r="E750" s="44">
        <v>1.25</v>
      </c>
      <c r="F750" s="44">
        <v>0.9</v>
      </c>
      <c r="G750" s="44">
        <v>0.81</v>
      </c>
      <c r="H750" s="44">
        <v>0.41</v>
      </c>
      <c r="I750" s="44">
        <v>0.41</v>
      </c>
      <c r="J750" s="15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B751" s="30"/>
      <c r="C751" s="20"/>
      <c r="D751" s="20"/>
      <c r="E751" s="20"/>
      <c r="F751" s="20"/>
      <c r="G751" s="20"/>
      <c r="H751" s="20"/>
      <c r="I751" s="20"/>
      <c r="BM751" s="55"/>
    </row>
    <row r="752" spans="1:65" ht="15">
      <c r="B752" s="8" t="s">
        <v>593</v>
      </c>
      <c r="BM752" s="27" t="s">
        <v>277</v>
      </c>
    </row>
    <row r="753" spans="1:65" ht="15">
      <c r="A753" s="24" t="s">
        <v>126</v>
      </c>
      <c r="B753" s="18" t="s">
        <v>112</v>
      </c>
      <c r="C753" s="15" t="s">
        <v>113</v>
      </c>
      <c r="D753" s="16" t="s">
        <v>230</v>
      </c>
      <c r="E753" s="17" t="s">
        <v>230</v>
      </c>
      <c r="F753" s="17" t="s">
        <v>230</v>
      </c>
      <c r="G753" s="17" t="s">
        <v>230</v>
      </c>
      <c r="H753" s="17" t="s">
        <v>230</v>
      </c>
      <c r="I753" s="17" t="s">
        <v>230</v>
      </c>
      <c r="J753" s="15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7">
        <v>1</v>
      </c>
    </row>
    <row r="754" spans="1:65">
      <c r="A754" s="29"/>
      <c r="B754" s="19" t="s">
        <v>231</v>
      </c>
      <c r="C754" s="9" t="s">
        <v>231</v>
      </c>
      <c r="D754" s="151" t="s">
        <v>234</v>
      </c>
      <c r="E754" s="152" t="s">
        <v>243</v>
      </c>
      <c r="F754" s="152" t="s">
        <v>252</v>
      </c>
      <c r="G754" s="152" t="s">
        <v>257</v>
      </c>
      <c r="H754" s="152" t="s">
        <v>258</v>
      </c>
      <c r="I754" s="152" t="s">
        <v>263</v>
      </c>
      <c r="J754" s="15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7" t="s">
        <v>83</v>
      </c>
    </row>
    <row r="755" spans="1:65">
      <c r="A755" s="29"/>
      <c r="B755" s="19"/>
      <c r="C755" s="9"/>
      <c r="D755" s="10" t="s">
        <v>280</v>
      </c>
      <c r="E755" s="11" t="s">
        <v>280</v>
      </c>
      <c r="F755" s="11" t="s">
        <v>281</v>
      </c>
      <c r="G755" s="11" t="s">
        <v>280</v>
      </c>
      <c r="H755" s="11" t="s">
        <v>280</v>
      </c>
      <c r="I755" s="11" t="s">
        <v>280</v>
      </c>
      <c r="J755" s="15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7">
        <v>2</v>
      </c>
    </row>
    <row r="756" spans="1:65">
      <c r="A756" s="29"/>
      <c r="B756" s="19"/>
      <c r="C756" s="9"/>
      <c r="D756" s="25" t="s">
        <v>329</v>
      </c>
      <c r="E756" s="25" t="s">
        <v>331</v>
      </c>
      <c r="F756" s="25" t="s">
        <v>331</v>
      </c>
      <c r="G756" s="25" t="s">
        <v>118</v>
      </c>
      <c r="H756" s="25" t="s">
        <v>329</v>
      </c>
      <c r="I756" s="25" t="s">
        <v>329</v>
      </c>
      <c r="J756" s="15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7">
        <v>2</v>
      </c>
    </row>
    <row r="757" spans="1:65">
      <c r="A757" s="29"/>
      <c r="B757" s="18">
        <v>1</v>
      </c>
      <c r="C757" s="14">
        <v>1</v>
      </c>
      <c r="D757" s="21">
        <v>8</v>
      </c>
      <c r="E757" s="21">
        <v>11</v>
      </c>
      <c r="F757" s="21">
        <v>6</v>
      </c>
      <c r="G757" s="146" t="s">
        <v>97</v>
      </c>
      <c r="H757" s="21">
        <v>11.429999999999998</v>
      </c>
      <c r="I757" s="146" t="s">
        <v>97</v>
      </c>
      <c r="J757" s="15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7">
        <v>1</v>
      </c>
    </row>
    <row r="758" spans="1:65">
      <c r="A758" s="29"/>
      <c r="B758" s="19">
        <v>1</v>
      </c>
      <c r="C758" s="9">
        <v>2</v>
      </c>
      <c r="D758" s="11">
        <v>9</v>
      </c>
      <c r="E758" s="11">
        <v>11</v>
      </c>
      <c r="F758" s="11">
        <v>5</v>
      </c>
      <c r="G758" s="148" t="s">
        <v>97</v>
      </c>
      <c r="H758" s="11">
        <v>9.56</v>
      </c>
      <c r="I758" s="148" t="s">
        <v>97</v>
      </c>
      <c r="J758" s="15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7">
        <v>1</v>
      </c>
    </row>
    <row r="759" spans="1:65">
      <c r="A759" s="29"/>
      <c r="B759" s="19">
        <v>1</v>
      </c>
      <c r="C759" s="9">
        <v>3</v>
      </c>
      <c r="D759" s="11">
        <v>8</v>
      </c>
      <c r="E759" s="11">
        <v>7</v>
      </c>
      <c r="F759" s="11">
        <v>6</v>
      </c>
      <c r="G759" s="148" t="s">
        <v>97</v>
      </c>
      <c r="H759" s="11">
        <v>14.21</v>
      </c>
      <c r="I759" s="148" t="s">
        <v>97</v>
      </c>
      <c r="J759" s="15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7">
        <v>16</v>
      </c>
    </row>
    <row r="760" spans="1:65">
      <c r="A760" s="29"/>
      <c r="B760" s="19">
        <v>1</v>
      </c>
      <c r="C760" s="9">
        <v>4</v>
      </c>
      <c r="D760" s="11">
        <v>8</v>
      </c>
      <c r="E760" s="11">
        <v>9</v>
      </c>
      <c r="F760" s="11">
        <v>5</v>
      </c>
      <c r="G760" s="148" t="s">
        <v>97</v>
      </c>
      <c r="H760" s="11">
        <v>9.23</v>
      </c>
      <c r="I760" s="148" t="s">
        <v>97</v>
      </c>
      <c r="J760" s="15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7">
        <v>8.7733333333333299</v>
      </c>
    </row>
    <row r="761" spans="1:65">
      <c r="A761" s="29"/>
      <c r="B761" s="19">
        <v>1</v>
      </c>
      <c r="C761" s="9">
        <v>5</v>
      </c>
      <c r="D761" s="11">
        <v>10</v>
      </c>
      <c r="E761" s="11">
        <v>9</v>
      </c>
      <c r="F761" s="11">
        <v>6</v>
      </c>
      <c r="G761" s="148" t="s">
        <v>97</v>
      </c>
      <c r="H761" s="11">
        <v>11.639999999999999</v>
      </c>
      <c r="I761" s="148" t="s">
        <v>97</v>
      </c>
      <c r="J761" s="15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7">
        <v>13</v>
      </c>
    </row>
    <row r="762" spans="1:65">
      <c r="A762" s="29"/>
      <c r="B762" s="19">
        <v>1</v>
      </c>
      <c r="C762" s="9">
        <v>6</v>
      </c>
      <c r="D762" s="11">
        <v>8</v>
      </c>
      <c r="E762" s="11">
        <v>12</v>
      </c>
      <c r="F762" s="11">
        <v>7</v>
      </c>
      <c r="G762" s="148" t="s">
        <v>97</v>
      </c>
      <c r="H762" s="11">
        <v>9.49</v>
      </c>
      <c r="I762" s="148" t="s">
        <v>97</v>
      </c>
      <c r="J762" s="15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29"/>
      <c r="B763" s="20" t="s">
        <v>271</v>
      </c>
      <c r="C763" s="12"/>
      <c r="D763" s="22">
        <v>8.5</v>
      </c>
      <c r="E763" s="22">
        <v>9.8333333333333339</v>
      </c>
      <c r="F763" s="22">
        <v>5.833333333333333</v>
      </c>
      <c r="G763" s="22" t="s">
        <v>683</v>
      </c>
      <c r="H763" s="22">
        <v>10.926666666666668</v>
      </c>
      <c r="I763" s="22" t="s">
        <v>683</v>
      </c>
      <c r="J763" s="15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29"/>
      <c r="B764" s="3" t="s">
        <v>272</v>
      </c>
      <c r="C764" s="28"/>
      <c r="D764" s="11">
        <v>8</v>
      </c>
      <c r="E764" s="11">
        <v>10</v>
      </c>
      <c r="F764" s="11">
        <v>6</v>
      </c>
      <c r="G764" s="11" t="s">
        <v>683</v>
      </c>
      <c r="H764" s="11">
        <v>10.494999999999999</v>
      </c>
      <c r="I764" s="11" t="s">
        <v>683</v>
      </c>
      <c r="J764" s="15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29"/>
      <c r="B765" s="3" t="s">
        <v>273</v>
      </c>
      <c r="C765" s="28"/>
      <c r="D765" s="23">
        <v>0.83666002653407556</v>
      </c>
      <c r="E765" s="23">
        <v>1.8348478592697199</v>
      </c>
      <c r="F765" s="23">
        <v>0.75277265270908222</v>
      </c>
      <c r="G765" s="23" t="s">
        <v>683</v>
      </c>
      <c r="H765" s="23">
        <v>1.9158775187017163</v>
      </c>
      <c r="I765" s="23" t="s">
        <v>683</v>
      </c>
      <c r="J765" s="15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29"/>
      <c r="B766" s="3" t="s">
        <v>87</v>
      </c>
      <c r="C766" s="28"/>
      <c r="D766" s="13">
        <v>9.8430591356950065E-2</v>
      </c>
      <c r="E766" s="13">
        <v>0.18659469755285285</v>
      </c>
      <c r="F766" s="13">
        <v>0.12904674046441411</v>
      </c>
      <c r="G766" s="13" t="s">
        <v>683</v>
      </c>
      <c r="H766" s="13">
        <v>0.17533961428020586</v>
      </c>
      <c r="I766" s="13" t="s">
        <v>683</v>
      </c>
      <c r="J766" s="15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29"/>
      <c r="B767" s="3" t="s">
        <v>274</v>
      </c>
      <c r="C767" s="28"/>
      <c r="D767" s="13">
        <v>-3.1155015197568026E-2</v>
      </c>
      <c r="E767" s="13">
        <v>0.12082066869300956</v>
      </c>
      <c r="F767" s="13">
        <v>-0.33510638297872319</v>
      </c>
      <c r="G767" s="13" t="s">
        <v>683</v>
      </c>
      <c r="H767" s="13">
        <v>0.24544072948328322</v>
      </c>
      <c r="I767" s="13" t="s">
        <v>683</v>
      </c>
      <c r="J767" s="15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29"/>
      <c r="B768" s="45" t="s">
        <v>275</v>
      </c>
      <c r="C768" s="46"/>
      <c r="D768" s="44">
        <v>0.41</v>
      </c>
      <c r="E768" s="44">
        <v>0.83</v>
      </c>
      <c r="F768" s="44">
        <v>0.41</v>
      </c>
      <c r="G768" s="44">
        <v>0.67</v>
      </c>
      <c r="H768" s="44">
        <v>1.17</v>
      </c>
      <c r="I768" s="44">
        <v>0.67</v>
      </c>
      <c r="J768" s="15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B769" s="30"/>
      <c r="C769" s="20"/>
      <c r="D769" s="20"/>
      <c r="E769" s="20"/>
      <c r="F769" s="20"/>
      <c r="G769" s="20"/>
      <c r="H769" s="20"/>
      <c r="I769" s="20"/>
      <c r="BM769" s="55"/>
    </row>
    <row r="770" spans="1:65" ht="15">
      <c r="B770" s="8" t="s">
        <v>594</v>
      </c>
      <c r="BM770" s="27" t="s">
        <v>67</v>
      </c>
    </row>
    <row r="771" spans="1:65" ht="15">
      <c r="A771" s="24" t="s">
        <v>43</v>
      </c>
      <c r="B771" s="18" t="s">
        <v>112</v>
      </c>
      <c r="C771" s="15" t="s">
        <v>113</v>
      </c>
      <c r="D771" s="16" t="s">
        <v>230</v>
      </c>
      <c r="E771" s="17" t="s">
        <v>230</v>
      </c>
      <c r="F771" s="17" t="s">
        <v>230</v>
      </c>
      <c r="G771" s="17" t="s">
        <v>230</v>
      </c>
      <c r="H771" s="17" t="s">
        <v>230</v>
      </c>
      <c r="I771" s="17" t="s">
        <v>230</v>
      </c>
      <c r="J771" s="17" t="s">
        <v>230</v>
      </c>
      <c r="K771" s="17" t="s">
        <v>230</v>
      </c>
      <c r="L771" s="17" t="s">
        <v>230</v>
      </c>
      <c r="M771" s="17" t="s">
        <v>230</v>
      </c>
      <c r="N771" s="17" t="s">
        <v>230</v>
      </c>
      <c r="O771" s="17" t="s">
        <v>230</v>
      </c>
      <c r="P771" s="17" t="s">
        <v>230</v>
      </c>
      <c r="Q771" s="17" t="s">
        <v>230</v>
      </c>
      <c r="R771" s="17" t="s">
        <v>230</v>
      </c>
      <c r="S771" s="17" t="s">
        <v>230</v>
      </c>
      <c r="T771" s="17" t="s">
        <v>230</v>
      </c>
      <c r="U771" s="17" t="s">
        <v>230</v>
      </c>
      <c r="V771" s="17" t="s">
        <v>230</v>
      </c>
      <c r="W771" s="17" t="s">
        <v>230</v>
      </c>
      <c r="X771" s="17" t="s">
        <v>230</v>
      </c>
      <c r="Y771" s="15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7">
        <v>1</v>
      </c>
    </row>
    <row r="772" spans="1:65">
      <c r="A772" s="29"/>
      <c r="B772" s="19" t="s">
        <v>231</v>
      </c>
      <c r="C772" s="9" t="s">
        <v>231</v>
      </c>
      <c r="D772" s="151" t="s">
        <v>233</v>
      </c>
      <c r="E772" s="152" t="s">
        <v>234</v>
      </c>
      <c r="F772" s="152" t="s">
        <v>236</v>
      </c>
      <c r="G772" s="152" t="s">
        <v>237</v>
      </c>
      <c r="H772" s="152" t="s">
        <v>239</v>
      </c>
      <c r="I772" s="152" t="s">
        <v>240</v>
      </c>
      <c r="J772" s="152" t="s">
        <v>242</v>
      </c>
      <c r="K772" s="152" t="s">
        <v>243</v>
      </c>
      <c r="L772" s="152" t="s">
        <v>245</v>
      </c>
      <c r="M772" s="152" t="s">
        <v>246</v>
      </c>
      <c r="N772" s="152" t="s">
        <v>247</v>
      </c>
      <c r="O772" s="152" t="s">
        <v>248</v>
      </c>
      <c r="P772" s="152" t="s">
        <v>250</v>
      </c>
      <c r="Q772" s="152" t="s">
        <v>252</v>
      </c>
      <c r="R772" s="152" t="s">
        <v>254</v>
      </c>
      <c r="S772" s="152" t="s">
        <v>257</v>
      </c>
      <c r="T772" s="152" t="s">
        <v>278</v>
      </c>
      <c r="U772" s="152" t="s">
        <v>260</v>
      </c>
      <c r="V772" s="152" t="s">
        <v>261</v>
      </c>
      <c r="W772" s="152" t="s">
        <v>262</v>
      </c>
      <c r="X772" s="152" t="s">
        <v>263</v>
      </c>
      <c r="Y772" s="15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7" t="s">
        <v>3</v>
      </c>
    </row>
    <row r="773" spans="1:65">
      <c r="A773" s="29"/>
      <c r="B773" s="19"/>
      <c r="C773" s="9"/>
      <c r="D773" s="10" t="s">
        <v>281</v>
      </c>
      <c r="E773" s="11" t="s">
        <v>280</v>
      </c>
      <c r="F773" s="11" t="s">
        <v>280</v>
      </c>
      <c r="G773" s="11" t="s">
        <v>280</v>
      </c>
      <c r="H773" s="11" t="s">
        <v>281</v>
      </c>
      <c r="I773" s="11" t="s">
        <v>280</v>
      </c>
      <c r="J773" s="11" t="s">
        <v>281</v>
      </c>
      <c r="K773" s="11" t="s">
        <v>280</v>
      </c>
      <c r="L773" s="11" t="s">
        <v>281</v>
      </c>
      <c r="M773" s="11" t="s">
        <v>280</v>
      </c>
      <c r="N773" s="11" t="s">
        <v>280</v>
      </c>
      <c r="O773" s="11" t="s">
        <v>280</v>
      </c>
      <c r="P773" s="11" t="s">
        <v>280</v>
      </c>
      <c r="Q773" s="11" t="s">
        <v>281</v>
      </c>
      <c r="R773" s="11" t="s">
        <v>280</v>
      </c>
      <c r="S773" s="11" t="s">
        <v>280</v>
      </c>
      <c r="T773" s="11" t="s">
        <v>280</v>
      </c>
      <c r="U773" s="11" t="s">
        <v>281</v>
      </c>
      <c r="V773" s="11" t="s">
        <v>281</v>
      </c>
      <c r="W773" s="11" t="s">
        <v>281</v>
      </c>
      <c r="X773" s="11" t="s">
        <v>280</v>
      </c>
      <c r="Y773" s="15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7">
        <v>2</v>
      </c>
    </row>
    <row r="774" spans="1:65">
      <c r="A774" s="29"/>
      <c r="B774" s="19"/>
      <c r="C774" s="9"/>
      <c r="D774" s="25" t="s">
        <v>328</v>
      </c>
      <c r="E774" s="25" t="s">
        <v>329</v>
      </c>
      <c r="F774" s="25" t="s">
        <v>329</v>
      </c>
      <c r="G774" s="25" t="s">
        <v>330</v>
      </c>
      <c r="H774" s="25" t="s">
        <v>329</v>
      </c>
      <c r="I774" s="25" t="s">
        <v>329</v>
      </c>
      <c r="J774" s="25" t="s">
        <v>331</v>
      </c>
      <c r="K774" s="25" t="s">
        <v>331</v>
      </c>
      <c r="L774" s="25" t="s">
        <v>328</v>
      </c>
      <c r="M774" s="25" t="s">
        <v>329</v>
      </c>
      <c r="N774" s="25" t="s">
        <v>329</v>
      </c>
      <c r="O774" s="25" t="s">
        <v>329</v>
      </c>
      <c r="P774" s="25" t="s">
        <v>329</v>
      </c>
      <c r="Q774" s="25" t="s">
        <v>331</v>
      </c>
      <c r="R774" s="25" t="s">
        <v>328</v>
      </c>
      <c r="S774" s="25" t="s">
        <v>118</v>
      </c>
      <c r="T774" s="25" t="s">
        <v>329</v>
      </c>
      <c r="U774" s="25" t="s">
        <v>329</v>
      </c>
      <c r="V774" s="25" t="s">
        <v>328</v>
      </c>
      <c r="W774" s="25" t="s">
        <v>329</v>
      </c>
      <c r="X774" s="25" t="s">
        <v>329</v>
      </c>
      <c r="Y774" s="15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7">
        <v>2</v>
      </c>
    </row>
    <row r="775" spans="1:65">
      <c r="A775" s="29"/>
      <c r="B775" s="18">
        <v>1</v>
      </c>
      <c r="C775" s="14">
        <v>1</v>
      </c>
      <c r="D775" s="21">
        <v>3.9</v>
      </c>
      <c r="E775" s="21">
        <v>3.92</v>
      </c>
      <c r="F775" s="21">
        <v>3.7404249498047801</v>
      </c>
      <c r="G775" s="21">
        <v>4.0635647919997258</v>
      </c>
      <c r="H775" s="21">
        <v>3.2</v>
      </c>
      <c r="I775" s="21">
        <v>4.68</v>
      </c>
      <c r="J775" s="21">
        <v>4.95</v>
      </c>
      <c r="K775" s="21">
        <v>4.42</v>
      </c>
      <c r="L775" s="21">
        <v>4.3</v>
      </c>
      <c r="M775" s="21">
        <v>3.7</v>
      </c>
      <c r="N775" s="21">
        <v>3.9</v>
      </c>
      <c r="O775" s="21">
        <v>3.4</v>
      </c>
      <c r="P775" s="21">
        <v>3.7</v>
      </c>
      <c r="Q775" s="21">
        <v>3.8</v>
      </c>
      <c r="R775" s="21">
        <v>4.3</v>
      </c>
      <c r="S775" s="21">
        <v>4</v>
      </c>
      <c r="T775" s="21">
        <v>4.0999999999999996</v>
      </c>
      <c r="U775" s="21">
        <v>4</v>
      </c>
      <c r="V775" s="21">
        <v>4.0999999999999996</v>
      </c>
      <c r="W775" s="21">
        <v>4.4000000000000004</v>
      </c>
      <c r="X775" s="21">
        <v>3.8</v>
      </c>
      <c r="Y775" s="15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7">
        <v>1</v>
      </c>
    </row>
    <row r="776" spans="1:65">
      <c r="A776" s="29"/>
      <c r="B776" s="19">
        <v>1</v>
      </c>
      <c r="C776" s="9">
        <v>2</v>
      </c>
      <c r="D776" s="11">
        <v>3.8</v>
      </c>
      <c r="E776" s="11">
        <v>4.1100000000000003</v>
      </c>
      <c r="F776" s="11">
        <v>3.7757934350814302</v>
      </c>
      <c r="G776" s="11">
        <v>4.0162407923036216</v>
      </c>
      <c r="H776" s="11">
        <v>3.1</v>
      </c>
      <c r="I776" s="11">
        <v>4.7300000000000004</v>
      </c>
      <c r="J776" s="11">
        <v>4.83</v>
      </c>
      <c r="K776" s="11">
        <v>4.17</v>
      </c>
      <c r="L776" s="11">
        <v>4.3</v>
      </c>
      <c r="M776" s="11">
        <v>3.8</v>
      </c>
      <c r="N776" s="11">
        <v>4</v>
      </c>
      <c r="O776" s="11">
        <v>3.4</v>
      </c>
      <c r="P776" s="11">
        <v>3.6</v>
      </c>
      <c r="Q776" s="11">
        <v>3.71</v>
      </c>
      <c r="R776" s="11">
        <v>4.2</v>
      </c>
      <c r="S776" s="11">
        <v>4</v>
      </c>
      <c r="T776" s="11">
        <v>4.0999999999999996</v>
      </c>
      <c r="U776" s="11">
        <v>3.9</v>
      </c>
      <c r="V776" s="11">
        <v>3.9</v>
      </c>
      <c r="W776" s="11">
        <v>4.3</v>
      </c>
      <c r="X776" s="11">
        <v>3.7</v>
      </c>
      <c r="Y776" s="15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7">
        <v>31</v>
      </c>
    </row>
    <row r="777" spans="1:65">
      <c r="A777" s="29"/>
      <c r="B777" s="19">
        <v>1</v>
      </c>
      <c r="C777" s="9">
        <v>3</v>
      </c>
      <c r="D777" s="11">
        <v>3.8</v>
      </c>
      <c r="E777" s="11">
        <v>4.07</v>
      </c>
      <c r="F777" s="11">
        <v>3.7648543770301202</v>
      </c>
      <c r="G777" s="11">
        <v>4.0067719810073497</v>
      </c>
      <c r="H777" s="11">
        <v>3.2</v>
      </c>
      <c r="I777" s="11">
        <v>4.75</v>
      </c>
      <c r="J777" s="11">
        <v>4.97</v>
      </c>
      <c r="K777" s="11">
        <v>4.22</v>
      </c>
      <c r="L777" s="11">
        <v>4.3</v>
      </c>
      <c r="M777" s="11">
        <v>3.7</v>
      </c>
      <c r="N777" s="11">
        <v>4.0999999999999996</v>
      </c>
      <c r="O777" s="11">
        <v>3.7</v>
      </c>
      <c r="P777" s="11">
        <v>3.9</v>
      </c>
      <c r="Q777" s="11">
        <v>3.92</v>
      </c>
      <c r="R777" s="11">
        <v>4.3</v>
      </c>
      <c r="S777" s="11">
        <v>3.5</v>
      </c>
      <c r="T777" s="11">
        <v>4.0999999999999996</v>
      </c>
      <c r="U777" s="11">
        <v>3.9</v>
      </c>
      <c r="V777" s="11">
        <v>4</v>
      </c>
      <c r="W777" s="11">
        <v>4.3</v>
      </c>
      <c r="X777" s="11">
        <v>3.7</v>
      </c>
      <c r="Y777" s="15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7">
        <v>16</v>
      </c>
    </row>
    <row r="778" spans="1:65">
      <c r="A778" s="29"/>
      <c r="B778" s="19">
        <v>1</v>
      </c>
      <c r="C778" s="9">
        <v>4</v>
      </c>
      <c r="D778" s="11">
        <v>3.7</v>
      </c>
      <c r="E778" s="11">
        <v>3.9899999999999998</v>
      </c>
      <c r="F778" s="11">
        <v>3.8441568274225801</v>
      </c>
      <c r="G778" s="11">
        <v>4.0795742805686688</v>
      </c>
      <c r="H778" s="11">
        <v>3.1</v>
      </c>
      <c r="I778" s="11">
        <v>4.8</v>
      </c>
      <c r="J778" s="11">
        <v>4.91</v>
      </c>
      <c r="K778" s="11">
        <v>4.04</v>
      </c>
      <c r="L778" s="11">
        <v>4.4000000000000004</v>
      </c>
      <c r="M778" s="11">
        <v>3.6</v>
      </c>
      <c r="N778" s="11">
        <v>4.2</v>
      </c>
      <c r="O778" s="11">
        <v>3.6</v>
      </c>
      <c r="P778" s="11">
        <v>3.8</v>
      </c>
      <c r="Q778" s="11">
        <v>3.79</v>
      </c>
      <c r="R778" s="11">
        <v>4.3</v>
      </c>
      <c r="S778" s="11">
        <v>3.5</v>
      </c>
      <c r="T778" s="11">
        <v>4.2</v>
      </c>
      <c r="U778" s="11">
        <v>4</v>
      </c>
      <c r="V778" s="11">
        <v>4.0999999999999996</v>
      </c>
      <c r="W778" s="11">
        <v>4.2</v>
      </c>
      <c r="X778" s="11">
        <v>3.7</v>
      </c>
      <c r="Y778" s="15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7">
        <v>3.9902532250130647</v>
      </c>
    </row>
    <row r="779" spans="1:65">
      <c r="A779" s="29"/>
      <c r="B779" s="19">
        <v>1</v>
      </c>
      <c r="C779" s="9">
        <v>5</v>
      </c>
      <c r="D779" s="11">
        <v>3.7</v>
      </c>
      <c r="E779" s="11">
        <v>4.03</v>
      </c>
      <c r="F779" s="11">
        <v>3.8268887581992499</v>
      </c>
      <c r="G779" s="149">
        <v>4.3569190876868307</v>
      </c>
      <c r="H779" s="11">
        <v>3.1</v>
      </c>
      <c r="I779" s="11">
        <v>4.8899999999999997</v>
      </c>
      <c r="J779" s="11">
        <v>4.87</v>
      </c>
      <c r="K779" s="11">
        <v>4.21</v>
      </c>
      <c r="L779" s="11">
        <v>4.5</v>
      </c>
      <c r="M779" s="11">
        <v>3.6</v>
      </c>
      <c r="N779" s="11">
        <v>4.0999999999999996</v>
      </c>
      <c r="O779" s="11">
        <v>3.7</v>
      </c>
      <c r="P779" s="11">
        <v>3.7</v>
      </c>
      <c r="Q779" s="11">
        <v>3.87</v>
      </c>
      <c r="R779" s="11">
        <v>4.3</v>
      </c>
      <c r="S779" s="11">
        <v>3.5</v>
      </c>
      <c r="T779" s="11">
        <v>4.0999999999999996</v>
      </c>
      <c r="U779" s="11">
        <v>4</v>
      </c>
      <c r="V779" s="11">
        <v>4.0999999999999996</v>
      </c>
      <c r="W779" s="11">
        <v>4.3</v>
      </c>
      <c r="X779" s="11">
        <v>3.7</v>
      </c>
      <c r="Y779" s="15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7">
        <v>109</v>
      </c>
    </row>
    <row r="780" spans="1:65">
      <c r="A780" s="29"/>
      <c r="B780" s="19">
        <v>1</v>
      </c>
      <c r="C780" s="9">
        <v>6</v>
      </c>
      <c r="D780" s="11">
        <v>3.5</v>
      </c>
      <c r="E780" s="11">
        <v>3.98</v>
      </c>
      <c r="F780" s="11">
        <v>3.7059229295262499</v>
      </c>
      <c r="G780" s="11">
        <v>3.9654023829386866</v>
      </c>
      <c r="H780" s="11">
        <v>3.1</v>
      </c>
      <c r="I780" s="11">
        <v>4.82</v>
      </c>
      <c r="J780" s="149">
        <v>5.34</v>
      </c>
      <c r="K780" s="11">
        <v>4.25</v>
      </c>
      <c r="L780" s="11">
        <v>4.3</v>
      </c>
      <c r="M780" s="11">
        <v>3.5</v>
      </c>
      <c r="N780" s="11">
        <v>4.0999999999999996</v>
      </c>
      <c r="O780" s="11">
        <v>3.6</v>
      </c>
      <c r="P780" s="11">
        <v>3.8</v>
      </c>
      <c r="Q780" s="11">
        <v>3.75</v>
      </c>
      <c r="R780" s="11">
        <v>4.2</v>
      </c>
      <c r="S780" s="11">
        <v>3.5</v>
      </c>
      <c r="T780" s="11">
        <v>4.0999999999999996</v>
      </c>
      <c r="U780" s="11">
        <v>3.7</v>
      </c>
      <c r="V780" s="11">
        <v>3.9</v>
      </c>
      <c r="W780" s="11">
        <v>4.3</v>
      </c>
      <c r="X780" s="11">
        <v>3.8</v>
      </c>
      <c r="Y780" s="15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29"/>
      <c r="B781" s="20" t="s">
        <v>271</v>
      </c>
      <c r="C781" s="12"/>
      <c r="D781" s="22">
        <v>3.7333333333333329</v>
      </c>
      <c r="E781" s="22">
        <v>4.0166666666666666</v>
      </c>
      <c r="F781" s="22">
        <v>3.7763402128440684</v>
      </c>
      <c r="G781" s="22">
        <v>4.0814122194174809</v>
      </c>
      <c r="H781" s="22">
        <v>3.1333333333333333</v>
      </c>
      <c r="I781" s="22">
        <v>4.7783333333333333</v>
      </c>
      <c r="J781" s="22">
        <v>4.9783333333333335</v>
      </c>
      <c r="K781" s="22">
        <v>4.2183333333333328</v>
      </c>
      <c r="L781" s="22">
        <v>4.3499999999999996</v>
      </c>
      <c r="M781" s="22">
        <v>3.65</v>
      </c>
      <c r="N781" s="22">
        <v>4.0666666666666664</v>
      </c>
      <c r="O781" s="22">
        <v>3.5666666666666669</v>
      </c>
      <c r="P781" s="22">
        <v>3.75</v>
      </c>
      <c r="Q781" s="22">
        <v>3.8066666666666666</v>
      </c>
      <c r="R781" s="22">
        <v>4.2666666666666666</v>
      </c>
      <c r="S781" s="22">
        <v>3.6666666666666665</v>
      </c>
      <c r="T781" s="22">
        <v>4.1166666666666671</v>
      </c>
      <c r="U781" s="22">
        <v>3.9166666666666665</v>
      </c>
      <c r="V781" s="22">
        <v>4.0166666666666666</v>
      </c>
      <c r="W781" s="22">
        <v>4.3</v>
      </c>
      <c r="X781" s="22">
        <v>3.7333333333333329</v>
      </c>
      <c r="Y781" s="15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29"/>
      <c r="B782" s="3" t="s">
        <v>272</v>
      </c>
      <c r="C782" s="28"/>
      <c r="D782" s="11">
        <v>3.75</v>
      </c>
      <c r="E782" s="11">
        <v>4.01</v>
      </c>
      <c r="F782" s="11">
        <v>3.7703239060557752</v>
      </c>
      <c r="G782" s="11">
        <v>4.0399027921516737</v>
      </c>
      <c r="H782" s="11">
        <v>3.1</v>
      </c>
      <c r="I782" s="11">
        <v>4.7750000000000004</v>
      </c>
      <c r="J782" s="11">
        <v>4.93</v>
      </c>
      <c r="K782" s="11">
        <v>4.2149999999999999</v>
      </c>
      <c r="L782" s="11">
        <v>4.3</v>
      </c>
      <c r="M782" s="11">
        <v>3.6500000000000004</v>
      </c>
      <c r="N782" s="11">
        <v>4.0999999999999996</v>
      </c>
      <c r="O782" s="11">
        <v>3.6</v>
      </c>
      <c r="P782" s="11">
        <v>3.75</v>
      </c>
      <c r="Q782" s="11">
        <v>3.7949999999999999</v>
      </c>
      <c r="R782" s="11">
        <v>4.3</v>
      </c>
      <c r="S782" s="11">
        <v>3.5</v>
      </c>
      <c r="T782" s="11">
        <v>4.0999999999999996</v>
      </c>
      <c r="U782" s="11">
        <v>3.95</v>
      </c>
      <c r="V782" s="11">
        <v>4.05</v>
      </c>
      <c r="W782" s="11">
        <v>4.3</v>
      </c>
      <c r="X782" s="11">
        <v>3.7</v>
      </c>
      <c r="Y782" s="15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29"/>
      <c r="B783" s="3" t="s">
        <v>273</v>
      </c>
      <c r="C783" s="28"/>
      <c r="D783" s="23">
        <v>0.13662601021279458</v>
      </c>
      <c r="E783" s="23">
        <v>6.8019605016985299E-2</v>
      </c>
      <c r="F783" s="23">
        <v>5.2028784244349063E-2</v>
      </c>
      <c r="G783" s="23">
        <v>0.14106927759795451</v>
      </c>
      <c r="H783" s="23">
        <v>5.1639777949432267E-2</v>
      </c>
      <c r="I783" s="23">
        <v>7.413950813612577E-2</v>
      </c>
      <c r="J783" s="23">
        <v>0.18443607745413212</v>
      </c>
      <c r="K783" s="23">
        <v>0.12319361455313607</v>
      </c>
      <c r="L783" s="23">
        <v>8.3666002653407678E-2</v>
      </c>
      <c r="M783" s="23">
        <v>0.10488088481701512</v>
      </c>
      <c r="N783" s="23">
        <v>0.10327955589886445</v>
      </c>
      <c r="O783" s="23">
        <v>0.13662601021279477</v>
      </c>
      <c r="P783" s="23">
        <v>0.10488088481701503</v>
      </c>
      <c r="Q783" s="23">
        <v>7.7114633284913359E-2</v>
      </c>
      <c r="R783" s="23">
        <v>5.1639777949432045E-2</v>
      </c>
      <c r="S783" s="23">
        <v>0.25819888974716115</v>
      </c>
      <c r="T783" s="23">
        <v>4.0824829046386527E-2</v>
      </c>
      <c r="U783" s="23">
        <v>0.11690451944500115</v>
      </c>
      <c r="V783" s="23">
        <v>9.8319208025017368E-2</v>
      </c>
      <c r="W783" s="23">
        <v>6.3245553203367638E-2</v>
      </c>
      <c r="X783" s="23">
        <v>5.1639777949432045E-2</v>
      </c>
      <c r="Y783" s="15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29"/>
      <c r="B784" s="3" t="s">
        <v>87</v>
      </c>
      <c r="C784" s="28"/>
      <c r="D784" s="13">
        <v>3.6596252735569983E-2</v>
      </c>
      <c r="E784" s="13">
        <v>1.693434149800464E-2</v>
      </c>
      <c r="F784" s="13">
        <v>1.3777568045217176E-2</v>
      </c>
      <c r="G784" s="13">
        <v>3.4563839674613558E-2</v>
      </c>
      <c r="H784" s="13">
        <v>1.6480780196627319E-2</v>
      </c>
      <c r="I784" s="13">
        <v>1.5515767311362212E-2</v>
      </c>
      <c r="J784" s="13">
        <v>3.704775576581161E-2</v>
      </c>
      <c r="K784" s="13">
        <v>2.9204333754200573E-2</v>
      </c>
      <c r="L784" s="13">
        <v>1.9233563828369583E-2</v>
      </c>
      <c r="M784" s="13">
        <v>2.8734488990963047E-2</v>
      </c>
      <c r="N784" s="13">
        <v>2.5396612106278145E-2</v>
      </c>
      <c r="O784" s="13">
        <v>3.8306358003587317E-2</v>
      </c>
      <c r="P784" s="13">
        <v>2.7968235951204009E-2</v>
      </c>
      <c r="Q784" s="13">
        <v>2.0257784575721548E-2</v>
      </c>
      <c r="R784" s="13">
        <v>1.2103072956898135E-2</v>
      </c>
      <c r="S784" s="13">
        <v>7.0417879021953039E-2</v>
      </c>
      <c r="T784" s="13">
        <v>9.9169625213894382E-3</v>
      </c>
      <c r="U784" s="13">
        <v>2.9847962411489654E-2</v>
      </c>
      <c r="V784" s="13">
        <v>2.4477811126560341E-2</v>
      </c>
      <c r="W784" s="13">
        <v>1.4708268186829684E-2</v>
      </c>
      <c r="X784" s="13">
        <v>1.3832083379312157E-2</v>
      </c>
      <c r="Y784" s="15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29"/>
      <c r="B785" s="3" t="s">
        <v>274</v>
      </c>
      <c r="C785" s="28"/>
      <c r="D785" s="13">
        <v>-6.4386863988786236E-2</v>
      </c>
      <c r="E785" s="13">
        <v>6.6194900834934955E-3</v>
      </c>
      <c r="F785" s="13">
        <v>-5.3608881468492742E-2</v>
      </c>
      <c r="G785" s="13">
        <v>2.284541588312794E-2</v>
      </c>
      <c r="H785" s="13">
        <v>-0.21475326084773116</v>
      </c>
      <c r="I785" s="13">
        <v>0.19750127720721</v>
      </c>
      <c r="J785" s="13">
        <v>0.24762340949352502</v>
      </c>
      <c r="K785" s="13">
        <v>5.715930680552761E-2</v>
      </c>
      <c r="L785" s="13">
        <v>9.0156377227351703E-2</v>
      </c>
      <c r="M785" s="13">
        <v>-8.5271085774750732E-2</v>
      </c>
      <c r="N785" s="13">
        <v>1.9150023155072304E-2</v>
      </c>
      <c r="O785" s="13">
        <v>-0.10615530756071523</v>
      </c>
      <c r="P785" s="13">
        <v>-6.0210019631593226E-2</v>
      </c>
      <c r="Q785" s="13">
        <v>-4.6008748817137235E-2</v>
      </c>
      <c r="R785" s="13">
        <v>6.9272155441387318E-2</v>
      </c>
      <c r="S785" s="13">
        <v>-8.1094241417557833E-2</v>
      </c>
      <c r="T785" s="13">
        <v>3.1680556226651113E-2</v>
      </c>
      <c r="U785" s="13">
        <v>-1.8441576059664011E-2</v>
      </c>
      <c r="V785" s="13">
        <v>6.6194900834934955E-3</v>
      </c>
      <c r="W785" s="13">
        <v>7.7625844155773116E-2</v>
      </c>
      <c r="X785" s="13">
        <v>-6.4386863988786236E-2</v>
      </c>
      <c r="Y785" s="15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29"/>
      <c r="B786" s="45" t="s">
        <v>275</v>
      </c>
      <c r="C786" s="46"/>
      <c r="D786" s="44">
        <v>0.72</v>
      </c>
      <c r="E786" s="44">
        <v>0</v>
      </c>
      <c r="F786" s="44">
        <v>0.61</v>
      </c>
      <c r="G786" s="44">
        <v>0.16</v>
      </c>
      <c r="H786" s="44">
        <v>2.23</v>
      </c>
      <c r="I786" s="44">
        <v>1.93</v>
      </c>
      <c r="J786" s="44">
        <v>2.4300000000000002</v>
      </c>
      <c r="K786" s="44">
        <v>0.51</v>
      </c>
      <c r="L786" s="44">
        <v>0.84</v>
      </c>
      <c r="M786" s="44">
        <v>0.93</v>
      </c>
      <c r="N786" s="44">
        <v>0.13</v>
      </c>
      <c r="O786" s="44">
        <v>1.1399999999999999</v>
      </c>
      <c r="P786" s="44">
        <v>0.67</v>
      </c>
      <c r="Q786" s="44">
        <v>0.53</v>
      </c>
      <c r="R786" s="44">
        <v>0.63</v>
      </c>
      <c r="S786" s="44">
        <v>0.89</v>
      </c>
      <c r="T786" s="44">
        <v>0.25</v>
      </c>
      <c r="U786" s="44">
        <v>0.25</v>
      </c>
      <c r="V786" s="44">
        <v>0</v>
      </c>
      <c r="W786" s="44">
        <v>0.72</v>
      </c>
      <c r="X786" s="44">
        <v>0.72</v>
      </c>
      <c r="Y786" s="15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B787" s="3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BM787" s="55"/>
    </row>
    <row r="788" spans="1:65" ht="15">
      <c r="B788" s="8" t="s">
        <v>595</v>
      </c>
      <c r="BM788" s="27" t="s">
        <v>67</v>
      </c>
    </row>
    <row r="789" spans="1:65" ht="15">
      <c r="A789" s="24" t="s">
        <v>59</v>
      </c>
      <c r="B789" s="18" t="s">
        <v>112</v>
      </c>
      <c r="C789" s="15" t="s">
        <v>113</v>
      </c>
      <c r="D789" s="16" t="s">
        <v>230</v>
      </c>
      <c r="E789" s="17" t="s">
        <v>230</v>
      </c>
      <c r="F789" s="17" t="s">
        <v>230</v>
      </c>
      <c r="G789" s="17" t="s">
        <v>230</v>
      </c>
      <c r="H789" s="17" t="s">
        <v>230</v>
      </c>
      <c r="I789" s="17" t="s">
        <v>230</v>
      </c>
      <c r="J789" s="17" t="s">
        <v>230</v>
      </c>
      <c r="K789" s="17" t="s">
        <v>230</v>
      </c>
      <c r="L789" s="17" t="s">
        <v>230</v>
      </c>
      <c r="M789" s="17" t="s">
        <v>230</v>
      </c>
      <c r="N789" s="17" t="s">
        <v>230</v>
      </c>
      <c r="O789" s="17" t="s">
        <v>230</v>
      </c>
      <c r="P789" s="17" t="s">
        <v>230</v>
      </c>
      <c r="Q789" s="17" t="s">
        <v>230</v>
      </c>
      <c r="R789" s="17" t="s">
        <v>230</v>
      </c>
      <c r="S789" s="17" t="s">
        <v>230</v>
      </c>
      <c r="T789" s="17" t="s">
        <v>230</v>
      </c>
      <c r="U789" s="17" t="s">
        <v>230</v>
      </c>
      <c r="V789" s="15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1</v>
      </c>
    </row>
    <row r="790" spans="1:65">
      <c r="A790" s="29"/>
      <c r="B790" s="19" t="s">
        <v>231</v>
      </c>
      <c r="C790" s="9" t="s">
        <v>231</v>
      </c>
      <c r="D790" s="151" t="s">
        <v>233</v>
      </c>
      <c r="E790" s="152" t="s">
        <v>234</v>
      </c>
      <c r="F790" s="152" t="s">
        <v>239</v>
      </c>
      <c r="G790" s="152" t="s">
        <v>242</v>
      </c>
      <c r="H790" s="152" t="s">
        <v>243</v>
      </c>
      <c r="I790" s="152" t="s">
        <v>245</v>
      </c>
      <c r="J790" s="152" t="s">
        <v>246</v>
      </c>
      <c r="K790" s="152" t="s">
        <v>247</v>
      </c>
      <c r="L790" s="152" t="s">
        <v>248</v>
      </c>
      <c r="M790" s="152" t="s">
        <v>250</v>
      </c>
      <c r="N790" s="152" t="s">
        <v>251</v>
      </c>
      <c r="O790" s="152" t="s">
        <v>252</v>
      </c>
      <c r="P790" s="152" t="s">
        <v>257</v>
      </c>
      <c r="Q790" s="152" t="s">
        <v>278</v>
      </c>
      <c r="R790" s="152" t="s">
        <v>260</v>
      </c>
      <c r="S790" s="152" t="s">
        <v>261</v>
      </c>
      <c r="T790" s="152" t="s">
        <v>262</v>
      </c>
      <c r="U790" s="152" t="s">
        <v>263</v>
      </c>
      <c r="V790" s="15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 t="s">
        <v>3</v>
      </c>
    </row>
    <row r="791" spans="1:65">
      <c r="A791" s="29"/>
      <c r="B791" s="19"/>
      <c r="C791" s="9"/>
      <c r="D791" s="10" t="s">
        <v>281</v>
      </c>
      <c r="E791" s="11" t="s">
        <v>280</v>
      </c>
      <c r="F791" s="11" t="s">
        <v>281</v>
      </c>
      <c r="G791" s="11" t="s">
        <v>281</v>
      </c>
      <c r="H791" s="11" t="s">
        <v>280</v>
      </c>
      <c r="I791" s="11" t="s">
        <v>281</v>
      </c>
      <c r="J791" s="11" t="s">
        <v>280</v>
      </c>
      <c r="K791" s="11" t="s">
        <v>280</v>
      </c>
      <c r="L791" s="11" t="s">
        <v>280</v>
      </c>
      <c r="M791" s="11" t="s">
        <v>280</v>
      </c>
      <c r="N791" s="11" t="s">
        <v>327</v>
      </c>
      <c r="O791" s="11" t="s">
        <v>281</v>
      </c>
      <c r="P791" s="11" t="s">
        <v>280</v>
      </c>
      <c r="Q791" s="11" t="s">
        <v>280</v>
      </c>
      <c r="R791" s="11" t="s">
        <v>281</v>
      </c>
      <c r="S791" s="11" t="s">
        <v>281</v>
      </c>
      <c r="T791" s="11" t="s">
        <v>281</v>
      </c>
      <c r="U791" s="11" t="s">
        <v>280</v>
      </c>
      <c r="V791" s="15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7">
        <v>3</v>
      </c>
    </row>
    <row r="792" spans="1:65">
      <c r="A792" s="29"/>
      <c r="B792" s="19"/>
      <c r="C792" s="9"/>
      <c r="D792" s="25" t="s">
        <v>328</v>
      </c>
      <c r="E792" s="25" t="s">
        <v>329</v>
      </c>
      <c r="F792" s="25" t="s">
        <v>329</v>
      </c>
      <c r="G792" s="25" t="s">
        <v>331</v>
      </c>
      <c r="H792" s="25" t="s">
        <v>331</v>
      </c>
      <c r="I792" s="25" t="s">
        <v>328</v>
      </c>
      <c r="J792" s="25" t="s">
        <v>329</v>
      </c>
      <c r="K792" s="25" t="s">
        <v>118</v>
      </c>
      <c r="L792" s="25" t="s">
        <v>329</v>
      </c>
      <c r="M792" s="25" t="s">
        <v>329</v>
      </c>
      <c r="N792" s="25" t="s">
        <v>332</v>
      </c>
      <c r="O792" s="25" t="s">
        <v>331</v>
      </c>
      <c r="P792" s="25" t="s">
        <v>118</v>
      </c>
      <c r="Q792" s="25" t="s">
        <v>329</v>
      </c>
      <c r="R792" s="25" t="s">
        <v>329</v>
      </c>
      <c r="S792" s="25" t="s">
        <v>328</v>
      </c>
      <c r="T792" s="25" t="s">
        <v>329</v>
      </c>
      <c r="U792" s="25" t="s">
        <v>329</v>
      </c>
      <c r="V792" s="15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7">
        <v>3</v>
      </c>
    </row>
    <row r="793" spans="1:65">
      <c r="A793" s="29"/>
      <c r="B793" s="18">
        <v>1</v>
      </c>
      <c r="C793" s="14">
        <v>1</v>
      </c>
      <c r="D793" s="204" t="s">
        <v>107</v>
      </c>
      <c r="E793" s="203">
        <v>2E-3</v>
      </c>
      <c r="F793" s="203">
        <v>2E-3</v>
      </c>
      <c r="G793" s="204" t="s">
        <v>298</v>
      </c>
      <c r="H793" s="203">
        <v>2E-3</v>
      </c>
      <c r="I793" s="204" t="s">
        <v>318</v>
      </c>
      <c r="J793" s="203">
        <v>1E-3</v>
      </c>
      <c r="K793" s="203">
        <v>2E-3</v>
      </c>
      <c r="L793" s="203">
        <v>2E-3</v>
      </c>
      <c r="M793" s="203">
        <v>1E-3</v>
      </c>
      <c r="N793" s="204" t="s">
        <v>106</v>
      </c>
      <c r="O793" s="204" t="s">
        <v>298</v>
      </c>
      <c r="P793" s="204" t="s">
        <v>298</v>
      </c>
      <c r="Q793" s="203">
        <v>1E-3</v>
      </c>
      <c r="R793" s="204">
        <v>4.0000000000000001E-3</v>
      </c>
      <c r="S793" s="204" t="s">
        <v>317</v>
      </c>
      <c r="T793" s="203">
        <v>2E-3</v>
      </c>
      <c r="U793" s="204">
        <v>5.0000000000000001E-3</v>
      </c>
      <c r="V793" s="206"/>
      <c r="W793" s="207"/>
      <c r="X793" s="207"/>
      <c r="Y793" s="207"/>
      <c r="Z793" s="207"/>
      <c r="AA793" s="207"/>
      <c r="AB793" s="207"/>
      <c r="AC793" s="207"/>
      <c r="AD793" s="207"/>
      <c r="AE793" s="207"/>
      <c r="AF793" s="207"/>
      <c r="AG793" s="207"/>
      <c r="AH793" s="207"/>
      <c r="AI793" s="207"/>
      <c r="AJ793" s="207"/>
      <c r="AK793" s="207"/>
      <c r="AL793" s="207"/>
      <c r="AM793" s="207"/>
      <c r="AN793" s="207"/>
      <c r="AO793" s="207"/>
      <c r="AP793" s="207"/>
      <c r="AQ793" s="207"/>
      <c r="AR793" s="207"/>
      <c r="AS793" s="207"/>
      <c r="AT793" s="207"/>
      <c r="AU793" s="207"/>
      <c r="AV793" s="207"/>
      <c r="AW793" s="207"/>
      <c r="AX793" s="207"/>
      <c r="AY793" s="207"/>
      <c r="AZ793" s="207"/>
      <c r="BA793" s="207"/>
      <c r="BB793" s="207"/>
      <c r="BC793" s="207"/>
      <c r="BD793" s="207"/>
      <c r="BE793" s="207"/>
      <c r="BF793" s="207"/>
      <c r="BG793" s="207"/>
      <c r="BH793" s="207"/>
      <c r="BI793" s="207"/>
      <c r="BJ793" s="207"/>
      <c r="BK793" s="207"/>
      <c r="BL793" s="207"/>
      <c r="BM793" s="208">
        <v>1</v>
      </c>
    </row>
    <row r="794" spans="1:65">
      <c r="A794" s="29"/>
      <c r="B794" s="19">
        <v>1</v>
      </c>
      <c r="C794" s="9">
        <v>2</v>
      </c>
      <c r="D794" s="210" t="s">
        <v>107</v>
      </c>
      <c r="E794" s="23">
        <v>2E-3</v>
      </c>
      <c r="F794" s="23">
        <v>2E-3</v>
      </c>
      <c r="G794" s="210" t="s">
        <v>298</v>
      </c>
      <c r="H794" s="23">
        <v>2E-3</v>
      </c>
      <c r="I794" s="210" t="s">
        <v>318</v>
      </c>
      <c r="J794" s="23">
        <v>2E-3</v>
      </c>
      <c r="K794" s="23">
        <v>2E-3</v>
      </c>
      <c r="L794" s="23">
        <v>1E-3</v>
      </c>
      <c r="M794" s="23">
        <v>2E-3</v>
      </c>
      <c r="N794" s="210" t="s">
        <v>106</v>
      </c>
      <c r="O794" s="210" t="s">
        <v>298</v>
      </c>
      <c r="P794" s="210" t="s">
        <v>298</v>
      </c>
      <c r="Q794" s="23">
        <v>2E-3</v>
      </c>
      <c r="R794" s="210">
        <v>2E-3</v>
      </c>
      <c r="S794" s="210" t="s">
        <v>317</v>
      </c>
      <c r="T794" s="23">
        <v>3.0000000000000001E-3</v>
      </c>
      <c r="U794" s="210">
        <v>6.0000000000000001E-3</v>
      </c>
      <c r="V794" s="206"/>
      <c r="W794" s="207"/>
      <c r="X794" s="207"/>
      <c r="Y794" s="207"/>
      <c r="Z794" s="207"/>
      <c r="AA794" s="207"/>
      <c r="AB794" s="207"/>
      <c r="AC794" s="207"/>
      <c r="AD794" s="207"/>
      <c r="AE794" s="207"/>
      <c r="AF794" s="207"/>
      <c r="AG794" s="207"/>
      <c r="AH794" s="207"/>
      <c r="AI794" s="207"/>
      <c r="AJ794" s="207"/>
      <c r="AK794" s="207"/>
      <c r="AL794" s="207"/>
      <c r="AM794" s="207"/>
      <c r="AN794" s="207"/>
      <c r="AO794" s="207"/>
      <c r="AP794" s="207"/>
      <c r="AQ794" s="207"/>
      <c r="AR794" s="207"/>
      <c r="AS794" s="207"/>
      <c r="AT794" s="207"/>
      <c r="AU794" s="207"/>
      <c r="AV794" s="207"/>
      <c r="AW794" s="207"/>
      <c r="AX794" s="207"/>
      <c r="AY794" s="207"/>
      <c r="AZ794" s="207"/>
      <c r="BA794" s="207"/>
      <c r="BB794" s="207"/>
      <c r="BC794" s="207"/>
      <c r="BD794" s="207"/>
      <c r="BE794" s="207"/>
      <c r="BF794" s="207"/>
      <c r="BG794" s="207"/>
      <c r="BH794" s="207"/>
      <c r="BI794" s="207"/>
      <c r="BJ794" s="207"/>
      <c r="BK794" s="207"/>
      <c r="BL794" s="207"/>
      <c r="BM794" s="208">
        <v>32</v>
      </c>
    </row>
    <row r="795" spans="1:65">
      <c r="A795" s="29"/>
      <c r="B795" s="19">
        <v>1</v>
      </c>
      <c r="C795" s="9">
        <v>3</v>
      </c>
      <c r="D795" s="210" t="s">
        <v>107</v>
      </c>
      <c r="E795" s="23">
        <v>2E-3</v>
      </c>
      <c r="F795" s="23">
        <v>2E-3</v>
      </c>
      <c r="G795" s="210" t="s">
        <v>298</v>
      </c>
      <c r="H795" s="210" t="s">
        <v>349</v>
      </c>
      <c r="I795" s="210" t="s">
        <v>318</v>
      </c>
      <c r="J795" s="23">
        <v>1E-3</v>
      </c>
      <c r="K795" s="23">
        <v>2E-3</v>
      </c>
      <c r="L795" s="23">
        <v>3.0000000000000001E-3</v>
      </c>
      <c r="M795" s="23">
        <v>2E-3</v>
      </c>
      <c r="N795" s="210" t="s">
        <v>106</v>
      </c>
      <c r="O795" s="210" t="s">
        <v>298</v>
      </c>
      <c r="P795" s="210" t="s">
        <v>298</v>
      </c>
      <c r="Q795" s="23">
        <v>2E-3</v>
      </c>
      <c r="R795" s="210">
        <v>4.0000000000000001E-3</v>
      </c>
      <c r="S795" s="210" t="s">
        <v>317</v>
      </c>
      <c r="T795" s="23">
        <v>2E-3</v>
      </c>
      <c r="U795" s="210">
        <v>5.0000000000000001E-3</v>
      </c>
      <c r="V795" s="206"/>
      <c r="W795" s="207"/>
      <c r="X795" s="207"/>
      <c r="Y795" s="207"/>
      <c r="Z795" s="207"/>
      <c r="AA795" s="207"/>
      <c r="AB795" s="207"/>
      <c r="AC795" s="207"/>
      <c r="AD795" s="207"/>
      <c r="AE795" s="207"/>
      <c r="AF795" s="207"/>
      <c r="AG795" s="207"/>
      <c r="AH795" s="207"/>
      <c r="AI795" s="207"/>
      <c r="AJ795" s="207"/>
      <c r="AK795" s="207"/>
      <c r="AL795" s="207"/>
      <c r="AM795" s="207"/>
      <c r="AN795" s="207"/>
      <c r="AO795" s="207"/>
      <c r="AP795" s="207"/>
      <c r="AQ795" s="207"/>
      <c r="AR795" s="207"/>
      <c r="AS795" s="207"/>
      <c r="AT795" s="207"/>
      <c r="AU795" s="207"/>
      <c r="AV795" s="207"/>
      <c r="AW795" s="207"/>
      <c r="AX795" s="207"/>
      <c r="AY795" s="207"/>
      <c r="AZ795" s="207"/>
      <c r="BA795" s="207"/>
      <c r="BB795" s="207"/>
      <c r="BC795" s="207"/>
      <c r="BD795" s="207"/>
      <c r="BE795" s="207"/>
      <c r="BF795" s="207"/>
      <c r="BG795" s="207"/>
      <c r="BH795" s="207"/>
      <c r="BI795" s="207"/>
      <c r="BJ795" s="207"/>
      <c r="BK795" s="207"/>
      <c r="BL795" s="207"/>
      <c r="BM795" s="208">
        <v>16</v>
      </c>
    </row>
    <row r="796" spans="1:65">
      <c r="A796" s="29"/>
      <c r="B796" s="19">
        <v>1</v>
      </c>
      <c r="C796" s="9">
        <v>4</v>
      </c>
      <c r="D796" s="210" t="s">
        <v>107</v>
      </c>
      <c r="E796" s="23">
        <v>2E-3</v>
      </c>
      <c r="F796" s="23">
        <v>2E-3</v>
      </c>
      <c r="G796" s="210" t="s">
        <v>298</v>
      </c>
      <c r="H796" s="23">
        <v>2E-3</v>
      </c>
      <c r="I796" s="210" t="s">
        <v>318</v>
      </c>
      <c r="J796" s="23">
        <v>2E-3</v>
      </c>
      <c r="K796" s="23">
        <v>2E-3</v>
      </c>
      <c r="L796" s="23">
        <v>2E-3</v>
      </c>
      <c r="M796" s="23">
        <v>3.0000000000000001E-3</v>
      </c>
      <c r="N796" s="210" t="s">
        <v>106</v>
      </c>
      <c r="O796" s="210" t="s">
        <v>298</v>
      </c>
      <c r="P796" s="210" t="s">
        <v>298</v>
      </c>
      <c r="Q796" s="23">
        <v>2E-3</v>
      </c>
      <c r="R796" s="210">
        <v>6.0000000000000001E-3</v>
      </c>
      <c r="S796" s="210" t="s">
        <v>317</v>
      </c>
      <c r="T796" s="23">
        <v>2E-3</v>
      </c>
      <c r="U796" s="210">
        <v>6.0000000000000001E-3</v>
      </c>
      <c r="V796" s="206"/>
      <c r="W796" s="207"/>
      <c r="X796" s="207"/>
      <c r="Y796" s="207"/>
      <c r="Z796" s="207"/>
      <c r="AA796" s="207"/>
      <c r="AB796" s="207"/>
      <c r="AC796" s="207"/>
      <c r="AD796" s="207"/>
      <c r="AE796" s="207"/>
      <c r="AF796" s="207"/>
      <c r="AG796" s="207"/>
      <c r="AH796" s="207"/>
      <c r="AI796" s="207"/>
      <c r="AJ796" s="207"/>
      <c r="AK796" s="207"/>
      <c r="AL796" s="207"/>
      <c r="AM796" s="207"/>
      <c r="AN796" s="207"/>
      <c r="AO796" s="207"/>
      <c r="AP796" s="207"/>
      <c r="AQ796" s="207"/>
      <c r="AR796" s="207"/>
      <c r="AS796" s="207"/>
      <c r="AT796" s="207"/>
      <c r="AU796" s="207"/>
      <c r="AV796" s="207"/>
      <c r="AW796" s="207"/>
      <c r="AX796" s="207"/>
      <c r="AY796" s="207"/>
      <c r="AZ796" s="207"/>
      <c r="BA796" s="207"/>
      <c r="BB796" s="207"/>
      <c r="BC796" s="207"/>
      <c r="BD796" s="207"/>
      <c r="BE796" s="207"/>
      <c r="BF796" s="207"/>
      <c r="BG796" s="207"/>
      <c r="BH796" s="207"/>
      <c r="BI796" s="207"/>
      <c r="BJ796" s="207"/>
      <c r="BK796" s="207"/>
      <c r="BL796" s="207"/>
      <c r="BM796" s="208">
        <v>1.9444444444444446E-3</v>
      </c>
    </row>
    <row r="797" spans="1:65">
      <c r="A797" s="29"/>
      <c r="B797" s="19">
        <v>1</v>
      </c>
      <c r="C797" s="9">
        <v>5</v>
      </c>
      <c r="D797" s="210" t="s">
        <v>107</v>
      </c>
      <c r="E797" s="23">
        <v>2E-3</v>
      </c>
      <c r="F797" s="23">
        <v>2E-3</v>
      </c>
      <c r="G797" s="210" t="s">
        <v>298</v>
      </c>
      <c r="H797" s="23">
        <v>2E-3</v>
      </c>
      <c r="I797" s="210" t="s">
        <v>318</v>
      </c>
      <c r="J797" s="23">
        <v>2E-3</v>
      </c>
      <c r="K797" s="23">
        <v>2E-3</v>
      </c>
      <c r="L797" s="23">
        <v>2E-3</v>
      </c>
      <c r="M797" s="23">
        <v>1E-3</v>
      </c>
      <c r="N797" s="210" t="s">
        <v>106</v>
      </c>
      <c r="O797" s="210" t="s">
        <v>298</v>
      </c>
      <c r="P797" s="210" t="s">
        <v>298</v>
      </c>
      <c r="Q797" s="23">
        <v>1E-3</v>
      </c>
      <c r="R797" s="210">
        <v>5.0000000000000001E-3</v>
      </c>
      <c r="S797" s="210" t="s">
        <v>317</v>
      </c>
      <c r="T797" s="23">
        <v>3.0000000000000001E-3</v>
      </c>
      <c r="U797" s="210">
        <v>5.0000000000000001E-3</v>
      </c>
      <c r="V797" s="206"/>
      <c r="W797" s="207"/>
      <c r="X797" s="207"/>
      <c r="Y797" s="207"/>
      <c r="Z797" s="207"/>
      <c r="AA797" s="207"/>
      <c r="AB797" s="207"/>
      <c r="AC797" s="207"/>
      <c r="AD797" s="207"/>
      <c r="AE797" s="207"/>
      <c r="AF797" s="207"/>
      <c r="AG797" s="207"/>
      <c r="AH797" s="207"/>
      <c r="AI797" s="207"/>
      <c r="AJ797" s="207"/>
      <c r="AK797" s="207"/>
      <c r="AL797" s="207"/>
      <c r="AM797" s="207"/>
      <c r="AN797" s="207"/>
      <c r="AO797" s="207"/>
      <c r="AP797" s="207"/>
      <c r="AQ797" s="207"/>
      <c r="AR797" s="207"/>
      <c r="AS797" s="207"/>
      <c r="AT797" s="207"/>
      <c r="AU797" s="207"/>
      <c r="AV797" s="207"/>
      <c r="AW797" s="207"/>
      <c r="AX797" s="207"/>
      <c r="AY797" s="207"/>
      <c r="AZ797" s="207"/>
      <c r="BA797" s="207"/>
      <c r="BB797" s="207"/>
      <c r="BC797" s="207"/>
      <c r="BD797" s="207"/>
      <c r="BE797" s="207"/>
      <c r="BF797" s="207"/>
      <c r="BG797" s="207"/>
      <c r="BH797" s="207"/>
      <c r="BI797" s="207"/>
      <c r="BJ797" s="207"/>
      <c r="BK797" s="207"/>
      <c r="BL797" s="207"/>
      <c r="BM797" s="208">
        <v>110</v>
      </c>
    </row>
    <row r="798" spans="1:65">
      <c r="A798" s="29"/>
      <c r="B798" s="19">
        <v>1</v>
      </c>
      <c r="C798" s="9">
        <v>6</v>
      </c>
      <c r="D798" s="210" t="s">
        <v>107</v>
      </c>
      <c r="E798" s="23">
        <v>2E-3</v>
      </c>
      <c r="F798" s="23">
        <v>2E-3</v>
      </c>
      <c r="G798" s="210" t="s">
        <v>298</v>
      </c>
      <c r="H798" s="23">
        <v>2E-3</v>
      </c>
      <c r="I798" s="210" t="s">
        <v>318</v>
      </c>
      <c r="J798" s="23">
        <v>2E-3</v>
      </c>
      <c r="K798" s="23">
        <v>2E-3</v>
      </c>
      <c r="L798" s="23">
        <v>2E-3</v>
      </c>
      <c r="M798" s="23">
        <v>1E-3</v>
      </c>
      <c r="N798" s="210" t="s">
        <v>106</v>
      </c>
      <c r="O798" s="210" t="s">
        <v>298</v>
      </c>
      <c r="P798" s="210" t="s">
        <v>298</v>
      </c>
      <c r="Q798" s="23">
        <v>2E-3</v>
      </c>
      <c r="R798" s="210">
        <v>5.0000000000000001E-3</v>
      </c>
      <c r="S798" s="210" t="s">
        <v>317</v>
      </c>
      <c r="T798" s="23">
        <v>3.0000000000000001E-3</v>
      </c>
      <c r="U798" s="210">
        <v>5.0000000000000001E-3</v>
      </c>
      <c r="V798" s="206"/>
      <c r="W798" s="207"/>
      <c r="X798" s="207"/>
      <c r="Y798" s="207"/>
      <c r="Z798" s="207"/>
      <c r="AA798" s="207"/>
      <c r="AB798" s="207"/>
      <c r="AC798" s="207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7"/>
      <c r="AT798" s="207"/>
      <c r="AU798" s="207"/>
      <c r="AV798" s="207"/>
      <c r="AW798" s="207"/>
      <c r="AX798" s="207"/>
      <c r="AY798" s="207"/>
      <c r="AZ798" s="207"/>
      <c r="BA798" s="207"/>
      <c r="BB798" s="207"/>
      <c r="BC798" s="207"/>
      <c r="BD798" s="207"/>
      <c r="BE798" s="207"/>
      <c r="BF798" s="207"/>
      <c r="BG798" s="207"/>
      <c r="BH798" s="207"/>
      <c r="BI798" s="207"/>
      <c r="BJ798" s="207"/>
      <c r="BK798" s="207"/>
      <c r="BL798" s="207"/>
      <c r="BM798" s="56"/>
    </row>
    <row r="799" spans="1:65">
      <c r="A799" s="29"/>
      <c r="B799" s="20" t="s">
        <v>271</v>
      </c>
      <c r="C799" s="12"/>
      <c r="D799" s="212" t="s">
        <v>683</v>
      </c>
      <c r="E799" s="212">
        <v>2E-3</v>
      </c>
      <c r="F799" s="212">
        <v>2E-3</v>
      </c>
      <c r="G799" s="212" t="s">
        <v>683</v>
      </c>
      <c r="H799" s="212">
        <v>2E-3</v>
      </c>
      <c r="I799" s="212" t="s">
        <v>683</v>
      </c>
      <c r="J799" s="212">
        <v>1.6666666666666668E-3</v>
      </c>
      <c r="K799" s="212">
        <v>2E-3</v>
      </c>
      <c r="L799" s="212">
        <v>2E-3</v>
      </c>
      <c r="M799" s="212">
        <v>1.666666666666667E-3</v>
      </c>
      <c r="N799" s="212" t="s">
        <v>683</v>
      </c>
      <c r="O799" s="212" t="s">
        <v>683</v>
      </c>
      <c r="P799" s="212" t="s">
        <v>683</v>
      </c>
      <c r="Q799" s="212">
        <v>1.6666666666666668E-3</v>
      </c>
      <c r="R799" s="212">
        <v>4.333333333333334E-3</v>
      </c>
      <c r="S799" s="212" t="s">
        <v>683</v>
      </c>
      <c r="T799" s="212">
        <v>2.5000000000000001E-3</v>
      </c>
      <c r="U799" s="212">
        <v>5.3333333333333332E-3</v>
      </c>
      <c r="V799" s="206"/>
      <c r="W799" s="207"/>
      <c r="X799" s="207"/>
      <c r="Y799" s="207"/>
      <c r="Z799" s="207"/>
      <c r="AA799" s="207"/>
      <c r="AB799" s="207"/>
      <c r="AC799" s="207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7"/>
      <c r="AT799" s="207"/>
      <c r="AU799" s="207"/>
      <c r="AV799" s="207"/>
      <c r="AW799" s="207"/>
      <c r="AX799" s="207"/>
      <c r="AY799" s="207"/>
      <c r="AZ799" s="207"/>
      <c r="BA799" s="207"/>
      <c r="BB799" s="207"/>
      <c r="BC799" s="207"/>
      <c r="BD799" s="207"/>
      <c r="BE799" s="207"/>
      <c r="BF799" s="207"/>
      <c r="BG799" s="207"/>
      <c r="BH799" s="207"/>
      <c r="BI799" s="207"/>
      <c r="BJ799" s="207"/>
      <c r="BK799" s="207"/>
      <c r="BL799" s="207"/>
      <c r="BM799" s="56"/>
    </row>
    <row r="800" spans="1:65">
      <c r="A800" s="29"/>
      <c r="B800" s="3" t="s">
        <v>272</v>
      </c>
      <c r="C800" s="28"/>
      <c r="D800" s="23" t="s">
        <v>683</v>
      </c>
      <c r="E800" s="23">
        <v>2E-3</v>
      </c>
      <c r="F800" s="23">
        <v>2E-3</v>
      </c>
      <c r="G800" s="23" t="s">
        <v>683</v>
      </c>
      <c r="H800" s="23">
        <v>2E-3</v>
      </c>
      <c r="I800" s="23" t="s">
        <v>683</v>
      </c>
      <c r="J800" s="23">
        <v>2E-3</v>
      </c>
      <c r="K800" s="23">
        <v>2E-3</v>
      </c>
      <c r="L800" s="23">
        <v>2E-3</v>
      </c>
      <c r="M800" s="23">
        <v>1.5E-3</v>
      </c>
      <c r="N800" s="23" t="s">
        <v>683</v>
      </c>
      <c r="O800" s="23" t="s">
        <v>683</v>
      </c>
      <c r="P800" s="23" t="s">
        <v>683</v>
      </c>
      <c r="Q800" s="23">
        <v>2E-3</v>
      </c>
      <c r="R800" s="23">
        <v>4.5000000000000005E-3</v>
      </c>
      <c r="S800" s="23" t="s">
        <v>683</v>
      </c>
      <c r="T800" s="23">
        <v>2.5000000000000001E-3</v>
      </c>
      <c r="U800" s="23">
        <v>5.0000000000000001E-3</v>
      </c>
      <c r="V800" s="206"/>
      <c r="W800" s="207"/>
      <c r="X800" s="207"/>
      <c r="Y800" s="207"/>
      <c r="Z800" s="207"/>
      <c r="AA800" s="207"/>
      <c r="AB800" s="207"/>
      <c r="AC800" s="207"/>
      <c r="AD800" s="207"/>
      <c r="AE800" s="207"/>
      <c r="AF800" s="207"/>
      <c r="AG800" s="207"/>
      <c r="AH800" s="207"/>
      <c r="AI800" s="207"/>
      <c r="AJ800" s="207"/>
      <c r="AK800" s="207"/>
      <c r="AL800" s="207"/>
      <c r="AM800" s="207"/>
      <c r="AN800" s="207"/>
      <c r="AO800" s="207"/>
      <c r="AP800" s="207"/>
      <c r="AQ800" s="207"/>
      <c r="AR800" s="207"/>
      <c r="AS800" s="207"/>
      <c r="AT800" s="207"/>
      <c r="AU800" s="207"/>
      <c r="AV800" s="207"/>
      <c r="AW800" s="207"/>
      <c r="AX800" s="207"/>
      <c r="AY800" s="207"/>
      <c r="AZ800" s="207"/>
      <c r="BA800" s="207"/>
      <c r="BB800" s="207"/>
      <c r="BC800" s="207"/>
      <c r="BD800" s="207"/>
      <c r="BE800" s="207"/>
      <c r="BF800" s="207"/>
      <c r="BG800" s="207"/>
      <c r="BH800" s="207"/>
      <c r="BI800" s="207"/>
      <c r="BJ800" s="207"/>
      <c r="BK800" s="207"/>
      <c r="BL800" s="207"/>
      <c r="BM800" s="56"/>
    </row>
    <row r="801" spans="1:65">
      <c r="A801" s="29"/>
      <c r="B801" s="3" t="s">
        <v>273</v>
      </c>
      <c r="C801" s="28"/>
      <c r="D801" s="23" t="s">
        <v>683</v>
      </c>
      <c r="E801" s="23">
        <v>0</v>
      </c>
      <c r="F801" s="23">
        <v>0</v>
      </c>
      <c r="G801" s="23" t="s">
        <v>683</v>
      </c>
      <c r="H801" s="23">
        <v>0</v>
      </c>
      <c r="I801" s="23" t="s">
        <v>683</v>
      </c>
      <c r="J801" s="23">
        <v>5.1639777949432221E-4</v>
      </c>
      <c r="K801" s="23">
        <v>0</v>
      </c>
      <c r="L801" s="23">
        <v>6.3245553203367588E-4</v>
      </c>
      <c r="M801" s="23">
        <v>8.1649658092772606E-4</v>
      </c>
      <c r="N801" s="23" t="s">
        <v>683</v>
      </c>
      <c r="O801" s="23" t="s">
        <v>683</v>
      </c>
      <c r="P801" s="23" t="s">
        <v>683</v>
      </c>
      <c r="Q801" s="23">
        <v>5.1639777949432221E-4</v>
      </c>
      <c r="R801" s="23">
        <v>1.3662601021279467E-3</v>
      </c>
      <c r="S801" s="23" t="s">
        <v>683</v>
      </c>
      <c r="T801" s="23">
        <v>5.4772255750516611E-4</v>
      </c>
      <c r="U801" s="23">
        <v>5.1639777949432221E-4</v>
      </c>
      <c r="V801" s="206"/>
      <c r="W801" s="207"/>
      <c r="X801" s="207"/>
      <c r="Y801" s="207"/>
      <c r="Z801" s="207"/>
      <c r="AA801" s="207"/>
      <c r="AB801" s="207"/>
      <c r="AC801" s="207"/>
      <c r="AD801" s="207"/>
      <c r="AE801" s="207"/>
      <c r="AF801" s="207"/>
      <c r="AG801" s="207"/>
      <c r="AH801" s="207"/>
      <c r="AI801" s="207"/>
      <c r="AJ801" s="207"/>
      <c r="AK801" s="207"/>
      <c r="AL801" s="207"/>
      <c r="AM801" s="207"/>
      <c r="AN801" s="207"/>
      <c r="AO801" s="207"/>
      <c r="AP801" s="207"/>
      <c r="AQ801" s="207"/>
      <c r="AR801" s="207"/>
      <c r="AS801" s="207"/>
      <c r="AT801" s="207"/>
      <c r="AU801" s="207"/>
      <c r="AV801" s="207"/>
      <c r="AW801" s="207"/>
      <c r="AX801" s="207"/>
      <c r="AY801" s="207"/>
      <c r="AZ801" s="207"/>
      <c r="BA801" s="207"/>
      <c r="BB801" s="207"/>
      <c r="BC801" s="207"/>
      <c r="BD801" s="207"/>
      <c r="BE801" s="207"/>
      <c r="BF801" s="207"/>
      <c r="BG801" s="207"/>
      <c r="BH801" s="207"/>
      <c r="BI801" s="207"/>
      <c r="BJ801" s="207"/>
      <c r="BK801" s="207"/>
      <c r="BL801" s="207"/>
      <c r="BM801" s="56"/>
    </row>
    <row r="802" spans="1:65">
      <c r="A802" s="29"/>
      <c r="B802" s="3" t="s">
        <v>87</v>
      </c>
      <c r="C802" s="28"/>
      <c r="D802" s="13" t="s">
        <v>683</v>
      </c>
      <c r="E802" s="13">
        <v>0</v>
      </c>
      <c r="F802" s="13">
        <v>0</v>
      </c>
      <c r="G802" s="13" t="s">
        <v>683</v>
      </c>
      <c r="H802" s="13">
        <v>0</v>
      </c>
      <c r="I802" s="13" t="s">
        <v>683</v>
      </c>
      <c r="J802" s="13">
        <v>0.3098386676965933</v>
      </c>
      <c r="K802" s="13">
        <v>0</v>
      </c>
      <c r="L802" s="13">
        <v>0.31622776601683794</v>
      </c>
      <c r="M802" s="13">
        <v>0.48989794855663554</v>
      </c>
      <c r="N802" s="13" t="s">
        <v>683</v>
      </c>
      <c r="O802" s="13" t="s">
        <v>683</v>
      </c>
      <c r="P802" s="13" t="s">
        <v>683</v>
      </c>
      <c r="Q802" s="13">
        <v>0.3098386676965933</v>
      </c>
      <c r="R802" s="13">
        <v>0.31529079279875688</v>
      </c>
      <c r="S802" s="13" t="s">
        <v>683</v>
      </c>
      <c r="T802" s="13">
        <v>0.21908902300206645</v>
      </c>
      <c r="U802" s="13">
        <v>9.6824583655185412E-2</v>
      </c>
      <c r="V802" s="15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29"/>
      <c r="B803" s="3" t="s">
        <v>274</v>
      </c>
      <c r="C803" s="28"/>
      <c r="D803" s="13" t="s">
        <v>683</v>
      </c>
      <c r="E803" s="13">
        <v>2.857142857142847E-2</v>
      </c>
      <c r="F803" s="13">
        <v>2.857142857142847E-2</v>
      </c>
      <c r="G803" s="13" t="s">
        <v>683</v>
      </c>
      <c r="H803" s="13">
        <v>2.857142857142847E-2</v>
      </c>
      <c r="I803" s="13" t="s">
        <v>683</v>
      </c>
      <c r="J803" s="13">
        <v>-0.1428571428571429</v>
      </c>
      <c r="K803" s="13">
        <v>2.857142857142847E-2</v>
      </c>
      <c r="L803" s="13">
        <v>2.857142857142847E-2</v>
      </c>
      <c r="M803" s="13">
        <v>-0.14285714285714279</v>
      </c>
      <c r="N803" s="13" t="s">
        <v>683</v>
      </c>
      <c r="O803" s="13" t="s">
        <v>683</v>
      </c>
      <c r="P803" s="13" t="s">
        <v>683</v>
      </c>
      <c r="Q803" s="13">
        <v>-0.1428571428571429</v>
      </c>
      <c r="R803" s="13">
        <v>1.2285714285714286</v>
      </c>
      <c r="S803" s="13" t="s">
        <v>683</v>
      </c>
      <c r="T803" s="13">
        <v>0.28571428571428559</v>
      </c>
      <c r="U803" s="13">
        <v>1.7428571428571424</v>
      </c>
      <c r="V803" s="15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29"/>
      <c r="B804" s="45" t="s">
        <v>275</v>
      </c>
      <c r="C804" s="46"/>
      <c r="D804" s="44">
        <v>55.2</v>
      </c>
      <c r="E804" s="44">
        <v>0.28999999999999998</v>
      </c>
      <c r="F804" s="44">
        <v>0.28999999999999998</v>
      </c>
      <c r="G804" s="44">
        <v>26.3</v>
      </c>
      <c r="H804" s="44">
        <v>0.57999999999999996</v>
      </c>
      <c r="I804" s="44">
        <v>0.28999999999999998</v>
      </c>
      <c r="J804" s="44">
        <v>0.67</v>
      </c>
      <c r="K804" s="44">
        <v>0.28999999999999998</v>
      </c>
      <c r="L804" s="44">
        <v>0.28999999999999998</v>
      </c>
      <c r="M804" s="44">
        <v>0.67</v>
      </c>
      <c r="N804" s="44">
        <v>2887.29</v>
      </c>
      <c r="O804" s="44">
        <v>26.3</v>
      </c>
      <c r="P804" s="44">
        <v>26.3</v>
      </c>
      <c r="Q804" s="44">
        <v>0.67</v>
      </c>
      <c r="R804" s="44">
        <v>2.41</v>
      </c>
      <c r="S804" s="44">
        <v>1.44</v>
      </c>
      <c r="T804" s="44">
        <v>0.28999999999999998</v>
      </c>
      <c r="U804" s="44">
        <v>3.56</v>
      </c>
      <c r="V804" s="15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B805" s="3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BM805" s="55"/>
    </row>
    <row r="806" spans="1:65" ht="15">
      <c r="B806" s="8" t="s">
        <v>596</v>
      </c>
      <c r="BM806" s="27" t="s">
        <v>67</v>
      </c>
    </row>
    <row r="807" spans="1:65" ht="15">
      <c r="A807" s="24" t="s">
        <v>60</v>
      </c>
      <c r="B807" s="18" t="s">
        <v>112</v>
      </c>
      <c r="C807" s="15" t="s">
        <v>113</v>
      </c>
      <c r="D807" s="16" t="s">
        <v>230</v>
      </c>
      <c r="E807" s="17" t="s">
        <v>230</v>
      </c>
      <c r="F807" s="17" t="s">
        <v>230</v>
      </c>
      <c r="G807" s="17" t="s">
        <v>230</v>
      </c>
      <c r="H807" s="17" t="s">
        <v>230</v>
      </c>
      <c r="I807" s="17" t="s">
        <v>230</v>
      </c>
      <c r="J807" s="17" t="s">
        <v>230</v>
      </c>
      <c r="K807" s="17" t="s">
        <v>230</v>
      </c>
      <c r="L807" s="17" t="s">
        <v>230</v>
      </c>
      <c r="M807" s="17" t="s">
        <v>230</v>
      </c>
      <c r="N807" s="17" t="s">
        <v>230</v>
      </c>
      <c r="O807" s="17" t="s">
        <v>230</v>
      </c>
      <c r="P807" s="17" t="s">
        <v>230</v>
      </c>
      <c r="Q807" s="17" t="s">
        <v>230</v>
      </c>
      <c r="R807" s="17" t="s">
        <v>230</v>
      </c>
      <c r="S807" s="17" t="s">
        <v>230</v>
      </c>
      <c r="T807" s="17" t="s">
        <v>230</v>
      </c>
      <c r="U807" s="17" t="s">
        <v>230</v>
      </c>
      <c r="V807" s="17" t="s">
        <v>230</v>
      </c>
      <c r="W807" s="17" t="s">
        <v>230</v>
      </c>
      <c r="X807" s="17" t="s">
        <v>230</v>
      </c>
      <c r="Y807" s="17" t="s">
        <v>230</v>
      </c>
      <c r="Z807" s="17" t="s">
        <v>230</v>
      </c>
      <c r="AA807" s="17" t="s">
        <v>230</v>
      </c>
      <c r="AB807" s="17" t="s">
        <v>230</v>
      </c>
      <c r="AC807" s="17" t="s">
        <v>230</v>
      </c>
      <c r="AD807" s="17" t="s">
        <v>230</v>
      </c>
      <c r="AE807" s="15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1</v>
      </c>
    </row>
    <row r="808" spans="1:65">
      <c r="A808" s="29"/>
      <c r="B808" s="19" t="s">
        <v>231</v>
      </c>
      <c r="C808" s="9" t="s">
        <v>231</v>
      </c>
      <c r="D808" s="151" t="s">
        <v>233</v>
      </c>
      <c r="E808" s="152" t="s">
        <v>234</v>
      </c>
      <c r="F808" s="152" t="s">
        <v>235</v>
      </c>
      <c r="G808" s="152" t="s">
        <v>236</v>
      </c>
      <c r="H808" s="152" t="s">
        <v>237</v>
      </c>
      <c r="I808" s="152" t="s">
        <v>239</v>
      </c>
      <c r="J808" s="152" t="s">
        <v>240</v>
      </c>
      <c r="K808" s="152" t="s">
        <v>242</v>
      </c>
      <c r="L808" s="152" t="s">
        <v>243</v>
      </c>
      <c r="M808" s="152" t="s">
        <v>244</v>
      </c>
      <c r="N808" s="152" t="s">
        <v>245</v>
      </c>
      <c r="O808" s="152" t="s">
        <v>246</v>
      </c>
      <c r="P808" s="152" t="s">
        <v>247</v>
      </c>
      <c r="Q808" s="152" t="s">
        <v>248</v>
      </c>
      <c r="R808" s="152" t="s">
        <v>250</v>
      </c>
      <c r="S808" s="152" t="s">
        <v>251</v>
      </c>
      <c r="T808" s="152" t="s">
        <v>285</v>
      </c>
      <c r="U808" s="152" t="s">
        <v>252</v>
      </c>
      <c r="V808" s="152" t="s">
        <v>253</v>
      </c>
      <c r="W808" s="152" t="s">
        <v>254</v>
      </c>
      <c r="X808" s="152" t="s">
        <v>256</v>
      </c>
      <c r="Y808" s="152" t="s">
        <v>257</v>
      </c>
      <c r="Z808" s="152" t="s">
        <v>278</v>
      </c>
      <c r="AA808" s="152" t="s">
        <v>260</v>
      </c>
      <c r="AB808" s="152" t="s">
        <v>261</v>
      </c>
      <c r="AC808" s="152" t="s">
        <v>262</v>
      </c>
      <c r="AD808" s="152" t="s">
        <v>263</v>
      </c>
      <c r="AE808" s="15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 t="s">
        <v>1</v>
      </c>
    </row>
    <row r="809" spans="1:65">
      <c r="A809" s="29"/>
      <c r="B809" s="19"/>
      <c r="C809" s="9"/>
      <c r="D809" s="10" t="s">
        <v>281</v>
      </c>
      <c r="E809" s="11" t="s">
        <v>280</v>
      </c>
      <c r="F809" s="11" t="s">
        <v>281</v>
      </c>
      <c r="G809" s="11" t="s">
        <v>327</v>
      </c>
      <c r="H809" s="11" t="s">
        <v>280</v>
      </c>
      <c r="I809" s="11" t="s">
        <v>281</v>
      </c>
      <c r="J809" s="11" t="s">
        <v>327</v>
      </c>
      <c r="K809" s="11" t="s">
        <v>281</v>
      </c>
      <c r="L809" s="11" t="s">
        <v>280</v>
      </c>
      <c r="M809" s="11" t="s">
        <v>327</v>
      </c>
      <c r="N809" s="11" t="s">
        <v>281</v>
      </c>
      <c r="O809" s="11" t="s">
        <v>280</v>
      </c>
      <c r="P809" s="11" t="s">
        <v>280</v>
      </c>
      <c r="Q809" s="11" t="s">
        <v>280</v>
      </c>
      <c r="R809" s="11" t="s">
        <v>280</v>
      </c>
      <c r="S809" s="11" t="s">
        <v>327</v>
      </c>
      <c r="T809" s="11" t="s">
        <v>281</v>
      </c>
      <c r="U809" s="11" t="s">
        <v>281</v>
      </c>
      <c r="V809" s="11" t="s">
        <v>280</v>
      </c>
      <c r="W809" s="11" t="s">
        <v>327</v>
      </c>
      <c r="X809" s="11" t="s">
        <v>281</v>
      </c>
      <c r="Y809" s="11" t="s">
        <v>280</v>
      </c>
      <c r="Z809" s="11" t="s">
        <v>280</v>
      </c>
      <c r="AA809" s="11" t="s">
        <v>281</v>
      </c>
      <c r="AB809" s="11" t="s">
        <v>281</v>
      </c>
      <c r="AC809" s="11" t="s">
        <v>281</v>
      </c>
      <c r="AD809" s="11" t="s">
        <v>280</v>
      </c>
      <c r="AE809" s="15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7">
        <v>3</v>
      </c>
    </row>
    <row r="810" spans="1:65">
      <c r="A810" s="29"/>
      <c r="B810" s="19"/>
      <c r="C810" s="9"/>
      <c r="D810" s="25" t="s">
        <v>328</v>
      </c>
      <c r="E810" s="25" t="s">
        <v>329</v>
      </c>
      <c r="F810" s="25" t="s">
        <v>329</v>
      </c>
      <c r="G810" s="25" t="s">
        <v>329</v>
      </c>
      <c r="H810" s="25" t="s">
        <v>330</v>
      </c>
      <c r="I810" s="25" t="s">
        <v>329</v>
      </c>
      <c r="J810" s="25" t="s">
        <v>329</v>
      </c>
      <c r="K810" s="25" t="s">
        <v>331</v>
      </c>
      <c r="L810" s="25" t="s">
        <v>331</v>
      </c>
      <c r="M810" s="25" t="s">
        <v>329</v>
      </c>
      <c r="N810" s="25" t="s">
        <v>328</v>
      </c>
      <c r="O810" s="25" t="s">
        <v>329</v>
      </c>
      <c r="P810" s="25" t="s">
        <v>118</v>
      </c>
      <c r="Q810" s="25" t="s">
        <v>329</v>
      </c>
      <c r="R810" s="25" t="s">
        <v>329</v>
      </c>
      <c r="S810" s="25" t="s">
        <v>332</v>
      </c>
      <c r="T810" s="25" t="s">
        <v>328</v>
      </c>
      <c r="U810" s="25" t="s">
        <v>331</v>
      </c>
      <c r="V810" s="25" t="s">
        <v>270</v>
      </c>
      <c r="W810" s="25" t="s">
        <v>328</v>
      </c>
      <c r="X810" s="25" t="s">
        <v>329</v>
      </c>
      <c r="Y810" s="25" t="s">
        <v>118</v>
      </c>
      <c r="Z810" s="25" t="s">
        <v>329</v>
      </c>
      <c r="AA810" s="25" t="s">
        <v>329</v>
      </c>
      <c r="AB810" s="25" t="s">
        <v>328</v>
      </c>
      <c r="AC810" s="25" t="s">
        <v>329</v>
      </c>
      <c r="AD810" s="25" t="s">
        <v>329</v>
      </c>
      <c r="AE810" s="15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7">
        <v>3</v>
      </c>
    </row>
    <row r="811" spans="1:65">
      <c r="A811" s="29"/>
      <c r="B811" s="18">
        <v>1</v>
      </c>
      <c r="C811" s="14">
        <v>1</v>
      </c>
      <c r="D811" s="203">
        <v>0.27</v>
      </c>
      <c r="E811" s="203">
        <v>0.26</v>
      </c>
      <c r="F811" s="204">
        <v>0.37600800000000001</v>
      </c>
      <c r="G811" s="203">
        <v>0.26408500000000007</v>
      </c>
      <c r="H811" s="203">
        <v>0.29484386163485482</v>
      </c>
      <c r="I811" s="203">
        <v>0.246</v>
      </c>
      <c r="J811" s="203">
        <v>0.28200000000000003</v>
      </c>
      <c r="K811" s="203">
        <v>0.27</v>
      </c>
      <c r="L811" s="203">
        <v>0.26</v>
      </c>
      <c r="M811" s="203">
        <v>0.27</v>
      </c>
      <c r="N811" s="203">
        <v>0.26</v>
      </c>
      <c r="O811" s="203">
        <v>0.26</v>
      </c>
      <c r="P811" s="203">
        <v>0.25</v>
      </c>
      <c r="Q811" s="203">
        <v>0.26</v>
      </c>
      <c r="R811" s="203">
        <v>0.27</v>
      </c>
      <c r="S811" s="204">
        <v>0.24</v>
      </c>
      <c r="T811" s="203">
        <v>0.24972050210000002</v>
      </c>
      <c r="U811" s="203">
        <v>0.25</v>
      </c>
      <c r="V811" s="203">
        <v>0.24</v>
      </c>
      <c r="W811" s="203">
        <v>0.27</v>
      </c>
      <c r="X811" s="205">
        <v>0.27257199999999998</v>
      </c>
      <c r="Y811" s="203">
        <v>0.27050000000000002</v>
      </c>
      <c r="Z811" s="203">
        <v>0.24</v>
      </c>
      <c r="AA811" s="203">
        <v>0.27</v>
      </c>
      <c r="AB811" s="203">
        <v>0.28000000000000003</v>
      </c>
      <c r="AC811" s="203">
        <v>0.26</v>
      </c>
      <c r="AD811" s="203">
        <v>0.27</v>
      </c>
      <c r="AE811" s="206"/>
      <c r="AF811" s="207"/>
      <c r="AG811" s="207"/>
      <c r="AH811" s="207"/>
      <c r="AI811" s="207"/>
      <c r="AJ811" s="207"/>
      <c r="AK811" s="207"/>
      <c r="AL811" s="207"/>
      <c r="AM811" s="207"/>
      <c r="AN811" s="207"/>
      <c r="AO811" s="207"/>
      <c r="AP811" s="207"/>
      <c r="AQ811" s="207"/>
      <c r="AR811" s="207"/>
      <c r="AS811" s="207"/>
      <c r="AT811" s="207"/>
      <c r="AU811" s="207"/>
      <c r="AV811" s="207"/>
      <c r="AW811" s="207"/>
      <c r="AX811" s="207"/>
      <c r="AY811" s="207"/>
      <c r="AZ811" s="207"/>
      <c r="BA811" s="207"/>
      <c r="BB811" s="207"/>
      <c r="BC811" s="207"/>
      <c r="BD811" s="207"/>
      <c r="BE811" s="207"/>
      <c r="BF811" s="207"/>
      <c r="BG811" s="207"/>
      <c r="BH811" s="207"/>
      <c r="BI811" s="207"/>
      <c r="BJ811" s="207"/>
      <c r="BK811" s="207"/>
      <c r="BL811" s="207"/>
      <c r="BM811" s="208">
        <v>1</v>
      </c>
    </row>
    <row r="812" spans="1:65">
      <c r="A812" s="29"/>
      <c r="B812" s="19">
        <v>1</v>
      </c>
      <c r="C812" s="9">
        <v>2</v>
      </c>
      <c r="D812" s="23">
        <v>0.28000000000000003</v>
      </c>
      <c r="E812" s="23">
        <v>0.26</v>
      </c>
      <c r="F812" s="210">
        <v>0.40364099999999997</v>
      </c>
      <c r="G812" s="211">
        <v>0.27666900000000005</v>
      </c>
      <c r="H812" s="23">
        <v>0.28388046281317281</v>
      </c>
      <c r="I812" s="23">
        <v>0.248</v>
      </c>
      <c r="J812" s="23">
        <v>0.27799999999999997</v>
      </c>
      <c r="K812" s="23">
        <v>0.26</v>
      </c>
      <c r="L812" s="23">
        <v>0.27</v>
      </c>
      <c r="M812" s="23">
        <v>0.27</v>
      </c>
      <c r="N812" s="23">
        <v>0.27</v>
      </c>
      <c r="O812" s="23">
        <v>0.26</v>
      </c>
      <c r="P812" s="23">
        <v>0.25</v>
      </c>
      <c r="Q812" s="23">
        <v>0.26</v>
      </c>
      <c r="R812" s="23">
        <v>0.27</v>
      </c>
      <c r="S812" s="210">
        <v>0.22999999999999998</v>
      </c>
      <c r="T812" s="23">
        <v>0.24611848249999996</v>
      </c>
      <c r="U812" s="23">
        <v>0.27</v>
      </c>
      <c r="V812" s="23">
        <v>0.24</v>
      </c>
      <c r="W812" s="23">
        <v>0.26</v>
      </c>
      <c r="X812" s="23">
        <v>0.254473</v>
      </c>
      <c r="Y812" s="23">
        <v>0.27499999999999997</v>
      </c>
      <c r="Z812" s="23">
        <v>0.24</v>
      </c>
      <c r="AA812" s="23">
        <v>0.25</v>
      </c>
      <c r="AB812" s="23">
        <v>0.27</v>
      </c>
      <c r="AC812" s="23">
        <v>0.26</v>
      </c>
      <c r="AD812" s="23">
        <v>0.27</v>
      </c>
      <c r="AE812" s="206"/>
      <c r="AF812" s="207"/>
      <c r="AG812" s="207"/>
      <c r="AH812" s="207"/>
      <c r="AI812" s="207"/>
      <c r="AJ812" s="207"/>
      <c r="AK812" s="207"/>
      <c r="AL812" s="207"/>
      <c r="AM812" s="207"/>
      <c r="AN812" s="207"/>
      <c r="AO812" s="207"/>
      <c r="AP812" s="207"/>
      <c r="AQ812" s="207"/>
      <c r="AR812" s="207"/>
      <c r="AS812" s="207"/>
      <c r="AT812" s="207"/>
      <c r="AU812" s="207"/>
      <c r="AV812" s="207"/>
      <c r="AW812" s="207"/>
      <c r="AX812" s="207"/>
      <c r="AY812" s="207"/>
      <c r="AZ812" s="207"/>
      <c r="BA812" s="207"/>
      <c r="BB812" s="207"/>
      <c r="BC812" s="207"/>
      <c r="BD812" s="207"/>
      <c r="BE812" s="207"/>
      <c r="BF812" s="207"/>
      <c r="BG812" s="207"/>
      <c r="BH812" s="207"/>
      <c r="BI812" s="207"/>
      <c r="BJ812" s="207"/>
      <c r="BK812" s="207"/>
      <c r="BL812" s="207"/>
      <c r="BM812" s="208">
        <v>17</v>
      </c>
    </row>
    <row r="813" spans="1:65">
      <c r="A813" s="29"/>
      <c r="B813" s="19">
        <v>1</v>
      </c>
      <c r="C813" s="9">
        <v>3</v>
      </c>
      <c r="D813" s="23">
        <v>0.28000000000000003</v>
      </c>
      <c r="E813" s="23">
        <v>0.26</v>
      </c>
      <c r="F813" s="210">
        <v>0.35815999999999998</v>
      </c>
      <c r="G813" s="23">
        <v>0.26444800000000002</v>
      </c>
      <c r="H813" s="23">
        <v>0.28553157641605253</v>
      </c>
      <c r="I813" s="23">
        <v>0.245</v>
      </c>
      <c r="J813" s="23">
        <v>0.28100000000000003</v>
      </c>
      <c r="K813" s="23">
        <v>0.26</v>
      </c>
      <c r="L813" s="23">
        <v>0.24</v>
      </c>
      <c r="M813" s="23">
        <v>0.26</v>
      </c>
      <c r="N813" s="23">
        <v>0.27</v>
      </c>
      <c r="O813" s="23">
        <v>0.26</v>
      </c>
      <c r="P813" s="23">
        <v>0.26</v>
      </c>
      <c r="Q813" s="23">
        <v>0.26</v>
      </c>
      <c r="R813" s="23">
        <v>0.27</v>
      </c>
      <c r="S813" s="210">
        <v>0.22</v>
      </c>
      <c r="T813" s="23">
        <v>0.25316008089999997</v>
      </c>
      <c r="U813" s="23">
        <v>0.26</v>
      </c>
      <c r="V813" s="23">
        <v>0.22999999999999998</v>
      </c>
      <c r="W813" s="23">
        <v>0.26</v>
      </c>
      <c r="X813" s="23">
        <v>0.25066600000000006</v>
      </c>
      <c r="Y813" s="23">
        <v>0.26450000000000001</v>
      </c>
      <c r="Z813" s="23">
        <v>0.24</v>
      </c>
      <c r="AA813" s="23">
        <v>0.26</v>
      </c>
      <c r="AB813" s="23">
        <v>0.28000000000000003</v>
      </c>
      <c r="AC813" s="23">
        <v>0.26</v>
      </c>
      <c r="AD813" s="23">
        <v>0.27</v>
      </c>
      <c r="AE813" s="206"/>
      <c r="AF813" s="207"/>
      <c r="AG813" s="207"/>
      <c r="AH813" s="207"/>
      <c r="AI813" s="207"/>
      <c r="AJ813" s="207"/>
      <c r="AK813" s="207"/>
      <c r="AL813" s="207"/>
      <c r="AM813" s="207"/>
      <c r="AN813" s="207"/>
      <c r="AO813" s="207"/>
      <c r="AP813" s="207"/>
      <c r="AQ813" s="207"/>
      <c r="AR813" s="207"/>
      <c r="AS813" s="207"/>
      <c r="AT813" s="207"/>
      <c r="AU813" s="207"/>
      <c r="AV813" s="207"/>
      <c r="AW813" s="207"/>
      <c r="AX813" s="207"/>
      <c r="AY813" s="207"/>
      <c r="AZ813" s="207"/>
      <c r="BA813" s="207"/>
      <c r="BB813" s="207"/>
      <c r="BC813" s="207"/>
      <c r="BD813" s="207"/>
      <c r="BE813" s="207"/>
      <c r="BF813" s="207"/>
      <c r="BG813" s="207"/>
      <c r="BH813" s="207"/>
      <c r="BI813" s="207"/>
      <c r="BJ813" s="207"/>
      <c r="BK813" s="207"/>
      <c r="BL813" s="207"/>
      <c r="BM813" s="208">
        <v>16</v>
      </c>
    </row>
    <row r="814" spans="1:65">
      <c r="A814" s="29"/>
      <c r="B814" s="19">
        <v>1</v>
      </c>
      <c r="C814" s="9">
        <v>4</v>
      </c>
      <c r="D814" s="23">
        <v>0.28000000000000003</v>
      </c>
      <c r="E814" s="23">
        <v>0.25</v>
      </c>
      <c r="F814" s="210">
        <v>0.40378600000000009</v>
      </c>
      <c r="G814" s="23">
        <v>0.26747300000000007</v>
      </c>
      <c r="H814" s="23">
        <v>0.2867983930716973</v>
      </c>
      <c r="I814" s="23">
        <v>0.248</v>
      </c>
      <c r="J814" s="23">
        <v>0.27699999999999997</v>
      </c>
      <c r="K814" s="23">
        <v>0.26</v>
      </c>
      <c r="L814" s="23">
        <v>0.24</v>
      </c>
      <c r="M814" s="23">
        <v>0.25</v>
      </c>
      <c r="N814" s="23">
        <v>0.27</v>
      </c>
      <c r="O814" s="23">
        <v>0.26</v>
      </c>
      <c r="P814" s="23">
        <v>0.26</v>
      </c>
      <c r="Q814" s="23">
        <v>0.26</v>
      </c>
      <c r="R814" s="23">
        <v>0.27</v>
      </c>
      <c r="S814" s="210">
        <v>0.22</v>
      </c>
      <c r="T814" s="23">
        <v>0.2486198848</v>
      </c>
      <c r="U814" s="23">
        <v>0.26</v>
      </c>
      <c r="V814" s="23">
        <v>0.24</v>
      </c>
      <c r="W814" s="23">
        <v>0.27</v>
      </c>
      <c r="X814" s="23">
        <v>0.253195</v>
      </c>
      <c r="Y814" s="23">
        <v>0.27299999999999996</v>
      </c>
      <c r="Z814" s="23">
        <v>0.24</v>
      </c>
      <c r="AA814" s="23">
        <v>0.26</v>
      </c>
      <c r="AB814" s="23">
        <v>0.27</v>
      </c>
      <c r="AC814" s="23">
        <v>0.25</v>
      </c>
      <c r="AD814" s="23">
        <v>0.27</v>
      </c>
      <c r="AE814" s="206"/>
      <c r="AF814" s="207"/>
      <c r="AG814" s="207"/>
      <c r="AH814" s="207"/>
      <c r="AI814" s="207"/>
      <c r="AJ814" s="207"/>
      <c r="AK814" s="207"/>
      <c r="AL814" s="207"/>
      <c r="AM814" s="207"/>
      <c r="AN814" s="207"/>
      <c r="AO814" s="207"/>
      <c r="AP814" s="207"/>
      <c r="AQ814" s="207"/>
      <c r="AR814" s="207"/>
      <c r="AS814" s="207"/>
      <c r="AT814" s="207"/>
      <c r="AU814" s="207"/>
      <c r="AV814" s="207"/>
      <c r="AW814" s="207"/>
      <c r="AX814" s="207"/>
      <c r="AY814" s="207"/>
      <c r="AZ814" s="207"/>
      <c r="BA814" s="207"/>
      <c r="BB814" s="207"/>
      <c r="BC814" s="207"/>
      <c r="BD814" s="207"/>
      <c r="BE814" s="207"/>
      <c r="BF814" s="207"/>
      <c r="BG814" s="207"/>
      <c r="BH814" s="207"/>
      <c r="BI814" s="207"/>
      <c r="BJ814" s="207"/>
      <c r="BK814" s="207"/>
      <c r="BL814" s="207"/>
      <c r="BM814" s="208">
        <v>0.26150174119410957</v>
      </c>
    </row>
    <row r="815" spans="1:65">
      <c r="A815" s="29"/>
      <c r="B815" s="19">
        <v>1</v>
      </c>
      <c r="C815" s="9">
        <v>5</v>
      </c>
      <c r="D815" s="23">
        <v>0.27</v>
      </c>
      <c r="E815" s="23">
        <v>0.26</v>
      </c>
      <c r="F815" s="210">
        <v>0.32606599999999997</v>
      </c>
      <c r="G815" s="23">
        <v>0.26578999999999997</v>
      </c>
      <c r="H815" s="23">
        <v>0.29932919406817804</v>
      </c>
      <c r="I815" s="23">
        <v>0.24399999999999999</v>
      </c>
      <c r="J815" s="23">
        <v>0.27999999999999997</v>
      </c>
      <c r="K815" s="23">
        <v>0.26</v>
      </c>
      <c r="L815" s="23">
        <v>0.25</v>
      </c>
      <c r="M815" s="23">
        <v>0.25</v>
      </c>
      <c r="N815" s="23">
        <v>0.27</v>
      </c>
      <c r="O815" s="23">
        <v>0.26</v>
      </c>
      <c r="P815" s="23">
        <v>0.26</v>
      </c>
      <c r="Q815" s="23">
        <v>0.26</v>
      </c>
      <c r="R815" s="23">
        <v>0.27</v>
      </c>
      <c r="S815" s="210">
        <v>0.22999999999999998</v>
      </c>
      <c r="T815" s="23">
        <v>0.25418433880000002</v>
      </c>
      <c r="U815" s="23">
        <v>0.27</v>
      </c>
      <c r="V815" s="23">
        <v>0.22999999999999998</v>
      </c>
      <c r="W815" s="23">
        <v>0.27</v>
      </c>
      <c r="X815" s="23">
        <v>0.249775</v>
      </c>
      <c r="Y815" s="23">
        <v>0.26649999999999996</v>
      </c>
      <c r="Z815" s="23">
        <v>0.24</v>
      </c>
      <c r="AA815" s="23">
        <v>0.25</v>
      </c>
      <c r="AB815" s="23">
        <v>0.28000000000000003</v>
      </c>
      <c r="AC815" s="23">
        <v>0.25</v>
      </c>
      <c r="AD815" s="23">
        <v>0.27</v>
      </c>
      <c r="AE815" s="206"/>
      <c r="AF815" s="207"/>
      <c r="AG815" s="207"/>
      <c r="AH815" s="207"/>
      <c r="AI815" s="207"/>
      <c r="AJ815" s="207"/>
      <c r="AK815" s="207"/>
      <c r="AL815" s="207"/>
      <c r="AM815" s="207"/>
      <c r="AN815" s="207"/>
      <c r="AO815" s="207"/>
      <c r="AP815" s="207"/>
      <c r="AQ815" s="207"/>
      <c r="AR815" s="207"/>
      <c r="AS815" s="207"/>
      <c r="AT815" s="207"/>
      <c r="AU815" s="207"/>
      <c r="AV815" s="207"/>
      <c r="AW815" s="207"/>
      <c r="AX815" s="207"/>
      <c r="AY815" s="207"/>
      <c r="AZ815" s="207"/>
      <c r="BA815" s="207"/>
      <c r="BB815" s="207"/>
      <c r="BC815" s="207"/>
      <c r="BD815" s="207"/>
      <c r="BE815" s="207"/>
      <c r="BF815" s="207"/>
      <c r="BG815" s="207"/>
      <c r="BH815" s="207"/>
      <c r="BI815" s="207"/>
      <c r="BJ815" s="207"/>
      <c r="BK815" s="207"/>
      <c r="BL815" s="207"/>
      <c r="BM815" s="208">
        <v>111</v>
      </c>
    </row>
    <row r="816" spans="1:65">
      <c r="A816" s="29"/>
      <c r="B816" s="19">
        <v>1</v>
      </c>
      <c r="C816" s="9">
        <v>6</v>
      </c>
      <c r="D816" s="23">
        <v>0.27</v>
      </c>
      <c r="E816" s="23">
        <v>0.26</v>
      </c>
      <c r="F816" s="210">
        <v>0.40884999999999999</v>
      </c>
      <c r="G816" s="23">
        <v>0.26249099999999997</v>
      </c>
      <c r="H816" s="23">
        <v>0.27295570221248294</v>
      </c>
      <c r="I816" s="23">
        <v>0.249</v>
      </c>
      <c r="J816" s="23">
        <v>0.28200000000000003</v>
      </c>
      <c r="K816" s="23">
        <v>0.26</v>
      </c>
      <c r="L816" s="23">
        <v>0.26</v>
      </c>
      <c r="M816" s="23">
        <v>0.25</v>
      </c>
      <c r="N816" s="23">
        <v>0.27</v>
      </c>
      <c r="O816" s="23">
        <v>0.26</v>
      </c>
      <c r="P816" s="23">
        <v>0.25</v>
      </c>
      <c r="Q816" s="23">
        <v>0.26</v>
      </c>
      <c r="R816" s="23">
        <v>0.27</v>
      </c>
      <c r="S816" s="210">
        <v>0.24</v>
      </c>
      <c r="T816" s="23">
        <v>0.26046229980000002</v>
      </c>
      <c r="U816" s="23">
        <v>0.26</v>
      </c>
      <c r="V816" s="23">
        <v>0.22999999999999998</v>
      </c>
      <c r="W816" s="23">
        <v>0.26</v>
      </c>
      <c r="X816" s="23">
        <v>0.25440100000000004</v>
      </c>
      <c r="Y816" s="23">
        <v>0.26600000000000001</v>
      </c>
      <c r="Z816" s="23">
        <v>0.24</v>
      </c>
      <c r="AA816" s="23">
        <v>0.27</v>
      </c>
      <c r="AB816" s="23">
        <v>0.28000000000000003</v>
      </c>
      <c r="AC816" s="23">
        <v>0.25</v>
      </c>
      <c r="AD816" s="23">
        <v>0.28000000000000003</v>
      </c>
      <c r="AE816" s="206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7"/>
      <c r="AT816" s="207"/>
      <c r="AU816" s="207"/>
      <c r="AV816" s="207"/>
      <c r="AW816" s="207"/>
      <c r="AX816" s="207"/>
      <c r="AY816" s="207"/>
      <c r="AZ816" s="207"/>
      <c r="BA816" s="207"/>
      <c r="BB816" s="207"/>
      <c r="BC816" s="207"/>
      <c r="BD816" s="207"/>
      <c r="BE816" s="207"/>
      <c r="BF816" s="207"/>
      <c r="BG816" s="207"/>
      <c r="BH816" s="207"/>
      <c r="BI816" s="207"/>
      <c r="BJ816" s="207"/>
      <c r="BK816" s="207"/>
      <c r="BL816" s="207"/>
      <c r="BM816" s="56"/>
    </row>
    <row r="817" spans="1:65">
      <c r="A817" s="29"/>
      <c r="B817" s="20" t="s">
        <v>271</v>
      </c>
      <c r="C817" s="12"/>
      <c r="D817" s="212">
        <v>0.27500000000000002</v>
      </c>
      <c r="E817" s="212">
        <v>0.25833333333333336</v>
      </c>
      <c r="F817" s="212">
        <v>0.37941850000000005</v>
      </c>
      <c r="G817" s="212">
        <v>0.26682600000000006</v>
      </c>
      <c r="H817" s="212">
        <v>0.28722319836940641</v>
      </c>
      <c r="I817" s="212">
        <v>0.24666666666666667</v>
      </c>
      <c r="J817" s="212">
        <v>0.28000000000000003</v>
      </c>
      <c r="K817" s="212">
        <v>0.26166666666666666</v>
      </c>
      <c r="L817" s="212">
        <v>0.25333333333333335</v>
      </c>
      <c r="M817" s="212">
        <v>0.25833333333333336</v>
      </c>
      <c r="N817" s="212">
        <v>0.26833333333333337</v>
      </c>
      <c r="O817" s="212">
        <v>0.26</v>
      </c>
      <c r="P817" s="212">
        <v>0.255</v>
      </c>
      <c r="Q817" s="212">
        <v>0.26</v>
      </c>
      <c r="R817" s="212">
        <v>0.27</v>
      </c>
      <c r="S817" s="212">
        <v>0.22999999999999998</v>
      </c>
      <c r="T817" s="212">
        <v>0.2520442648166667</v>
      </c>
      <c r="U817" s="212">
        <v>0.26166666666666666</v>
      </c>
      <c r="V817" s="212">
        <v>0.23499999999999999</v>
      </c>
      <c r="W817" s="212">
        <v>0.26500000000000001</v>
      </c>
      <c r="X817" s="212">
        <v>0.25584700000000005</v>
      </c>
      <c r="Y817" s="212">
        <v>0.26924999999999999</v>
      </c>
      <c r="Z817" s="212">
        <v>0.24</v>
      </c>
      <c r="AA817" s="212">
        <v>0.26</v>
      </c>
      <c r="AB817" s="212">
        <v>0.27666666666666667</v>
      </c>
      <c r="AC817" s="212">
        <v>0.255</v>
      </c>
      <c r="AD817" s="212">
        <v>0.27166666666666667</v>
      </c>
      <c r="AE817" s="206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07"/>
      <c r="AT817" s="207"/>
      <c r="AU817" s="207"/>
      <c r="AV817" s="207"/>
      <c r="AW817" s="207"/>
      <c r="AX817" s="207"/>
      <c r="AY817" s="207"/>
      <c r="AZ817" s="207"/>
      <c r="BA817" s="207"/>
      <c r="BB817" s="207"/>
      <c r="BC817" s="207"/>
      <c r="BD817" s="207"/>
      <c r="BE817" s="207"/>
      <c r="BF817" s="207"/>
      <c r="BG817" s="207"/>
      <c r="BH817" s="207"/>
      <c r="BI817" s="207"/>
      <c r="BJ817" s="207"/>
      <c r="BK817" s="207"/>
      <c r="BL817" s="207"/>
      <c r="BM817" s="56"/>
    </row>
    <row r="818" spans="1:65">
      <c r="A818" s="29"/>
      <c r="B818" s="3" t="s">
        <v>272</v>
      </c>
      <c r="C818" s="28"/>
      <c r="D818" s="23">
        <v>0.27500000000000002</v>
      </c>
      <c r="E818" s="23">
        <v>0.26</v>
      </c>
      <c r="F818" s="23">
        <v>0.38982450000000002</v>
      </c>
      <c r="G818" s="23">
        <v>0.26511899999999999</v>
      </c>
      <c r="H818" s="23">
        <v>0.28616498474387492</v>
      </c>
      <c r="I818" s="23">
        <v>0.247</v>
      </c>
      <c r="J818" s="23">
        <v>0.28049999999999997</v>
      </c>
      <c r="K818" s="23">
        <v>0.26</v>
      </c>
      <c r="L818" s="23">
        <v>0.255</v>
      </c>
      <c r="M818" s="23">
        <v>0.255</v>
      </c>
      <c r="N818" s="23">
        <v>0.27</v>
      </c>
      <c r="O818" s="23">
        <v>0.26</v>
      </c>
      <c r="P818" s="23">
        <v>0.255</v>
      </c>
      <c r="Q818" s="23">
        <v>0.26</v>
      </c>
      <c r="R818" s="23">
        <v>0.27</v>
      </c>
      <c r="S818" s="23">
        <v>0.22999999999999998</v>
      </c>
      <c r="T818" s="23">
        <v>0.25144029150000002</v>
      </c>
      <c r="U818" s="23">
        <v>0.26</v>
      </c>
      <c r="V818" s="23">
        <v>0.23499999999999999</v>
      </c>
      <c r="W818" s="23">
        <v>0.26500000000000001</v>
      </c>
      <c r="X818" s="23">
        <v>0.25379800000000002</v>
      </c>
      <c r="Y818" s="23">
        <v>0.26849999999999996</v>
      </c>
      <c r="Z818" s="23">
        <v>0.24</v>
      </c>
      <c r="AA818" s="23">
        <v>0.26</v>
      </c>
      <c r="AB818" s="23">
        <v>0.28000000000000003</v>
      </c>
      <c r="AC818" s="23">
        <v>0.255</v>
      </c>
      <c r="AD818" s="23">
        <v>0.27</v>
      </c>
      <c r="AE818" s="206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7"/>
      <c r="AT818" s="207"/>
      <c r="AU818" s="207"/>
      <c r="AV818" s="207"/>
      <c r="AW818" s="207"/>
      <c r="AX818" s="207"/>
      <c r="AY818" s="207"/>
      <c r="AZ818" s="207"/>
      <c r="BA818" s="207"/>
      <c r="BB818" s="207"/>
      <c r="BC818" s="207"/>
      <c r="BD818" s="207"/>
      <c r="BE818" s="207"/>
      <c r="BF818" s="207"/>
      <c r="BG818" s="207"/>
      <c r="BH818" s="207"/>
      <c r="BI818" s="207"/>
      <c r="BJ818" s="207"/>
      <c r="BK818" s="207"/>
      <c r="BL818" s="207"/>
      <c r="BM818" s="56"/>
    </row>
    <row r="819" spans="1:65">
      <c r="A819" s="29"/>
      <c r="B819" s="3" t="s">
        <v>273</v>
      </c>
      <c r="C819" s="28"/>
      <c r="D819" s="23">
        <v>5.4772255750516656E-3</v>
      </c>
      <c r="E819" s="23">
        <v>4.0824829046386332E-3</v>
      </c>
      <c r="F819" s="23">
        <v>3.2731521026374583E-2</v>
      </c>
      <c r="G819" s="23">
        <v>5.1056193355948692E-3</v>
      </c>
      <c r="H819" s="23">
        <v>9.1913765282986507E-3</v>
      </c>
      <c r="I819" s="23">
        <v>1.9663841605003516E-3</v>
      </c>
      <c r="J819" s="23">
        <v>2.0976176963403313E-3</v>
      </c>
      <c r="K819" s="23">
        <v>4.0824829046386332E-3</v>
      </c>
      <c r="L819" s="23">
        <v>1.2110601416389978E-2</v>
      </c>
      <c r="M819" s="23">
        <v>9.8319208025017587E-3</v>
      </c>
      <c r="N819" s="23">
        <v>4.0824829046386332E-3</v>
      </c>
      <c r="O819" s="23">
        <v>0</v>
      </c>
      <c r="P819" s="23">
        <v>5.4772255750516656E-3</v>
      </c>
      <c r="Q819" s="23">
        <v>0</v>
      </c>
      <c r="R819" s="23">
        <v>0</v>
      </c>
      <c r="S819" s="23">
        <v>8.9442719099991543E-3</v>
      </c>
      <c r="T819" s="23">
        <v>5.0779803641413492E-3</v>
      </c>
      <c r="U819" s="23">
        <v>7.5277265270908165E-3</v>
      </c>
      <c r="V819" s="23">
        <v>5.4772255750516656E-3</v>
      </c>
      <c r="W819" s="23">
        <v>5.4772255750516656E-3</v>
      </c>
      <c r="X819" s="23">
        <v>8.4196136015852741E-3</v>
      </c>
      <c r="Y819" s="23">
        <v>4.227883631321927E-3</v>
      </c>
      <c r="Z819" s="23">
        <v>0</v>
      </c>
      <c r="AA819" s="23">
        <v>8.9442719099991665E-3</v>
      </c>
      <c r="AB819" s="23">
        <v>5.1639777949432277E-3</v>
      </c>
      <c r="AC819" s="23">
        <v>5.4772255750516656E-3</v>
      </c>
      <c r="AD819" s="23">
        <v>4.0824829046386332E-3</v>
      </c>
      <c r="AE819" s="206"/>
      <c r="AF819" s="207"/>
      <c r="AG819" s="207"/>
      <c r="AH819" s="207"/>
      <c r="AI819" s="207"/>
      <c r="AJ819" s="207"/>
      <c r="AK819" s="207"/>
      <c r="AL819" s="207"/>
      <c r="AM819" s="207"/>
      <c r="AN819" s="207"/>
      <c r="AO819" s="207"/>
      <c r="AP819" s="207"/>
      <c r="AQ819" s="207"/>
      <c r="AR819" s="207"/>
      <c r="AS819" s="207"/>
      <c r="AT819" s="207"/>
      <c r="AU819" s="207"/>
      <c r="AV819" s="207"/>
      <c r="AW819" s="207"/>
      <c r="AX819" s="207"/>
      <c r="AY819" s="207"/>
      <c r="AZ819" s="207"/>
      <c r="BA819" s="207"/>
      <c r="BB819" s="207"/>
      <c r="BC819" s="207"/>
      <c r="BD819" s="207"/>
      <c r="BE819" s="207"/>
      <c r="BF819" s="207"/>
      <c r="BG819" s="207"/>
      <c r="BH819" s="207"/>
      <c r="BI819" s="207"/>
      <c r="BJ819" s="207"/>
      <c r="BK819" s="207"/>
      <c r="BL819" s="207"/>
      <c r="BM819" s="56"/>
    </row>
    <row r="820" spans="1:65">
      <c r="A820" s="29"/>
      <c r="B820" s="3" t="s">
        <v>87</v>
      </c>
      <c r="C820" s="28"/>
      <c r="D820" s="13">
        <v>1.9917183909278782E-2</v>
      </c>
      <c r="E820" s="13">
        <v>1.5803159630859223E-2</v>
      </c>
      <c r="F820" s="13">
        <v>8.6267593768818804E-2</v>
      </c>
      <c r="G820" s="13">
        <v>1.9134639561342853E-2</v>
      </c>
      <c r="H820" s="13">
        <v>3.2000815325777913E-2</v>
      </c>
      <c r="I820" s="13">
        <v>7.971827677704128E-3</v>
      </c>
      <c r="J820" s="13">
        <v>7.4914917726440393E-3</v>
      </c>
      <c r="K820" s="13">
        <v>1.5601845495434268E-2</v>
      </c>
      <c r="L820" s="13">
        <v>4.7805005591013069E-2</v>
      </c>
      <c r="M820" s="13">
        <v>3.8059048267748738E-2</v>
      </c>
      <c r="N820" s="13">
        <v>1.5214222004864469E-2</v>
      </c>
      <c r="O820" s="13">
        <v>0</v>
      </c>
      <c r="P820" s="13">
        <v>2.1479315980594767E-2</v>
      </c>
      <c r="Q820" s="13">
        <v>0</v>
      </c>
      <c r="R820" s="13">
        <v>0</v>
      </c>
      <c r="S820" s="13">
        <v>3.8888138739126762E-2</v>
      </c>
      <c r="T820" s="13">
        <v>2.01471767978335E-2</v>
      </c>
      <c r="U820" s="13">
        <v>2.8768381632194206E-2</v>
      </c>
      <c r="V820" s="13">
        <v>2.3307342872560279E-2</v>
      </c>
      <c r="W820" s="13">
        <v>2.0668775754911946E-2</v>
      </c>
      <c r="X820" s="13">
        <v>3.2908783771493401E-2</v>
      </c>
      <c r="Y820" s="13">
        <v>1.5702446170183574E-2</v>
      </c>
      <c r="Z820" s="13">
        <v>0</v>
      </c>
      <c r="AA820" s="13">
        <v>3.4401045807689101E-2</v>
      </c>
      <c r="AB820" s="13">
        <v>1.8664979981722511E-2</v>
      </c>
      <c r="AC820" s="13">
        <v>2.1479315980594767E-2</v>
      </c>
      <c r="AD820" s="13">
        <v>1.5027544434252638E-2</v>
      </c>
      <c r="AE820" s="15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29"/>
      <c r="B821" s="3" t="s">
        <v>274</v>
      </c>
      <c r="C821" s="28"/>
      <c r="D821" s="13">
        <v>5.1618236820346386E-2</v>
      </c>
      <c r="E821" s="13">
        <v>-1.2116201774826196E-2</v>
      </c>
      <c r="F821" s="13">
        <v>0.45092150540734743</v>
      </c>
      <c r="G821" s="13">
        <v>2.0360318755729967E-2</v>
      </c>
      <c r="H821" s="13">
        <v>9.8360557975038843E-2</v>
      </c>
      <c r="I821" s="13">
        <v>-5.6730308791447026E-2</v>
      </c>
      <c r="J821" s="13">
        <v>7.0738568398898138E-2</v>
      </c>
      <c r="K821" s="13">
        <v>6.3068594420823132E-4</v>
      </c>
      <c r="L821" s="13">
        <v>-3.1236533353377949E-2</v>
      </c>
      <c r="M821" s="13">
        <v>-1.2116201774826196E-2</v>
      </c>
      <c r="N821" s="13">
        <v>2.6124461382277309E-2</v>
      </c>
      <c r="O821" s="13">
        <v>-5.7427579153089825E-3</v>
      </c>
      <c r="P821" s="13">
        <v>-2.4863089493860735E-2</v>
      </c>
      <c r="Q821" s="13">
        <v>-5.7427579153089825E-3</v>
      </c>
      <c r="R821" s="13">
        <v>3.2497905241794411E-2</v>
      </c>
      <c r="S821" s="13">
        <v>-0.12046474738661961</v>
      </c>
      <c r="T821" s="13">
        <v>-3.6166016846605586E-2</v>
      </c>
      <c r="U821" s="13">
        <v>6.3068594420823132E-4</v>
      </c>
      <c r="V821" s="13">
        <v>-0.10134441580806786</v>
      </c>
      <c r="W821" s="13">
        <v>1.3377573663242659E-2</v>
      </c>
      <c r="X821" s="13">
        <v>-2.1624105324453913E-2</v>
      </c>
      <c r="Y821" s="13">
        <v>2.9629855505011626E-2</v>
      </c>
      <c r="Z821" s="13">
        <v>-8.2224084229516103E-2</v>
      </c>
      <c r="AA821" s="13">
        <v>-5.7427579153089825E-3</v>
      </c>
      <c r="AB821" s="13">
        <v>5.7991680679863489E-2</v>
      </c>
      <c r="AC821" s="13">
        <v>-2.4863089493860735E-2</v>
      </c>
      <c r="AD821" s="13">
        <v>3.8871349101311736E-2</v>
      </c>
      <c r="AE821" s="15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29"/>
      <c r="B822" s="45" t="s">
        <v>275</v>
      </c>
      <c r="C822" s="46"/>
      <c r="D822" s="44">
        <v>1.27</v>
      </c>
      <c r="E822" s="44">
        <v>0.14000000000000001</v>
      </c>
      <c r="F822" s="44">
        <v>10.119999999999999</v>
      </c>
      <c r="G822" s="44">
        <v>0.57999999999999996</v>
      </c>
      <c r="H822" s="44">
        <v>2.31</v>
      </c>
      <c r="I822" s="44">
        <v>1.1299999999999999</v>
      </c>
      <c r="J822" s="44">
        <v>1.7</v>
      </c>
      <c r="K822" s="44">
        <v>0.14000000000000001</v>
      </c>
      <c r="L822" s="44">
        <v>0.56999999999999995</v>
      </c>
      <c r="M822" s="44">
        <v>0.14000000000000001</v>
      </c>
      <c r="N822" s="44">
        <v>0.71</v>
      </c>
      <c r="O822" s="44">
        <v>0</v>
      </c>
      <c r="P822" s="44">
        <v>0.42</v>
      </c>
      <c r="Q822" s="44">
        <v>0</v>
      </c>
      <c r="R822" s="44">
        <v>0.85</v>
      </c>
      <c r="S822" s="44">
        <v>2.54</v>
      </c>
      <c r="T822" s="44">
        <v>0.67</v>
      </c>
      <c r="U822" s="44">
        <v>0.14000000000000001</v>
      </c>
      <c r="V822" s="44">
        <v>2.12</v>
      </c>
      <c r="W822" s="44">
        <v>0.42</v>
      </c>
      <c r="X822" s="44">
        <v>0.35</v>
      </c>
      <c r="Y822" s="44">
        <v>0.78</v>
      </c>
      <c r="Z822" s="44">
        <v>1.7</v>
      </c>
      <c r="AA822" s="44">
        <v>0</v>
      </c>
      <c r="AB822" s="44">
        <v>1.41</v>
      </c>
      <c r="AC822" s="44">
        <v>0.42</v>
      </c>
      <c r="AD822" s="44">
        <v>0.99</v>
      </c>
      <c r="AE822" s="15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B823" s="3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BM823" s="55"/>
    </row>
    <row r="824" spans="1:65" ht="15">
      <c r="B824" s="8" t="s">
        <v>597</v>
      </c>
      <c r="BM824" s="27" t="s">
        <v>67</v>
      </c>
    </row>
    <row r="825" spans="1:65" ht="15">
      <c r="A825" s="24" t="s">
        <v>6</v>
      </c>
      <c r="B825" s="18" t="s">
        <v>112</v>
      </c>
      <c r="C825" s="15" t="s">
        <v>113</v>
      </c>
      <c r="D825" s="16" t="s">
        <v>230</v>
      </c>
      <c r="E825" s="17" t="s">
        <v>230</v>
      </c>
      <c r="F825" s="17" t="s">
        <v>230</v>
      </c>
      <c r="G825" s="17" t="s">
        <v>230</v>
      </c>
      <c r="H825" s="17" t="s">
        <v>230</v>
      </c>
      <c r="I825" s="17" t="s">
        <v>230</v>
      </c>
      <c r="J825" s="17" t="s">
        <v>230</v>
      </c>
      <c r="K825" s="17" t="s">
        <v>230</v>
      </c>
      <c r="L825" s="17" t="s">
        <v>230</v>
      </c>
      <c r="M825" s="17" t="s">
        <v>230</v>
      </c>
      <c r="N825" s="17" t="s">
        <v>230</v>
      </c>
      <c r="O825" s="17" t="s">
        <v>230</v>
      </c>
      <c r="P825" s="17" t="s">
        <v>230</v>
      </c>
      <c r="Q825" s="17" t="s">
        <v>230</v>
      </c>
      <c r="R825" s="17" t="s">
        <v>230</v>
      </c>
      <c r="S825" s="17" t="s">
        <v>230</v>
      </c>
      <c r="T825" s="17" t="s">
        <v>230</v>
      </c>
      <c r="U825" s="17" t="s">
        <v>230</v>
      </c>
      <c r="V825" s="17" t="s">
        <v>230</v>
      </c>
      <c r="W825" s="17" t="s">
        <v>230</v>
      </c>
      <c r="X825" s="17" t="s">
        <v>230</v>
      </c>
      <c r="Y825" s="17" t="s">
        <v>230</v>
      </c>
      <c r="Z825" s="17" t="s">
        <v>230</v>
      </c>
      <c r="AA825" s="17" t="s">
        <v>230</v>
      </c>
      <c r="AB825" s="17" t="s">
        <v>230</v>
      </c>
      <c r="AC825" s="17" t="s">
        <v>230</v>
      </c>
      <c r="AD825" s="17" t="s">
        <v>230</v>
      </c>
      <c r="AE825" s="17" t="s">
        <v>230</v>
      </c>
      <c r="AF825" s="17" t="s">
        <v>230</v>
      </c>
      <c r="AG825" s="15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1</v>
      </c>
    </row>
    <row r="826" spans="1:65">
      <c r="A826" s="29"/>
      <c r="B826" s="19" t="s">
        <v>231</v>
      </c>
      <c r="C826" s="9" t="s">
        <v>231</v>
      </c>
      <c r="D826" s="151" t="s">
        <v>233</v>
      </c>
      <c r="E826" s="152" t="s">
        <v>234</v>
      </c>
      <c r="F826" s="152" t="s">
        <v>235</v>
      </c>
      <c r="G826" s="152" t="s">
        <v>237</v>
      </c>
      <c r="H826" s="152" t="s">
        <v>239</v>
      </c>
      <c r="I826" s="152" t="s">
        <v>240</v>
      </c>
      <c r="J826" s="152" t="s">
        <v>242</v>
      </c>
      <c r="K826" s="152" t="s">
        <v>243</v>
      </c>
      <c r="L826" s="152" t="s">
        <v>244</v>
      </c>
      <c r="M826" s="152" t="s">
        <v>245</v>
      </c>
      <c r="N826" s="152" t="s">
        <v>246</v>
      </c>
      <c r="O826" s="152" t="s">
        <v>247</v>
      </c>
      <c r="P826" s="152" t="s">
        <v>248</v>
      </c>
      <c r="Q826" s="152" t="s">
        <v>249</v>
      </c>
      <c r="R826" s="152" t="s">
        <v>250</v>
      </c>
      <c r="S826" s="152" t="s">
        <v>251</v>
      </c>
      <c r="T826" s="152" t="s">
        <v>285</v>
      </c>
      <c r="U826" s="152" t="s">
        <v>252</v>
      </c>
      <c r="V826" s="152" t="s">
        <v>253</v>
      </c>
      <c r="W826" s="152" t="s">
        <v>254</v>
      </c>
      <c r="X826" s="152" t="s">
        <v>255</v>
      </c>
      <c r="Y826" s="152" t="s">
        <v>257</v>
      </c>
      <c r="Z826" s="152" t="s">
        <v>258</v>
      </c>
      <c r="AA826" s="152" t="s">
        <v>278</v>
      </c>
      <c r="AB826" s="152" t="s">
        <v>259</v>
      </c>
      <c r="AC826" s="152" t="s">
        <v>260</v>
      </c>
      <c r="AD826" s="152" t="s">
        <v>261</v>
      </c>
      <c r="AE826" s="152" t="s">
        <v>262</v>
      </c>
      <c r="AF826" s="152" t="s">
        <v>263</v>
      </c>
      <c r="AG826" s="15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 t="s">
        <v>3</v>
      </c>
    </row>
    <row r="827" spans="1:65">
      <c r="A827" s="29"/>
      <c r="B827" s="19"/>
      <c r="C827" s="9"/>
      <c r="D827" s="10" t="s">
        <v>281</v>
      </c>
      <c r="E827" s="11" t="s">
        <v>280</v>
      </c>
      <c r="F827" s="11" t="s">
        <v>281</v>
      </c>
      <c r="G827" s="11" t="s">
        <v>280</v>
      </c>
      <c r="H827" s="11" t="s">
        <v>281</v>
      </c>
      <c r="I827" s="11" t="s">
        <v>280</v>
      </c>
      <c r="J827" s="11" t="s">
        <v>281</v>
      </c>
      <c r="K827" s="11" t="s">
        <v>280</v>
      </c>
      <c r="L827" s="11" t="s">
        <v>327</v>
      </c>
      <c r="M827" s="11" t="s">
        <v>281</v>
      </c>
      <c r="N827" s="11" t="s">
        <v>280</v>
      </c>
      <c r="O827" s="11" t="s">
        <v>280</v>
      </c>
      <c r="P827" s="11" t="s">
        <v>280</v>
      </c>
      <c r="Q827" s="11" t="s">
        <v>327</v>
      </c>
      <c r="R827" s="11" t="s">
        <v>280</v>
      </c>
      <c r="S827" s="11" t="s">
        <v>327</v>
      </c>
      <c r="T827" s="11" t="s">
        <v>281</v>
      </c>
      <c r="U827" s="11" t="s">
        <v>281</v>
      </c>
      <c r="V827" s="11" t="s">
        <v>280</v>
      </c>
      <c r="W827" s="11" t="s">
        <v>280</v>
      </c>
      <c r="X827" s="11" t="s">
        <v>281</v>
      </c>
      <c r="Y827" s="11" t="s">
        <v>280</v>
      </c>
      <c r="Z827" s="11" t="s">
        <v>280</v>
      </c>
      <c r="AA827" s="11" t="s">
        <v>280</v>
      </c>
      <c r="AB827" s="11" t="s">
        <v>281</v>
      </c>
      <c r="AC827" s="11" t="s">
        <v>281</v>
      </c>
      <c r="AD827" s="11" t="s">
        <v>281</v>
      </c>
      <c r="AE827" s="11" t="s">
        <v>281</v>
      </c>
      <c r="AF827" s="11" t="s">
        <v>280</v>
      </c>
      <c r="AG827" s="15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2</v>
      </c>
    </row>
    <row r="828" spans="1:65">
      <c r="A828" s="29"/>
      <c r="B828" s="19"/>
      <c r="C828" s="9"/>
      <c r="D828" s="25" t="s">
        <v>328</v>
      </c>
      <c r="E828" s="25" t="s">
        <v>329</v>
      </c>
      <c r="F828" s="25" t="s">
        <v>329</v>
      </c>
      <c r="G828" s="25" t="s">
        <v>330</v>
      </c>
      <c r="H828" s="25" t="s">
        <v>329</v>
      </c>
      <c r="I828" s="25" t="s">
        <v>329</v>
      </c>
      <c r="J828" s="25" t="s">
        <v>331</v>
      </c>
      <c r="K828" s="25" t="s">
        <v>331</v>
      </c>
      <c r="L828" s="25" t="s">
        <v>329</v>
      </c>
      <c r="M828" s="25" t="s">
        <v>328</v>
      </c>
      <c r="N828" s="25" t="s">
        <v>329</v>
      </c>
      <c r="O828" s="25" t="s">
        <v>329</v>
      </c>
      <c r="P828" s="25" t="s">
        <v>329</v>
      </c>
      <c r="Q828" s="25" t="s">
        <v>330</v>
      </c>
      <c r="R828" s="25" t="s">
        <v>329</v>
      </c>
      <c r="S828" s="25" t="s">
        <v>332</v>
      </c>
      <c r="T828" s="25" t="s">
        <v>328</v>
      </c>
      <c r="U828" s="25" t="s">
        <v>331</v>
      </c>
      <c r="V828" s="25" t="s">
        <v>270</v>
      </c>
      <c r="W828" s="25" t="s">
        <v>328</v>
      </c>
      <c r="X828" s="25" t="s">
        <v>329</v>
      </c>
      <c r="Y828" s="25" t="s">
        <v>118</v>
      </c>
      <c r="Z828" s="25" t="s">
        <v>329</v>
      </c>
      <c r="AA828" s="25" t="s">
        <v>329</v>
      </c>
      <c r="AB828" s="25" t="s">
        <v>329</v>
      </c>
      <c r="AC828" s="25" t="s">
        <v>329</v>
      </c>
      <c r="AD828" s="25" t="s">
        <v>328</v>
      </c>
      <c r="AE828" s="25" t="s">
        <v>329</v>
      </c>
      <c r="AF828" s="25" t="s">
        <v>329</v>
      </c>
      <c r="AG828" s="15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2</v>
      </c>
    </row>
    <row r="829" spans="1:65">
      <c r="A829" s="29"/>
      <c r="B829" s="18">
        <v>1</v>
      </c>
      <c r="C829" s="14">
        <v>1</v>
      </c>
      <c r="D829" s="21">
        <v>0.65</v>
      </c>
      <c r="E829" s="21">
        <v>0.57999999999999996</v>
      </c>
      <c r="F829" s="146">
        <v>4.9800000000000004</v>
      </c>
      <c r="G829" s="21">
        <v>0.58087450702164145</v>
      </c>
      <c r="H829" s="21">
        <v>0.5</v>
      </c>
      <c r="I829" s="147">
        <v>1.44</v>
      </c>
      <c r="J829" s="146">
        <v>0.16</v>
      </c>
      <c r="K829" s="21">
        <v>0.28000000000000003</v>
      </c>
      <c r="L829" s="146" t="s">
        <v>106</v>
      </c>
      <c r="M829" s="21">
        <v>0.7</v>
      </c>
      <c r="N829" s="21">
        <v>0.49</v>
      </c>
      <c r="O829" s="21">
        <v>0.53</v>
      </c>
      <c r="P829" s="21">
        <v>0.51</v>
      </c>
      <c r="Q829" s="146">
        <v>61.698000000000008</v>
      </c>
      <c r="R829" s="21">
        <v>0.49</v>
      </c>
      <c r="S829" s="146" t="s">
        <v>106</v>
      </c>
      <c r="T829" s="146" t="s">
        <v>106</v>
      </c>
      <c r="U829" s="21">
        <v>0.48</v>
      </c>
      <c r="V829" s="21">
        <v>0.42</v>
      </c>
      <c r="W829" s="147">
        <v>0.38</v>
      </c>
      <c r="X829" s="146">
        <v>7.35</v>
      </c>
      <c r="Y829" s="146" t="s">
        <v>296</v>
      </c>
      <c r="Z829" s="21">
        <v>0.59521000000000002</v>
      </c>
      <c r="AA829" s="21">
        <v>0.53</v>
      </c>
      <c r="AB829" s="146">
        <v>0.19</v>
      </c>
      <c r="AC829" s="21">
        <v>0.6</v>
      </c>
      <c r="AD829" s="21">
        <v>0.36</v>
      </c>
      <c r="AE829" s="21">
        <v>0.38</v>
      </c>
      <c r="AF829" s="21">
        <v>0.49</v>
      </c>
      <c r="AG829" s="15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1</v>
      </c>
    </row>
    <row r="830" spans="1:65">
      <c r="A830" s="29"/>
      <c r="B830" s="19">
        <v>1</v>
      </c>
      <c r="C830" s="9">
        <v>2</v>
      </c>
      <c r="D830" s="11">
        <v>0.62</v>
      </c>
      <c r="E830" s="11">
        <v>0.55000000000000004</v>
      </c>
      <c r="F830" s="148">
        <v>3.89</v>
      </c>
      <c r="G830" s="11">
        <v>0.54774233256167759</v>
      </c>
      <c r="H830" s="11">
        <v>0.51</v>
      </c>
      <c r="I830" s="11">
        <v>0.77</v>
      </c>
      <c r="J830" s="148">
        <v>0.21</v>
      </c>
      <c r="K830" s="11">
        <v>0.27</v>
      </c>
      <c r="L830" s="148" t="s">
        <v>106</v>
      </c>
      <c r="M830" s="11">
        <v>0.72</v>
      </c>
      <c r="N830" s="11">
        <v>0.47</v>
      </c>
      <c r="O830" s="11">
        <v>0.5</v>
      </c>
      <c r="P830" s="11">
        <v>0.5</v>
      </c>
      <c r="Q830" s="148">
        <v>61.341999999999999</v>
      </c>
      <c r="R830" s="11">
        <v>0.47</v>
      </c>
      <c r="S830" s="148" t="s">
        <v>106</v>
      </c>
      <c r="T830" s="148" t="s">
        <v>106</v>
      </c>
      <c r="U830" s="11">
        <v>0.46</v>
      </c>
      <c r="V830" s="11">
        <v>0.4</v>
      </c>
      <c r="W830" s="11">
        <v>0.4</v>
      </c>
      <c r="X830" s="148">
        <v>6.52</v>
      </c>
      <c r="Y830" s="148" t="s">
        <v>296</v>
      </c>
      <c r="Z830" s="11">
        <v>0.59143999999999997</v>
      </c>
      <c r="AA830" s="11">
        <v>0.53</v>
      </c>
      <c r="AB830" s="148">
        <v>0.16900000000000001</v>
      </c>
      <c r="AC830" s="11">
        <v>0.48</v>
      </c>
      <c r="AD830" s="11">
        <v>0.33</v>
      </c>
      <c r="AE830" s="11">
        <v>0.37</v>
      </c>
      <c r="AF830" s="11">
        <v>0.46</v>
      </c>
      <c r="AG830" s="15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33</v>
      </c>
    </row>
    <row r="831" spans="1:65">
      <c r="A831" s="29"/>
      <c r="B831" s="19">
        <v>1</v>
      </c>
      <c r="C831" s="9">
        <v>3</v>
      </c>
      <c r="D831" s="11">
        <v>0.63</v>
      </c>
      <c r="E831" s="11">
        <v>0.56999999999999995</v>
      </c>
      <c r="F831" s="148">
        <v>4.51</v>
      </c>
      <c r="G831" s="11">
        <v>0.54965325382367769</v>
      </c>
      <c r="H831" s="11">
        <v>0.5</v>
      </c>
      <c r="I831" s="11">
        <v>0.7</v>
      </c>
      <c r="J831" s="148">
        <v>0.2</v>
      </c>
      <c r="K831" s="11">
        <v>0.27</v>
      </c>
      <c r="L831" s="148" t="s">
        <v>106</v>
      </c>
      <c r="M831" s="11">
        <v>0.71</v>
      </c>
      <c r="N831" s="11">
        <v>0.49</v>
      </c>
      <c r="O831" s="11">
        <v>0.52</v>
      </c>
      <c r="P831" s="11">
        <v>0.59</v>
      </c>
      <c r="Q831" s="148">
        <v>59.241999999999997</v>
      </c>
      <c r="R831" s="11">
        <v>0.48</v>
      </c>
      <c r="S831" s="148" t="s">
        <v>106</v>
      </c>
      <c r="T831" s="148" t="s">
        <v>106</v>
      </c>
      <c r="U831" s="11">
        <v>0.51</v>
      </c>
      <c r="V831" s="11">
        <v>0.37</v>
      </c>
      <c r="W831" s="11">
        <v>0.41</v>
      </c>
      <c r="X831" s="148">
        <v>8.64</v>
      </c>
      <c r="Y831" s="148" t="s">
        <v>296</v>
      </c>
      <c r="Z831" s="11">
        <v>0.61878</v>
      </c>
      <c r="AA831" s="11">
        <v>0.53</v>
      </c>
      <c r="AB831" s="148">
        <v>0.151</v>
      </c>
      <c r="AC831" s="11">
        <v>0.47</v>
      </c>
      <c r="AD831" s="11">
        <v>0.32</v>
      </c>
      <c r="AE831" s="11">
        <v>0.39</v>
      </c>
      <c r="AF831" s="11">
        <v>0.48</v>
      </c>
      <c r="AG831" s="15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>
        <v>16</v>
      </c>
    </row>
    <row r="832" spans="1:65">
      <c r="A832" s="29"/>
      <c r="B832" s="19">
        <v>1</v>
      </c>
      <c r="C832" s="9">
        <v>4</v>
      </c>
      <c r="D832" s="11">
        <v>0.66</v>
      </c>
      <c r="E832" s="149">
        <v>0.53</v>
      </c>
      <c r="F832" s="148">
        <v>4.5599999999999996</v>
      </c>
      <c r="G832" s="11">
        <v>0.56053944753453899</v>
      </c>
      <c r="H832" s="11">
        <v>0.47</v>
      </c>
      <c r="I832" s="11">
        <v>0.66</v>
      </c>
      <c r="J832" s="148">
        <v>0.18</v>
      </c>
      <c r="K832" s="149">
        <v>0.3</v>
      </c>
      <c r="L832" s="148" t="s">
        <v>106</v>
      </c>
      <c r="M832" s="11">
        <v>0.67</v>
      </c>
      <c r="N832" s="11">
        <v>0.5</v>
      </c>
      <c r="O832" s="11">
        <v>0.52</v>
      </c>
      <c r="P832" s="11">
        <v>0.54</v>
      </c>
      <c r="Q832" s="149">
        <v>66.364999999999995</v>
      </c>
      <c r="R832" s="11">
        <v>0.49</v>
      </c>
      <c r="S832" s="148" t="s">
        <v>106</v>
      </c>
      <c r="T832" s="148" t="s">
        <v>106</v>
      </c>
      <c r="U832" s="11">
        <v>0.48</v>
      </c>
      <c r="V832" s="11">
        <v>0.41</v>
      </c>
      <c r="W832" s="11">
        <v>0.41</v>
      </c>
      <c r="X832" s="148">
        <v>5.42</v>
      </c>
      <c r="Y832" s="148" t="s">
        <v>296</v>
      </c>
      <c r="Z832" s="11">
        <v>0.64234000000000002</v>
      </c>
      <c r="AA832" s="11">
        <v>0.56000000000000005</v>
      </c>
      <c r="AB832" s="148">
        <v>0.14299999999999999</v>
      </c>
      <c r="AC832" s="11">
        <v>0.43</v>
      </c>
      <c r="AD832" s="11">
        <v>0.34</v>
      </c>
      <c r="AE832" s="11">
        <v>0.38</v>
      </c>
      <c r="AF832" s="149">
        <v>0.56000000000000005</v>
      </c>
      <c r="AG832" s="15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7">
        <v>0.50230921560162989</v>
      </c>
    </row>
    <row r="833" spans="1:65">
      <c r="A833" s="29"/>
      <c r="B833" s="19">
        <v>1</v>
      </c>
      <c r="C833" s="9">
        <v>5</v>
      </c>
      <c r="D833" s="11">
        <v>0.65</v>
      </c>
      <c r="E833" s="11">
        <v>0.56999999999999995</v>
      </c>
      <c r="F833" s="148">
        <v>5.84</v>
      </c>
      <c r="G833" s="11">
        <v>0.59563777922422378</v>
      </c>
      <c r="H833" s="11">
        <v>0.48</v>
      </c>
      <c r="I833" s="11">
        <v>0.63</v>
      </c>
      <c r="J833" s="148">
        <v>0.23</v>
      </c>
      <c r="K833" s="11">
        <v>0.27</v>
      </c>
      <c r="L833" s="148" t="s">
        <v>106</v>
      </c>
      <c r="M833" s="11">
        <v>0.66</v>
      </c>
      <c r="N833" s="11">
        <v>0.47</v>
      </c>
      <c r="O833" s="11">
        <v>0.52</v>
      </c>
      <c r="P833" s="11">
        <v>0.56999999999999995</v>
      </c>
      <c r="Q833" s="148">
        <v>60.738</v>
      </c>
      <c r="R833" s="11">
        <v>0.47</v>
      </c>
      <c r="S833" s="148" t="s">
        <v>106</v>
      </c>
      <c r="T833" s="148" t="s">
        <v>106</v>
      </c>
      <c r="U833" s="11">
        <v>0.51</v>
      </c>
      <c r="V833" s="11">
        <v>0.37</v>
      </c>
      <c r="W833" s="11">
        <v>0.41</v>
      </c>
      <c r="X833" s="148">
        <v>7.08</v>
      </c>
      <c r="Y833" s="148" t="s">
        <v>296</v>
      </c>
      <c r="Z833" s="11">
        <v>0.64893000000000001</v>
      </c>
      <c r="AA833" s="11">
        <v>0.57999999999999996</v>
      </c>
      <c r="AB833" s="148">
        <v>0.13400000000000001</v>
      </c>
      <c r="AC833" s="11">
        <v>0.4</v>
      </c>
      <c r="AD833" s="11">
        <v>0.35</v>
      </c>
      <c r="AE833" s="11">
        <v>0.38</v>
      </c>
      <c r="AF833" s="11">
        <v>0.48</v>
      </c>
      <c r="AG833" s="15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7">
        <v>112</v>
      </c>
    </row>
    <row r="834" spans="1:65">
      <c r="A834" s="29"/>
      <c r="B834" s="19">
        <v>1</v>
      </c>
      <c r="C834" s="9">
        <v>6</v>
      </c>
      <c r="D834" s="11">
        <v>0.63</v>
      </c>
      <c r="E834" s="11">
        <v>0.56999999999999995</v>
      </c>
      <c r="F834" s="148">
        <v>4.6500000000000004</v>
      </c>
      <c r="G834" s="11">
        <v>0.54408855202983342</v>
      </c>
      <c r="H834" s="11">
        <v>0.46</v>
      </c>
      <c r="I834" s="11">
        <v>0.64</v>
      </c>
      <c r="J834" s="148">
        <v>0.2</v>
      </c>
      <c r="K834" s="11">
        <v>0.27</v>
      </c>
      <c r="L834" s="148" t="s">
        <v>106</v>
      </c>
      <c r="M834" s="11">
        <v>0.68</v>
      </c>
      <c r="N834" s="149">
        <v>0.69</v>
      </c>
      <c r="O834" s="11">
        <v>0.53</v>
      </c>
      <c r="P834" s="11">
        <v>0.56000000000000005</v>
      </c>
      <c r="Q834" s="148">
        <v>62.422999999999995</v>
      </c>
      <c r="R834" s="11">
        <v>0.49</v>
      </c>
      <c r="S834" s="148" t="s">
        <v>106</v>
      </c>
      <c r="T834" s="148" t="s">
        <v>106</v>
      </c>
      <c r="U834" s="11">
        <v>0.47</v>
      </c>
      <c r="V834" s="11">
        <v>0.38</v>
      </c>
      <c r="W834" s="11">
        <v>0.41</v>
      </c>
      <c r="X834" s="148">
        <v>7.74</v>
      </c>
      <c r="Y834" s="148" t="s">
        <v>296</v>
      </c>
      <c r="Z834" s="11">
        <v>0.61187000000000002</v>
      </c>
      <c r="AA834" s="11">
        <v>0.56999999999999995</v>
      </c>
      <c r="AB834" s="148">
        <v>0.14000000000000001</v>
      </c>
      <c r="AC834" s="11">
        <v>0.41</v>
      </c>
      <c r="AD834" s="11">
        <v>0.33</v>
      </c>
      <c r="AE834" s="11">
        <v>0.39</v>
      </c>
      <c r="AF834" s="11">
        <v>0.48</v>
      </c>
      <c r="AG834" s="15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29"/>
      <c r="B835" s="20" t="s">
        <v>271</v>
      </c>
      <c r="C835" s="12"/>
      <c r="D835" s="22">
        <v>0.64</v>
      </c>
      <c r="E835" s="22">
        <v>0.56166666666666654</v>
      </c>
      <c r="F835" s="22">
        <v>4.7383333333333333</v>
      </c>
      <c r="G835" s="22">
        <v>0.56308931203259882</v>
      </c>
      <c r="H835" s="22">
        <v>0.48666666666666664</v>
      </c>
      <c r="I835" s="22">
        <v>0.80666666666666664</v>
      </c>
      <c r="J835" s="22">
        <v>0.19666666666666666</v>
      </c>
      <c r="K835" s="22">
        <v>0.27666666666666667</v>
      </c>
      <c r="L835" s="22" t="s">
        <v>683</v>
      </c>
      <c r="M835" s="22">
        <v>0.69</v>
      </c>
      <c r="N835" s="22">
        <v>0.51833333333333331</v>
      </c>
      <c r="O835" s="22">
        <v>0.52</v>
      </c>
      <c r="P835" s="22">
        <v>0.54500000000000004</v>
      </c>
      <c r="Q835" s="22">
        <v>61.967999999999996</v>
      </c>
      <c r="R835" s="22">
        <v>0.48166666666666663</v>
      </c>
      <c r="S835" s="22" t="s">
        <v>683</v>
      </c>
      <c r="T835" s="22" t="s">
        <v>683</v>
      </c>
      <c r="U835" s="22">
        <v>0.48500000000000004</v>
      </c>
      <c r="V835" s="22">
        <v>0.39166666666666661</v>
      </c>
      <c r="W835" s="22">
        <v>0.40333333333333332</v>
      </c>
      <c r="X835" s="22">
        <v>7.125</v>
      </c>
      <c r="Y835" s="22" t="s">
        <v>683</v>
      </c>
      <c r="Z835" s="22">
        <v>0.61809499999999995</v>
      </c>
      <c r="AA835" s="22">
        <v>0.55000000000000004</v>
      </c>
      <c r="AB835" s="22">
        <v>0.1545</v>
      </c>
      <c r="AC835" s="22">
        <v>0.46500000000000002</v>
      </c>
      <c r="AD835" s="22">
        <v>0.33833333333333337</v>
      </c>
      <c r="AE835" s="22">
        <v>0.38166666666666665</v>
      </c>
      <c r="AF835" s="22">
        <v>0.49166666666666664</v>
      </c>
      <c r="AG835" s="15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29"/>
      <c r="B836" s="3" t="s">
        <v>272</v>
      </c>
      <c r="C836" s="28"/>
      <c r="D836" s="11">
        <v>0.64</v>
      </c>
      <c r="E836" s="11">
        <v>0.56999999999999995</v>
      </c>
      <c r="F836" s="11">
        <v>4.6050000000000004</v>
      </c>
      <c r="G836" s="11">
        <v>0.55509635067910834</v>
      </c>
      <c r="H836" s="11">
        <v>0.49</v>
      </c>
      <c r="I836" s="11">
        <v>0.67999999999999994</v>
      </c>
      <c r="J836" s="11">
        <v>0.2</v>
      </c>
      <c r="K836" s="11">
        <v>0.27</v>
      </c>
      <c r="L836" s="11" t="s">
        <v>683</v>
      </c>
      <c r="M836" s="11">
        <v>0.69</v>
      </c>
      <c r="N836" s="11">
        <v>0.49</v>
      </c>
      <c r="O836" s="11">
        <v>0.52</v>
      </c>
      <c r="P836" s="11">
        <v>0.55000000000000004</v>
      </c>
      <c r="Q836" s="11">
        <v>61.52</v>
      </c>
      <c r="R836" s="11">
        <v>0.48499999999999999</v>
      </c>
      <c r="S836" s="11" t="s">
        <v>683</v>
      </c>
      <c r="T836" s="11" t="s">
        <v>683</v>
      </c>
      <c r="U836" s="11">
        <v>0.48</v>
      </c>
      <c r="V836" s="11">
        <v>0.39</v>
      </c>
      <c r="W836" s="11">
        <v>0.41</v>
      </c>
      <c r="X836" s="11">
        <v>7.2149999999999999</v>
      </c>
      <c r="Y836" s="11" t="s">
        <v>683</v>
      </c>
      <c r="Z836" s="11">
        <v>0.61532500000000001</v>
      </c>
      <c r="AA836" s="11">
        <v>0.54500000000000004</v>
      </c>
      <c r="AB836" s="11">
        <v>0.14699999999999999</v>
      </c>
      <c r="AC836" s="11">
        <v>0.44999999999999996</v>
      </c>
      <c r="AD836" s="11">
        <v>0.33500000000000002</v>
      </c>
      <c r="AE836" s="11">
        <v>0.38</v>
      </c>
      <c r="AF836" s="11">
        <v>0.48</v>
      </c>
      <c r="AG836" s="15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3" t="s">
        <v>273</v>
      </c>
      <c r="C837" s="28"/>
      <c r="D837" s="23">
        <v>1.5491933384829683E-2</v>
      </c>
      <c r="E837" s="23">
        <v>1.8348478592697143E-2</v>
      </c>
      <c r="F837" s="23">
        <v>0.64552046184971734</v>
      </c>
      <c r="G837" s="23">
        <v>2.0781260818526406E-2</v>
      </c>
      <c r="H837" s="23">
        <v>1.9663841605003504E-2</v>
      </c>
      <c r="I837" s="23">
        <v>0.31443070248731547</v>
      </c>
      <c r="J837" s="23">
        <v>2.4221202832780089E-2</v>
      </c>
      <c r="K837" s="23">
        <v>1.2110601416389956E-2</v>
      </c>
      <c r="L837" s="23" t="s">
        <v>683</v>
      </c>
      <c r="M837" s="23">
        <v>2.3664319132398429E-2</v>
      </c>
      <c r="N837" s="23">
        <v>8.4950966249164539E-2</v>
      </c>
      <c r="O837" s="23">
        <v>1.0954451150103331E-2</v>
      </c>
      <c r="P837" s="23">
        <v>3.5071355833500351E-2</v>
      </c>
      <c r="Q837" s="23">
        <v>2.4062163659987004</v>
      </c>
      <c r="R837" s="23">
        <v>9.8319208025017587E-3</v>
      </c>
      <c r="S837" s="23" t="s">
        <v>683</v>
      </c>
      <c r="T837" s="23" t="s">
        <v>683</v>
      </c>
      <c r="U837" s="23">
        <v>2.0736441353327726E-2</v>
      </c>
      <c r="V837" s="23">
        <v>2.1369760566432805E-2</v>
      </c>
      <c r="W837" s="23">
        <v>1.2110601416389952E-2</v>
      </c>
      <c r="X837" s="23">
        <v>1.0953675182330345</v>
      </c>
      <c r="Y837" s="23" t="s">
        <v>683</v>
      </c>
      <c r="Z837" s="23">
        <v>2.3715182267905942E-2</v>
      </c>
      <c r="AA837" s="23">
        <v>2.2803508501982733E-2</v>
      </c>
      <c r="AB837" s="23">
        <v>2.1191979614939155E-2</v>
      </c>
      <c r="AC837" s="23">
        <v>7.3416619371910644E-2</v>
      </c>
      <c r="AD837" s="23">
        <v>1.4719601443879732E-2</v>
      </c>
      <c r="AE837" s="23">
        <v>7.5277265270908174E-3</v>
      </c>
      <c r="AF837" s="23">
        <v>3.4880749227427274E-2</v>
      </c>
      <c r="AG837" s="15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29"/>
      <c r="B838" s="3" t="s">
        <v>87</v>
      </c>
      <c r="C838" s="28"/>
      <c r="D838" s="13">
        <v>2.4206145913796381E-2</v>
      </c>
      <c r="E838" s="13">
        <v>3.2667914408362871E-2</v>
      </c>
      <c r="F838" s="13">
        <v>0.13623365357363013</v>
      </c>
      <c r="G838" s="13">
        <v>3.690579873290744E-2</v>
      </c>
      <c r="H838" s="13">
        <v>4.0405153982883912E-2</v>
      </c>
      <c r="I838" s="13">
        <v>0.38979012705039107</v>
      </c>
      <c r="J838" s="13">
        <v>0.12315865847176317</v>
      </c>
      <c r="K838" s="13">
        <v>4.3773258131529963E-2</v>
      </c>
      <c r="L838" s="13" t="s">
        <v>683</v>
      </c>
      <c r="M838" s="13">
        <v>3.4296114684635406E-2</v>
      </c>
      <c r="N838" s="13">
        <v>0.16389253938745571</v>
      </c>
      <c r="O838" s="13">
        <v>2.1066252211737174E-2</v>
      </c>
      <c r="P838" s="13">
        <v>6.4351111621101562E-2</v>
      </c>
      <c r="Q838" s="13">
        <v>3.8829982668453084E-2</v>
      </c>
      <c r="R838" s="13">
        <v>2.0412292323533063E-2</v>
      </c>
      <c r="S838" s="13" t="s">
        <v>683</v>
      </c>
      <c r="T838" s="13" t="s">
        <v>683</v>
      </c>
      <c r="U838" s="13">
        <v>4.2755549182119018E-2</v>
      </c>
      <c r="V838" s="13">
        <v>5.4561090807913555E-2</v>
      </c>
      <c r="W838" s="13">
        <v>3.0026284503446164E-2</v>
      </c>
      <c r="X838" s="13">
        <v>0.1537357920327066</v>
      </c>
      <c r="Y838" s="13" t="s">
        <v>683</v>
      </c>
      <c r="Z838" s="13">
        <v>3.8368183317946176E-2</v>
      </c>
      <c r="AA838" s="13">
        <v>4.1460924549059509E-2</v>
      </c>
      <c r="AB838" s="13">
        <v>0.13716491660154792</v>
      </c>
      <c r="AC838" s="13">
        <v>0.15788520295034547</v>
      </c>
      <c r="AD838" s="13">
        <v>4.3506211164176543E-2</v>
      </c>
      <c r="AE838" s="13">
        <v>1.9723300944342752E-2</v>
      </c>
      <c r="AF838" s="13">
        <v>7.0943896733750386E-2</v>
      </c>
      <c r="AG838" s="15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29"/>
      <c r="B839" s="3" t="s">
        <v>274</v>
      </c>
      <c r="C839" s="28"/>
      <c r="D839" s="13">
        <v>0.2741155848264778</v>
      </c>
      <c r="E839" s="13">
        <v>0.11816914605865336</v>
      </c>
      <c r="F839" s="13">
        <v>8.433100540785615</v>
      </c>
      <c r="G839" s="13">
        <v>0.12100135642180265</v>
      </c>
      <c r="H839" s="13">
        <v>-3.1141274038199218E-2</v>
      </c>
      <c r="I839" s="13">
        <v>0.60591651837503968</v>
      </c>
      <c r="J839" s="13">
        <v>-0.60847489841269686</v>
      </c>
      <c r="K839" s="13">
        <v>-0.44921045030938722</v>
      </c>
      <c r="L839" s="13" t="s">
        <v>683</v>
      </c>
      <c r="M839" s="13">
        <v>0.37365586489104619</v>
      </c>
      <c r="N839" s="13">
        <v>3.1900903336027575E-2</v>
      </c>
      <c r="O839" s="13">
        <v>3.5218912671513225E-2</v>
      </c>
      <c r="P839" s="13">
        <v>8.498905270379753E-2</v>
      </c>
      <c r="Q839" s="13">
        <v>122.3662415008237</v>
      </c>
      <c r="R839" s="13">
        <v>-4.1095302044656057E-2</v>
      </c>
      <c r="S839" s="13" t="s">
        <v>683</v>
      </c>
      <c r="T839" s="13" t="s">
        <v>683</v>
      </c>
      <c r="U839" s="13">
        <v>-3.4459283373684646E-2</v>
      </c>
      <c r="V839" s="13">
        <v>-0.2202678061608796</v>
      </c>
      <c r="W839" s="13">
        <v>-0.19704174081248016</v>
      </c>
      <c r="X839" s="13">
        <v>13.184489909201023</v>
      </c>
      <c r="Y839" s="13" t="s">
        <v>683</v>
      </c>
      <c r="Z839" s="13">
        <v>0.23050698813019022</v>
      </c>
      <c r="AA839" s="13">
        <v>9.4943080710254479E-2</v>
      </c>
      <c r="AB839" s="13">
        <v>-0.69242053460048303</v>
      </c>
      <c r="AC839" s="13">
        <v>-7.4275395399512112E-2</v>
      </c>
      <c r="AD839" s="13">
        <v>-0.32644410489641917</v>
      </c>
      <c r="AE839" s="13">
        <v>-0.24017586217379316</v>
      </c>
      <c r="AF839" s="13">
        <v>-2.1187246031742379E-2</v>
      </c>
      <c r="AG839" s="15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29"/>
      <c r="B840" s="45" t="s">
        <v>275</v>
      </c>
      <c r="C840" s="46"/>
      <c r="D840" s="44">
        <v>0.63</v>
      </c>
      <c r="E840" s="44">
        <v>0.22</v>
      </c>
      <c r="F840" s="44">
        <v>22.16</v>
      </c>
      <c r="G840" s="44">
        <v>0.23</v>
      </c>
      <c r="H840" s="44">
        <v>0.18</v>
      </c>
      <c r="I840" s="44">
        <v>1.51</v>
      </c>
      <c r="J840" s="44">
        <v>1.7</v>
      </c>
      <c r="K840" s="44">
        <v>1.28</v>
      </c>
      <c r="L840" s="44">
        <v>10.4</v>
      </c>
      <c r="M840" s="44">
        <v>0.89</v>
      </c>
      <c r="N840" s="44">
        <v>0.01</v>
      </c>
      <c r="O840" s="44">
        <v>0</v>
      </c>
      <c r="P840" s="44">
        <v>0.13</v>
      </c>
      <c r="Q840" s="44">
        <v>322.87</v>
      </c>
      <c r="R840" s="44">
        <v>0.2</v>
      </c>
      <c r="S840" s="44">
        <v>10.4</v>
      </c>
      <c r="T840" s="44">
        <v>10.4</v>
      </c>
      <c r="U840" s="44">
        <v>0.18</v>
      </c>
      <c r="V840" s="44">
        <v>0.67</v>
      </c>
      <c r="W840" s="44">
        <v>0.61</v>
      </c>
      <c r="X840" s="44">
        <v>34.71</v>
      </c>
      <c r="Y840" s="44">
        <v>1.42</v>
      </c>
      <c r="Z840" s="44">
        <v>0.52</v>
      </c>
      <c r="AA840" s="44">
        <v>0.16</v>
      </c>
      <c r="AB840" s="44">
        <v>1.92</v>
      </c>
      <c r="AC840" s="44">
        <v>0.28999999999999998</v>
      </c>
      <c r="AD840" s="44">
        <v>0.95</v>
      </c>
      <c r="AE840" s="44">
        <v>0.73</v>
      </c>
      <c r="AF840" s="44">
        <v>0.15</v>
      </c>
      <c r="AG840" s="15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B841" s="3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BM841" s="55"/>
    </row>
    <row r="842" spans="1:65" ht="15">
      <c r="B842" s="8" t="s">
        <v>598</v>
      </c>
      <c r="BM842" s="27" t="s">
        <v>67</v>
      </c>
    </row>
    <row r="843" spans="1:65" ht="15">
      <c r="A843" s="24" t="s">
        <v>9</v>
      </c>
      <c r="B843" s="18" t="s">
        <v>112</v>
      </c>
      <c r="C843" s="15" t="s">
        <v>113</v>
      </c>
      <c r="D843" s="16" t="s">
        <v>230</v>
      </c>
      <c r="E843" s="17" t="s">
        <v>230</v>
      </c>
      <c r="F843" s="17" t="s">
        <v>230</v>
      </c>
      <c r="G843" s="17" t="s">
        <v>230</v>
      </c>
      <c r="H843" s="17" t="s">
        <v>230</v>
      </c>
      <c r="I843" s="17" t="s">
        <v>230</v>
      </c>
      <c r="J843" s="17" t="s">
        <v>230</v>
      </c>
      <c r="K843" s="17" t="s">
        <v>230</v>
      </c>
      <c r="L843" s="17" t="s">
        <v>230</v>
      </c>
      <c r="M843" s="17" t="s">
        <v>230</v>
      </c>
      <c r="N843" s="17" t="s">
        <v>230</v>
      </c>
      <c r="O843" s="17" t="s">
        <v>230</v>
      </c>
      <c r="P843" s="17" t="s">
        <v>230</v>
      </c>
      <c r="Q843" s="17" t="s">
        <v>230</v>
      </c>
      <c r="R843" s="17" t="s">
        <v>230</v>
      </c>
      <c r="S843" s="17" t="s">
        <v>230</v>
      </c>
      <c r="T843" s="17" t="s">
        <v>230</v>
      </c>
      <c r="U843" s="17" t="s">
        <v>230</v>
      </c>
      <c r="V843" s="17" t="s">
        <v>230</v>
      </c>
      <c r="W843" s="17" t="s">
        <v>230</v>
      </c>
      <c r="X843" s="17" t="s">
        <v>230</v>
      </c>
      <c r="Y843" s="17" t="s">
        <v>230</v>
      </c>
      <c r="Z843" s="17" t="s">
        <v>230</v>
      </c>
      <c r="AA843" s="17" t="s">
        <v>230</v>
      </c>
      <c r="AB843" s="17" t="s">
        <v>230</v>
      </c>
      <c r="AC843" s="15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1</v>
      </c>
    </row>
    <row r="844" spans="1:65">
      <c r="A844" s="29"/>
      <c r="B844" s="19" t="s">
        <v>231</v>
      </c>
      <c r="C844" s="9" t="s">
        <v>231</v>
      </c>
      <c r="D844" s="151" t="s">
        <v>233</v>
      </c>
      <c r="E844" s="152" t="s">
        <v>234</v>
      </c>
      <c r="F844" s="152" t="s">
        <v>235</v>
      </c>
      <c r="G844" s="152" t="s">
        <v>236</v>
      </c>
      <c r="H844" s="152" t="s">
        <v>237</v>
      </c>
      <c r="I844" s="152" t="s">
        <v>239</v>
      </c>
      <c r="J844" s="152" t="s">
        <v>240</v>
      </c>
      <c r="K844" s="152" t="s">
        <v>242</v>
      </c>
      <c r="L844" s="152" t="s">
        <v>243</v>
      </c>
      <c r="M844" s="152" t="s">
        <v>244</v>
      </c>
      <c r="N844" s="152" t="s">
        <v>245</v>
      </c>
      <c r="O844" s="152" t="s">
        <v>246</v>
      </c>
      <c r="P844" s="152" t="s">
        <v>247</v>
      </c>
      <c r="Q844" s="152" t="s">
        <v>248</v>
      </c>
      <c r="R844" s="152" t="s">
        <v>250</v>
      </c>
      <c r="S844" s="152" t="s">
        <v>251</v>
      </c>
      <c r="T844" s="152" t="s">
        <v>252</v>
      </c>
      <c r="U844" s="152" t="s">
        <v>253</v>
      </c>
      <c r="V844" s="152" t="s">
        <v>254</v>
      </c>
      <c r="W844" s="152" t="s">
        <v>257</v>
      </c>
      <c r="X844" s="152" t="s">
        <v>278</v>
      </c>
      <c r="Y844" s="152" t="s">
        <v>260</v>
      </c>
      <c r="Z844" s="152" t="s">
        <v>261</v>
      </c>
      <c r="AA844" s="152" t="s">
        <v>262</v>
      </c>
      <c r="AB844" s="152" t="s">
        <v>263</v>
      </c>
      <c r="AC844" s="15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 t="s">
        <v>3</v>
      </c>
    </row>
    <row r="845" spans="1:65">
      <c r="A845" s="29"/>
      <c r="B845" s="19"/>
      <c r="C845" s="9"/>
      <c r="D845" s="10" t="s">
        <v>281</v>
      </c>
      <c r="E845" s="11" t="s">
        <v>280</v>
      </c>
      <c r="F845" s="11" t="s">
        <v>280</v>
      </c>
      <c r="G845" s="11" t="s">
        <v>327</v>
      </c>
      <c r="H845" s="11" t="s">
        <v>280</v>
      </c>
      <c r="I845" s="11" t="s">
        <v>281</v>
      </c>
      <c r="J845" s="11" t="s">
        <v>327</v>
      </c>
      <c r="K845" s="11" t="s">
        <v>281</v>
      </c>
      <c r="L845" s="11" t="s">
        <v>280</v>
      </c>
      <c r="M845" s="11" t="s">
        <v>327</v>
      </c>
      <c r="N845" s="11" t="s">
        <v>281</v>
      </c>
      <c r="O845" s="11" t="s">
        <v>280</v>
      </c>
      <c r="P845" s="11" t="s">
        <v>280</v>
      </c>
      <c r="Q845" s="11" t="s">
        <v>280</v>
      </c>
      <c r="R845" s="11" t="s">
        <v>280</v>
      </c>
      <c r="S845" s="11" t="s">
        <v>327</v>
      </c>
      <c r="T845" s="11" t="s">
        <v>281</v>
      </c>
      <c r="U845" s="11" t="s">
        <v>280</v>
      </c>
      <c r="V845" s="11" t="s">
        <v>280</v>
      </c>
      <c r="W845" s="11" t="s">
        <v>280</v>
      </c>
      <c r="X845" s="11" t="s">
        <v>280</v>
      </c>
      <c r="Y845" s="11" t="s">
        <v>281</v>
      </c>
      <c r="Z845" s="11" t="s">
        <v>281</v>
      </c>
      <c r="AA845" s="11" t="s">
        <v>281</v>
      </c>
      <c r="AB845" s="11" t="s">
        <v>280</v>
      </c>
      <c r="AC845" s="15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2</v>
      </c>
    </row>
    <row r="846" spans="1:65">
      <c r="A846" s="29"/>
      <c r="B846" s="19"/>
      <c r="C846" s="9"/>
      <c r="D846" s="25" t="s">
        <v>328</v>
      </c>
      <c r="E846" s="25" t="s">
        <v>329</v>
      </c>
      <c r="F846" s="25" t="s">
        <v>329</v>
      </c>
      <c r="G846" s="25" t="s">
        <v>329</v>
      </c>
      <c r="H846" s="25" t="s">
        <v>330</v>
      </c>
      <c r="I846" s="25" t="s">
        <v>329</v>
      </c>
      <c r="J846" s="25" t="s">
        <v>329</v>
      </c>
      <c r="K846" s="25" t="s">
        <v>331</v>
      </c>
      <c r="L846" s="25" t="s">
        <v>331</v>
      </c>
      <c r="M846" s="25" t="s">
        <v>329</v>
      </c>
      <c r="N846" s="25" t="s">
        <v>328</v>
      </c>
      <c r="O846" s="25" t="s">
        <v>329</v>
      </c>
      <c r="P846" s="25" t="s">
        <v>118</v>
      </c>
      <c r="Q846" s="25" t="s">
        <v>329</v>
      </c>
      <c r="R846" s="25" t="s">
        <v>329</v>
      </c>
      <c r="S846" s="25" t="s">
        <v>332</v>
      </c>
      <c r="T846" s="25" t="s">
        <v>331</v>
      </c>
      <c r="U846" s="25" t="s">
        <v>270</v>
      </c>
      <c r="V846" s="25" t="s">
        <v>328</v>
      </c>
      <c r="W846" s="25" t="s">
        <v>118</v>
      </c>
      <c r="X846" s="25" t="s">
        <v>329</v>
      </c>
      <c r="Y846" s="25" t="s">
        <v>329</v>
      </c>
      <c r="Z846" s="25" t="s">
        <v>328</v>
      </c>
      <c r="AA846" s="25" t="s">
        <v>329</v>
      </c>
      <c r="AB846" s="25" t="s">
        <v>329</v>
      </c>
      <c r="AC846" s="15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>
        <v>3</v>
      </c>
    </row>
    <row r="847" spans="1:65">
      <c r="A847" s="29"/>
      <c r="B847" s="18">
        <v>1</v>
      </c>
      <c r="C847" s="14">
        <v>1</v>
      </c>
      <c r="D847" s="21">
        <v>4.0999999999999996</v>
      </c>
      <c r="E847" s="21">
        <v>4.49</v>
      </c>
      <c r="F847" s="21">
        <v>4.7510000000000003</v>
      </c>
      <c r="G847" s="146">
        <v>5.96</v>
      </c>
      <c r="H847" s="21">
        <v>4.6858219798300498</v>
      </c>
      <c r="I847" s="146">
        <v>5.9</v>
      </c>
      <c r="J847" s="146">
        <v>4</v>
      </c>
      <c r="K847" s="146">
        <v>6</v>
      </c>
      <c r="L847" s="147">
        <v>5.6</v>
      </c>
      <c r="M847" s="146">
        <v>5</v>
      </c>
      <c r="N847" s="21">
        <v>4.0999999999999996</v>
      </c>
      <c r="O847" s="21">
        <v>4.5999999999999996</v>
      </c>
      <c r="P847" s="21">
        <v>4.2</v>
      </c>
      <c r="Q847" s="21">
        <v>4.2</v>
      </c>
      <c r="R847" s="21">
        <v>4.3</v>
      </c>
      <c r="S847" s="146">
        <v>4</v>
      </c>
      <c r="T847" s="146">
        <v>5</v>
      </c>
      <c r="U847" s="146">
        <v>3.5</v>
      </c>
      <c r="V847" s="21">
        <v>4.5</v>
      </c>
      <c r="W847" s="146">
        <v>3</v>
      </c>
      <c r="X847" s="21">
        <v>4.4000000000000004</v>
      </c>
      <c r="Y847" s="146">
        <v>1.5</v>
      </c>
      <c r="Z847" s="21">
        <v>4.5</v>
      </c>
      <c r="AA847" s="21">
        <v>4.5</v>
      </c>
      <c r="AB847" s="146">
        <v>3.3</v>
      </c>
      <c r="AC847" s="15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1</v>
      </c>
    </row>
    <row r="848" spans="1:65">
      <c r="A848" s="29"/>
      <c r="B848" s="19">
        <v>1</v>
      </c>
      <c r="C848" s="9">
        <v>2</v>
      </c>
      <c r="D848" s="11">
        <v>3.9</v>
      </c>
      <c r="E848" s="11">
        <v>4.6500000000000004</v>
      </c>
      <c r="F848" s="11">
        <v>4.641</v>
      </c>
      <c r="G848" s="148">
        <v>6.01</v>
      </c>
      <c r="H848" s="11">
        <v>4.7306337074725509</v>
      </c>
      <c r="I848" s="148">
        <v>6</v>
      </c>
      <c r="J848" s="148">
        <v>4</v>
      </c>
      <c r="K848" s="148">
        <v>6</v>
      </c>
      <c r="L848" s="11">
        <v>5.0999999999999996</v>
      </c>
      <c r="M848" s="148">
        <v>5</v>
      </c>
      <c r="N848" s="11">
        <v>4.0999999999999996</v>
      </c>
      <c r="O848" s="11">
        <v>4.8</v>
      </c>
      <c r="P848" s="11">
        <v>4.4000000000000004</v>
      </c>
      <c r="Q848" s="11">
        <v>4.0999999999999996</v>
      </c>
      <c r="R848" s="11">
        <v>4.2</v>
      </c>
      <c r="S848" s="148">
        <v>4</v>
      </c>
      <c r="T848" s="148">
        <v>5</v>
      </c>
      <c r="U848" s="148">
        <v>3.7</v>
      </c>
      <c r="V848" s="11">
        <v>4.5999999999999996</v>
      </c>
      <c r="W848" s="148">
        <v>4</v>
      </c>
      <c r="X848" s="11">
        <v>4.5</v>
      </c>
      <c r="Y848" s="148">
        <v>1.3</v>
      </c>
      <c r="Z848" s="11">
        <v>4.7</v>
      </c>
      <c r="AA848" s="11">
        <v>4.4000000000000004</v>
      </c>
      <c r="AB848" s="148">
        <v>3.5</v>
      </c>
      <c r="AC848" s="15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34</v>
      </c>
    </row>
    <row r="849" spans="1:65">
      <c r="A849" s="29"/>
      <c r="B849" s="19">
        <v>1</v>
      </c>
      <c r="C849" s="9">
        <v>3</v>
      </c>
      <c r="D849" s="11">
        <v>3.8</v>
      </c>
      <c r="E849" s="11">
        <v>4.53</v>
      </c>
      <c r="F849" s="11">
        <v>4.407</v>
      </c>
      <c r="G849" s="148">
        <v>5.9</v>
      </c>
      <c r="H849" s="11">
        <v>4.7608769182770567</v>
      </c>
      <c r="I849" s="148">
        <v>6.3</v>
      </c>
      <c r="J849" s="148">
        <v>4</v>
      </c>
      <c r="K849" s="148">
        <v>6</v>
      </c>
      <c r="L849" s="11">
        <v>5.0999999999999996</v>
      </c>
      <c r="M849" s="148">
        <v>5</v>
      </c>
      <c r="N849" s="11">
        <v>4.2</v>
      </c>
      <c r="O849" s="11">
        <v>4.7</v>
      </c>
      <c r="P849" s="11">
        <v>4.3</v>
      </c>
      <c r="Q849" s="11">
        <v>4.5</v>
      </c>
      <c r="R849" s="11">
        <v>4.5</v>
      </c>
      <c r="S849" s="148">
        <v>4</v>
      </c>
      <c r="T849" s="148">
        <v>5</v>
      </c>
      <c r="U849" s="148">
        <v>3.5</v>
      </c>
      <c r="V849" s="11">
        <v>4.5</v>
      </c>
      <c r="W849" s="148">
        <v>3</v>
      </c>
      <c r="X849" s="11">
        <v>4.4000000000000004</v>
      </c>
      <c r="Y849" s="148">
        <v>1.2</v>
      </c>
      <c r="Z849" s="11">
        <v>4.4000000000000004</v>
      </c>
      <c r="AA849" s="11">
        <v>4.5</v>
      </c>
      <c r="AB849" s="148">
        <v>3.3</v>
      </c>
      <c r="AC849" s="15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16</v>
      </c>
    </row>
    <row r="850" spans="1:65">
      <c r="A850" s="29"/>
      <c r="B850" s="19">
        <v>1</v>
      </c>
      <c r="C850" s="9">
        <v>4</v>
      </c>
      <c r="D850" s="11">
        <v>3.7</v>
      </c>
      <c r="E850" s="11">
        <v>4.57</v>
      </c>
      <c r="F850" s="11">
        <v>4.4580000000000002</v>
      </c>
      <c r="G850" s="148">
        <v>5.84</v>
      </c>
      <c r="H850" s="11">
        <v>4.6932112686375724</v>
      </c>
      <c r="I850" s="148">
        <v>5.6</v>
      </c>
      <c r="J850" s="148">
        <v>4</v>
      </c>
      <c r="K850" s="148">
        <v>6</v>
      </c>
      <c r="L850" s="11">
        <v>5</v>
      </c>
      <c r="M850" s="148">
        <v>5</v>
      </c>
      <c r="N850" s="11">
        <v>4.2</v>
      </c>
      <c r="O850" s="11">
        <v>4.5</v>
      </c>
      <c r="P850" s="11">
        <v>4.2</v>
      </c>
      <c r="Q850" s="11">
        <v>4.4000000000000004</v>
      </c>
      <c r="R850" s="11">
        <v>4.2</v>
      </c>
      <c r="S850" s="148">
        <v>3</v>
      </c>
      <c r="T850" s="148">
        <v>5</v>
      </c>
      <c r="U850" s="148">
        <v>3.4</v>
      </c>
      <c r="V850" s="11">
        <v>4.5</v>
      </c>
      <c r="W850" s="148">
        <v>3</v>
      </c>
      <c r="X850" s="11">
        <v>4.4000000000000004</v>
      </c>
      <c r="Y850" s="148">
        <v>1</v>
      </c>
      <c r="Z850" s="11">
        <v>4.4000000000000004</v>
      </c>
      <c r="AA850" s="11">
        <v>4.3</v>
      </c>
      <c r="AB850" s="148">
        <v>3.1</v>
      </c>
      <c r="AC850" s="15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7">
        <v>4.4618392261647459</v>
      </c>
    </row>
    <row r="851" spans="1:65">
      <c r="A851" s="29"/>
      <c r="B851" s="19">
        <v>1</v>
      </c>
      <c r="C851" s="9">
        <v>5</v>
      </c>
      <c r="D851" s="11">
        <v>3.6</v>
      </c>
      <c r="E851" s="11">
        <v>4.6399999999999997</v>
      </c>
      <c r="F851" s="11">
        <v>4.8090000000000002</v>
      </c>
      <c r="G851" s="148">
        <v>5.72</v>
      </c>
      <c r="H851" s="149">
        <v>5.0867331119263373</v>
      </c>
      <c r="I851" s="148">
        <v>5.5</v>
      </c>
      <c r="J851" s="148">
        <v>4</v>
      </c>
      <c r="K851" s="148">
        <v>6</v>
      </c>
      <c r="L851" s="11">
        <v>5.0999999999999996</v>
      </c>
      <c r="M851" s="148">
        <v>5</v>
      </c>
      <c r="N851" s="11">
        <v>4.4000000000000004</v>
      </c>
      <c r="O851" s="11">
        <v>4.5</v>
      </c>
      <c r="P851" s="11">
        <v>4.0999999999999996</v>
      </c>
      <c r="Q851" s="11">
        <v>4.5999999999999996</v>
      </c>
      <c r="R851" s="11">
        <v>4.3</v>
      </c>
      <c r="S851" s="148">
        <v>4</v>
      </c>
      <c r="T851" s="148">
        <v>5</v>
      </c>
      <c r="U851" s="148">
        <v>3.4</v>
      </c>
      <c r="V851" s="11">
        <v>4.5999999999999996</v>
      </c>
      <c r="W851" s="148">
        <v>3</v>
      </c>
      <c r="X851" s="11">
        <v>4.5</v>
      </c>
      <c r="Y851" s="148">
        <v>0.9</v>
      </c>
      <c r="Z851" s="11">
        <v>4.5</v>
      </c>
      <c r="AA851" s="11">
        <v>4.3</v>
      </c>
      <c r="AB851" s="148">
        <v>3.4</v>
      </c>
      <c r="AC851" s="15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7">
        <v>113</v>
      </c>
    </row>
    <row r="852" spans="1:65">
      <c r="A852" s="29"/>
      <c r="B852" s="19">
        <v>1</v>
      </c>
      <c r="C852" s="9">
        <v>6</v>
      </c>
      <c r="D852" s="11">
        <v>3.6</v>
      </c>
      <c r="E852" s="11">
        <v>4.53</v>
      </c>
      <c r="F852" s="11">
        <v>4.9580000000000002</v>
      </c>
      <c r="G852" s="148">
        <v>5.98</v>
      </c>
      <c r="H852" s="11">
        <v>4.5548686239816458</v>
      </c>
      <c r="I852" s="148">
        <v>5.5</v>
      </c>
      <c r="J852" s="148">
        <v>4</v>
      </c>
      <c r="K852" s="148">
        <v>6</v>
      </c>
      <c r="L852" s="149">
        <v>5.4</v>
      </c>
      <c r="M852" s="148">
        <v>5</v>
      </c>
      <c r="N852" s="11">
        <v>4.3</v>
      </c>
      <c r="O852" s="11">
        <v>4.5</v>
      </c>
      <c r="P852" s="11">
        <v>4.4000000000000004</v>
      </c>
      <c r="Q852" s="11">
        <v>4.3</v>
      </c>
      <c r="R852" s="11">
        <v>4.4000000000000004</v>
      </c>
      <c r="S852" s="148">
        <v>4</v>
      </c>
      <c r="T852" s="148">
        <v>5</v>
      </c>
      <c r="U852" s="148">
        <v>3.5</v>
      </c>
      <c r="V852" s="11">
        <v>4.5999999999999996</v>
      </c>
      <c r="W852" s="148">
        <v>3</v>
      </c>
      <c r="X852" s="11">
        <v>4.5</v>
      </c>
      <c r="Y852" s="148">
        <v>0.9</v>
      </c>
      <c r="Z852" s="11">
        <v>4.5999999999999996</v>
      </c>
      <c r="AA852" s="11">
        <v>4.5</v>
      </c>
      <c r="AB852" s="148">
        <v>3.6</v>
      </c>
      <c r="AC852" s="15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29"/>
      <c r="B853" s="20" t="s">
        <v>271</v>
      </c>
      <c r="C853" s="12"/>
      <c r="D853" s="22">
        <v>3.7833333333333337</v>
      </c>
      <c r="E853" s="22">
        <v>4.5683333333333342</v>
      </c>
      <c r="F853" s="22">
        <v>4.6706666666666665</v>
      </c>
      <c r="G853" s="22">
        <v>5.9016666666666664</v>
      </c>
      <c r="H853" s="22">
        <v>4.7520242683542024</v>
      </c>
      <c r="I853" s="22">
        <v>5.8</v>
      </c>
      <c r="J853" s="22">
        <v>4</v>
      </c>
      <c r="K853" s="22">
        <v>6</v>
      </c>
      <c r="L853" s="22">
        <v>5.2166666666666659</v>
      </c>
      <c r="M853" s="22">
        <v>5</v>
      </c>
      <c r="N853" s="22">
        <v>4.2166666666666668</v>
      </c>
      <c r="O853" s="22">
        <v>4.5999999999999996</v>
      </c>
      <c r="P853" s="22">
        <v>4.2666666666666666</v>
      </c>
      <c r="Q853" s="22">
        <v>4.3500000000000005</v>
      </c>
      <c r="R853" s="22">
        <v>4.3166666666666664</v>
      </c>
      <c r="S853" s="22">
        <v>3.8333333333333335</v>
      </c>
      <c r="T853" s="22">
        <v>5</v>
      </c>
      <c r="U853" s="22">
        <v>3.5</v>
      </c>
      <c r="V853" s="22">
        <v>4.5500000000000007</v>
      </c>
      <c r="W853" s="22">
        <v>3.1666666666666665</v>
      </c>
      <c r="X853" s="22">
        <v>4.45</v>
      </c>
      <c r="Y853" s="22">
        <v>1.1333333333333335</v>
      </c>
      <c r="Z853" s="22">
        <v>4.5166666666666666</v>
      </c>
      <c r="AA853" s="22">
        <v>4.416666666666667</v>
      </c>
      <c r="AB853" s="22">
        <v>3.3666666666666667</v>
      </c>
      <c r="AC853" s="15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29"/>
      <c r="B854" s="3" t="s">
        <v>272</v>
      </c>
      <c r="C854" s="28"/>
      <c r="D854" s="11">
        <v>3.75</v>
      </c>
      <c r="E854" s="11">
        <v>4.5500000000000007</v>
      </c>
      <c r="F854" s="11">
        <v>4.6959999999999997</v>
      </c>
      <c r="G854" s="11">
        <v>5.93</v>
      </c>
      <c r="H854" s="11">
        <v>4.7119224880550616</v>
      </c>
      <c r="I854" s="11">
        <v>5.75</v>
      </c>
      <c r="J854" s="11">
        <v>4</v>
      </c>
      <c r="K854" s="11">
        <v>6</v>
      </c>
      <c r="L854" s="11">
        <v>5.0999999999999996</v>
      </c>
      <c r="M854" s="11">
        <v>5</v>
      </c>
      <c r="N854" s="11">
        <v>4.2</v>
      </c>
      <c r="O854" s="11">
        <v>4.55</v>
      </c>
      <c r="P854" s="11">
        <v>4.25</v>
      </c>
      <c r="Q854" s="11">
        <v>4.3499999999999996</v>
      </c>
      <c r="R854" s="11">
        <v>4.3</v>
      </c>
      <c r="S854" s="11">
        <v>4</v>
      </c>
      <c r="T854" s="11">
        <v>5</v>
      </c>
      <c r="U854" s="11">
        <v>3.5</v>
      </c>
      <c r="V854" s="11">
        <v>4.55</v>
      </c>
      <c r="W854" s="11">
        <v>3</v>
      </c>
      <c r="X854" s="11">
        <v>4.45</v>
      </c>
      <c r="Y854" s="11">
        <v>1.1000000000000001</v>
      </c>
      <c r="Z854" s="11">
        <v>4.5</v>
      </c>
      <c r="AA854" s="11">
        <v>4.45</v>
      </c>
      <c r="AB854" s="11">
        <v>3.3499999999999996</v>
      </c>
      <c r="AC854" s="15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29"/>
      <c r="B855" s="3" t="s">
        <v>273</v>
      </c>
      <c r="C855" s="28"/>
      <c r="D855" s="23">
        <v>0.19407902170679497</v>
      </c>
      <c r="E855" s="23">
        <v>6.4627135683601622E-2</v>
      </c>
      <c r="F855" s="23">
        <v>0.21155487861703093</v>
      </c>
      <c r="G855" s="23">
        <v>0.10778064142816507</v>
      </c>
      <c r="H855" s="23">
        <v>0.17848136906710771</v>
      </c>
      <c r="I855" s="23">
        <v>0.322490309931942</v>
      </c>
      <c r="J855" s="23">
        <v>0</v>
      </c>
      <c r="K855" s="23">
        <v>0</v>
      </c>
      <c r="L855" s="23">
        <v>0.23166067138525412</v>
      </c>
      <c r="M855" s="23">
        <v>0</v>
      </c>
      <c r="N855" s="23">
        <v>0.11690451944500142</v>
      </c>
      <c r="O855" s="23">
        <v>0.12649110640673514</v>
      </c>
      <c r="P855" s="23">
        <v>0.12110601416389988</v>
      </c>
      <c r="Q855" s="23">
        <v>0.18708286933869706</v>
      </c>
      <c r="R855" s="23">
        <v>0.1169045194450012</v>
      </c>
      <c r="S855" s="23">
        <v>0.40824829046386296</v>
      </c>
      <c r="T855" s="23">
        <v>0</v>
      </c>
      <c r="U855" s="23">
        <v>0.10954451150103332</v>
      </c>
      <c r="V855" s="23">
        <v>5.4772255750516419E-2</v>
      </c>
      <c r="W855" s="23">
        <v>0.40824829046386357</v>
      </c>
      <c r="X855" s="23">
        <v>5.4772255750516412E-2</v>
      </c>
      <c r="Y855" s="23">
        <v>0.24221202832779956</v>
      </c>
      <c r="Z855" s="23">
        <v>0.11690451944500108</v>
      </c>
      <c r="AA855" s="23">
        <v>9.8319208025017577E-2</v>
      </c>
      <c r="AB855" s="23">
        <v>0.17511900715418266</v>
      </c>
      <c r="AC855" s="206"/>
      <c r="AD855" s="207"/>
      <c r="AE855" s="207"/>
      <c r="AF855" s="207"/>
      <c r="AG855" s="207"/>
      <c r="AH855" s="207"/>
      <c r="AI855" s="207"/>
      <c r="AJ855" s="207"/>
      <c r="AK855" s="207"/>
      <c r="AL855" s="207"/>
      <c r="AM855" s="207"/>
      <c r="AN855" s="207"/>
      <c r="AO855" s="207"/>
      <c r="AP855" s="207"/>
      <c r="AQ855" s="207"/>
      <c r="AR855" s="207"/>
      <c r="AS855" s="207"/>
      <c r="AT855" s="207"/>
      <c r="AU855" s="207"/>
      <c r="AV855" s="207"/>
      <c r="AW855" s="207"/>
      <c r="AX855" s="207"/>
      <c r="AY855" s="207"/>
      <c r="AZ855" s="207"/>
      <c r="BA855" s="207"/>
      <c r="BB855" s="207"/>
      <c r="BC855" s="207"/>
      <c r="BD855" s="207"/>
      <c r="BE855" s="207"/>
      <c r="BF855" s="207"/>
      <c r="BG855" s="207"/>
      <c r="BH855" s="207"/>
      <c r="BI855" s="207"/>
      <c r="BJ855" s="207"/>
      <c r="BK855" s="207"/>
      <c r="BL855" s="207"/>
      <c r="BM855" s="56"/>
    </row>
    <row r="856" spans="1:65">
      <c r="A856" s="29"/>
      <c r="B856" s="3" t="s">
        <v>87</v>
      </c>
      <c r="C856" s="28"/>
      <c r="D856" s="13">
        <v>5.1298419834395141E-2</v>
      </c>
      <c r="E856" s="13">
        <v>1.414676446923056E-2</v>
      </c>
      <c r="F856" s="13">
        <v>4.5294364534048871E-2</v>
      </c>
      <c r="G856" s="13">
        <v>1.8262746358909641E-2</v>
      </c>
      <c r="H856" s="13">
        <v>3.7559018849228701E-2</v>
      </c>
      <c r="I856" s="13">
        <v>5.5601777574472759E-2</v>
      </c>
      <c r="J856" s="13">
        <v>0</v>
      </c>
      <c r="K856" s="13">
        <v>0</v>
      </c>
      <c r="L856" s="13">
        <v>4.4407796431678109E-2</v>
      </c>
      <c r="M856" s="13">
        <v>0</v>
      </c>
      <c r="N856" s="13">
        <v>2.7724391963241442E-2</v>
      </c>
      <c r="O856" s="13">
        <v>2.7498066610159813E-2</v>
      </c>
      <c r="P856" s="13">
        <v>2.8384222069664036E-2</v>
      </c>
      <c r="Q856" s="13">
        <v>4.3007556169815407E-2</v>
      </c>
      <c r="R856" s="13">
        <v>2.7082128056757037E-2</v>
      </c>
      <c r="S856" s="13">
        <v>0.1064995540340512</v>
      </c>
      <c r="T856" s="13">
        <v>0</v>
      </c>
      <c r="U856" s="13">
        <v>3.1298431857438094E-2</v>
      </c>
      <c r="V856" s="13">
        <v>1.2037858406706903E-2</v>
      </c>
      <c r="W856" s="13">
        <v>0.12892051277806219</v>
      </c>
      <c r="X856" s="13">
        <v>1.2308372078767732E-2</v>
      </c>
      <c r="Y856" s="13">
        <v>0.21371649558335251</v>
      </c>
      <c r="Z856" s="13">
        <v>2.5882919434317583E-2</v>
      </c>
      <c r="AA856" s="13">
        <v>2.2260952760381338E-2</v>
      </c>
      <c r="AB856" s="13">
        <v>5.2015546679460192E-2</v>
      </c>
      <c r="AC856" s="15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29"/>
      <c r="B857" s="3" t="s">
        <v>274</v>
      </c>
      <c r="C857" s="28"/>
      <c r="D857" s="13">
        <v>-0.15206865564598893</v>
      </c>
      <c r="E857" s="13">
        <v>2.386775985653955E-2</v>
      </c>
      <c r="F857" s="13">
        <v>4.6802995338185216E-2</v>
      </c>
      <c r="G857" s="13">
        <v>0.3226981895848251</v>
      </c>
      <c r="H857" s="13">
        <v>6.5037090643647044E-2</v>
      </c>
      <c r="I857" s="13">
        <v>0.29991236931804321</v>
      </c>
      <c r="J857" s="13">
        <v>-0.10350871081514246</v>
      </c>
      <c r="K857" s="13">
        <v>0.34473693377728631</v>
      </c>
      <c r="L857" s="13">
        <v>0.16917405631191818</v>
      </c>
      <c r="M857" s="13">
        <v>0.12061411148107193</v>
      </c>
      <c r="N857" s="13">
        <v>-5.4948765984295989E-2</v>
      </c>
      <c r="O857" s="13">
        <v>3.0964982562585952E-2</v>
      </c>
      <c r="P857" s="13">
        <v>-4.3742624869485325E-2</v>
      </c>
      <c r="Q857" s="13">
        <v>-2.5065723011467367E-2</v>
      </c>
      <c r="R857" s="13">
        <v>-3.2536483754674661E-2</v>
      </c>
      <c r="S857" s="13">
        <v>-0.14086251453117826</v>
      </c>
      <c r="T857" s="13">
        <v>0.12061411148107193</v>
      </c>
      <c r="U857" s="13">
        <v>-0.21557012196324965</v>
      </c>
      <c r="V857" s="13">
        <v>1.9758841447775621E-2</v>
      </c>
      <c r="W857" s="13">
        <v>-0.29027772939532115</v>
      </c>
      <c r="X857" s="13">
        <v>-2.6534407818460393E-3</v>
      </c>
      <c r="Y857" s="13">
        <v>-0.74599413473095699</v>
      </c>
      <c r="Z857" s="13">
        <v>1.2288080704568216E-2</v>
      </c>
      <c r="AA857" s="13">
        <v>-1.0124201525053111E-2</v>
      </c>
      <c r="AB857" s="13">
        <v>-0.24545316493607827</v>
      </c>
      <c r="AC857" s="15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29"/>
      <c r="B858" s="45" t="s">
        <v>275</v>
      </c>
      <c r="C858" s="46"/>
      <c r="D858" s="44">
        <v>2.04</v>
      </c>
      <c r="E858" s="44">
        <v>0.36</v>
      </c>
      <c r="F858" s="44">
        <v>0.67</v>
      </c>
      <c r="G858" s="44">
        <v>4.4400000000000004</v>
      </c>
      <c r="H858" s="44">
        <v>0.92</v>
      </c>
      <c r="I858" s="44">
        <v>4.13</v>
      </c>
      <c r="J858" s="44" t="s">
        <v>276</v>
      </c>
      <c r="K858" s="44" t="s">
        <v>276</v>
      </c>
      <c r="L858" s="44">
        <v>2.34</v>
      </c>
      <c r="M858" s="44" t="s">
        <v>276</v>
      </c>
      <c r="N858" s="44">
        <v>0.71</v>
      </c>
      <c r="O858" s="44">
        <v>0.46</v>
      </c>
      <c r="P858" s="44">
        <v>0.56000000000000005</v>
      </c>
      <c r="Q858" s="44">
        <v>0.31</v>
      </c>
      <c r="R858" s="44">
        <v>0.41</v>
      </c>
      <c r="S858" s="44" t="s">
        <v>276</v>
      </c>
      <c r="T858" s="44" t="s">
        <v>276</v>
      </c>
      <c r="U858" s="44">
        <v>2.9</v>
      </c>
      <c r="V858" s="44">
        <v>0.31</v>
      </c>
      <c r="W858" s="44" t="s">
        <v>276</v>
      </c>
      <c r="X858" s="44">
        <v>0</v>
      </c>
      <c r="Y858" s="44">
        <v>10.14</v>
      </c>
      <c r="Z858" s="44">
        <v>0.2</v>
      </c>
      <c r="AA858" s="44">
        <v>0.1</v>
      </c>
      <c r="AB858" s="44">
        <v>3.31</v>
      </c>
      <c r="AC858" s="15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B859" s="30" t="s">
        <v>350</v>
      </c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BM859" s="55"/>
    </row>
    <row r="860" spans="1:65">
      <c r="BM860" s="55"/>
    </row>
    <row r="861" spans="1:65" ht="15">
      <c r="B861" s="8" t="s">
        <v>599</v>
      </c>
      <c r="BM861" s="27" t="s">
        <v>277</v>
      </c>
    </row>
    <row r="862" spans="1:65" ht="15">
      <c r="A862" s="24" t="s">
        <v>61</v>
      </c>
      <c r="B862" s="18" t="s">
        <v>112</v>
      </c>
      <c r="C862" s="15" t="s">
        <v>113</v>
      </c>
      <c r="D862" s="16" t="s">
        <v>230</v>
      </c>
      <c r="E862" s="17" t="s">
        <v>230</v>
      </c>
      <c r="F862" s="17" t="s">
        <v>230</v>
      </c>
      <c r="G862" s="17" t="s">
        <v>230</v>
      </c>
      <c r="H862" s="17" t="s">
        <v>230</v>
      </c>
      <c r="I862" s="17" t="s">
        <v>230</v>
      </c>
      <c r="J862" s="17" t="s">
        <v>230</v>
      </c>
      <c r="K862" s="17" t="s">
        <v>230</v>
      </c>
      <c r="L862" s="17" t="s">
        <v>230</v>
      </c>
      <c r="M862" s="17" t="s">
        <v>230</v>
      </c>
      <c r="N862" s="17" t="s">
        <v>230</v>
      </c>
      <c r="O862" s="17" t="s">
        <v>230</v>
      </c>
      <c r="P862" s="17" t="s">
        <v>230</v>
      </c>
      <c r="Q862" s="17" t="s">
        <v>230</v>
      </c>
      <c r="R862" s="17" t="s">
        <v>230</v>
      </c>
      <c r="S862" s="17" t="s">
        <v>230</v>
      </c>
      <c r="T862" s="17" t="s">
        <v>230</v>
      </c>
      <c r="U862" s="17" t="s">
        <v>230</v>
      </c>
      <c r="V862" s="17" t="s">
        <v>230</v>
      </c>
      <c r="W862" s="17" t="s">
        <v>230</v>
      </c>
      <c r="X862" s="17" t="s">
        <v>230</v>
      </c>
      <c r="Y862" s="17" t="s">
        <v>230</v>
      </c>
      <c r="Z862" s="17" t="s">
        <v>230</v>
      </c>
      <c r="AA862" s="17" t="s">
        <v>230</v>
      </c>
      <c r="AB862" s="17" t="s">
        <v>230</v>
      </c>
      <c r="AC862" s="17" t="s">
        <v>230</v>
      </c>
      <c r="AD862" s="17" t="s">
        <v>230</v>
      </c>
      <c r="AE862" s="15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>
        <v>1</v>
      </c>
    </row>
    <row r="863" spans="1:65">
      <c r="A863" s="29"/>
      <c r="B863" s="19" t="s">
        <v>231</v>
      </c>
      <c r="C863" s="9" t="s">
        <v>231</v>
      </c>
      <c r="D863" s="151" t="s">
        <v>233</v>
      </c>
      <c r="E863" s="152" t="s">
        <v>234</v>
      </c>
      <c r="F863" s="152" t="s">
        <v>235</v>
      </c>
      <c r="G863" s="152" t="s">
        <v>237</v>
      </c>
      <c r="H863" s="152" t="s">
        <v>239</v>
      </c>
      <c r="I863" s="152" t="s">
        <v>240</v>
      </c>
      <c r="J863" s="152" t="s">
        <v>242</v>
      </c>
      <c r="K863" s="152" t="s">
        <v>243</v>
      </c>
      <c r="L863" s="152" t="s">
        <v>244</v>
      </c>
      <c r="M863" s="152" t="s">
        <v>245</v>
      </c>
      <c r="N863" s="152" t="s">
        <v>246</v>
      </c>
      <c r="O863" s="152" t="s">
        <v>247</v>
      </c>
      <c r="P863" s="152" t="s">
        <v>248</v>
      </c>
      <c r="Q863" s="152" t="s">
        <v>250</v>
      </c>
      <c r="R863" s="152" t="s">
        <v>251</v>
      </c>
      <c r="S863" s="152" t="s">
        <v>285</v>
      </c>
      <c r="T863" s="152" t="s">
        <v>252</v>
      </c>
      <c r="U863" s="152" t="s">
        <v>253</v>
      </c>
      <c r="V863" s="152" t="s">
        <v>255</v>
      </c>
      <c r="W863" s="152" t="s">
        <v>257</v>
      </c>
      <c r="X863" s="152" t="s">
        <v>258</v>
      </c>
      <c r="Y863" s="152" t="s">
        <v>278</v>
      </c>
      <c r="Z863" s="152" t="s">
        <v>259</v>
      </c>
      <c r="AA863" s="152" t="s">
        <v>260</v>
      </c>
      <c r="AB863" s="152" t="s">
        <v>261</v>
      </c>
      <c r="AC863" s="152" t="s">
        <v>262</v>
      </c>
      <c r="AD863" s="152" t="s">
        <v>263</v>
      </c>
      <c r="AE863" s="15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 t="s">
        <v>3</v>
      </c>
    </row>
    <row r="864" spans="1:65">
      <c r="A864" s="29"/>
      <c r="B864" s="19"/>
      <c r="C864" s="9"/>
      <c r="D864" s="10" t="s">
        <v>281</v>
      </c>
      <c r="E864" s="11" t="s">
        <v>280</v>
      </c>
      <c r="F864" s="11" t="s">
        <v>281</v>
      </c>
      <c r="G864" s="11" t="s">
        <v>280</v>
      </c>
      <c r="H864" s="11" t="s">
        <v>281</v>
      </c>
      <c r="I864" s="11" t="s">
        <v>327</v>
      </c>
      <c r="J864" s="11" t="s">
        <v>281</v>
      </c>
      <c r="K864" s="11" t="s">
        <v>280</v>
      </c>
      <c r="L864" s="11" t="s">
        <v>327</v>
      </c>
      <c r="M864" s="11" t="s">
        <v>281</v>
      </c>
      <c r="N864" s="11" t="s">
        <v>280</v>
      </c>
      <c r="O864" s="11" t="s">
        <v>280</v>
      </c>
      <c r="P864" s="11" t="s">
        <v>280</v>
      </c>
      <c r="Q864" s="11" t="s">
        <v>280</v>
      </c>
      <c r="R864" s="11" t="s">
        <v>327</v>
      </c>
      <c r="S864" s="11" t="s">
        <v>281</v>
      </c>
      <c r="T864" s="11" t="s">
        <v>281</v>
      </c>
      <c r="U864" s="11" t="s">
        <v>280</v>
      </c>
      <c r="V864" s="11" t="s">
        <v>281</v>
      </c>
      <c r="W864" s="11" t="s">
        <v>280</v>
      </c>
      <c r="X864" s="11" t="s">
        <v>280</v>
      </c>
      <c r="Y864" s="11" t="s">
        <v>280</v>
      </c>
      <c r="Z864" s="11" t="s">
        <v>281</v>
      </c>
      <c r="AA864" s="11" t="s">
        <v>281</v>
      </c>
      <c r="AB864" s="11" t="s">
        <v>281</v>
      </c>
      <c r="AC864" s="11" t="s">
        <v>281</v>
      </c>
      <c r="AD864" s="11" t="s">
        <v>280</v>
      </c>
      <c r="AE864" s="15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2</v>
      </c>
    </row>
    <row r="865" spans="1:65">
      <c r="A865" s="29"/>
      <c r="B865" s="19"/>
      <c r="C865" s="9"/>
      <c r="D865" s="25" t="s">
        <v>328</v>
      </c>
      <c r="E865" s="25" t="s">
        <v>329</v>
      </c>
      <c r="F865" s="25" t="s">
        <v>329</v>
      </c>
      <c r="G865" s="25" t="s">
        <v>330</v>
      </c>
      <c r="H865" s="25" t="s">
        <v>329</v>
      </c>
      <c r="I865" s="25" t="s">
        <v>329</v>
      </c>
      <c r="J865" s="25" t="s">
        <v>331</v>
      </c>
      <c r="K865" s="25" t="s">
        <v>331</v>
      </c>
      <c r="L865" s="25" t="s">
        <v>329</v>
      </c>
      <c r="M865" s="25" t="s">
        <v>328</v>
      </c>
      <c r="N865" s="25" t="s">
        <v>329</v>
      </c>
      <c r="O865" s="25" t="s">
        <v>118</v>
      </c>
      <c r="P865" s="25" t="s">
        <v>329</v>
      </c>
      <c r="Q865" s="25" t="s">
        <v>329</v>
      </c>
      <c r="R865" s="25" t="s">
        <v>332</v>
      </c>
      <c r="S865" s="25" t="s">
        <v>328</v>
      </c>
      <c r="T865" s="25" t="s">
        <v>331</v>
      </c>
      <c r="U865" s="25" t="s">
        <v>270</v>
      </c>
      <c r="V865" s="25" t="s">
        <v>329</v>
      </c>
      <c r="W865" s="25" t="s">
        <v>118</v>
      </c>
      <c r="X865" s="25" t="s">
        <v>329</v>
      </c>
      <c r="Y865" s="25" t="s">
        <v>329</v>
      </c>
      <c r="Z865" s="25" t="s">
        <v>329</v>
      </c>
      <c r="AA865" s="25" t="s">
        <v>329</v>
      </c>
      <c r="AB865" s="25" t="s">
        <v>328</v>
      </c>
      <c r="AC865" s="25" t="s">
        <v>329</v>
      </c>
      <c r="AD865" s="25" t="s">
        <v>329</v>
      </c>
      <c r="AE865" s="15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2</v>
      </c>
    </row>
    <row r="866" spans="1:65">
      <c r="A866" s="29"/>
      <c r="B866" s="18">
        <v>1</v>
      </c>
      <c r="C866" s="14">
        <v>1</v>
      </c>
      <c r="D866" s="146" t="s">
        <v>104</v>
      </c>
      <c r="E866" s="21">
        <v>0.41</v>
      </c>
      <c r="F866" s="146" t="s">
        <v>104</v>
      </c>
      <c r="G866" s="146" t="s">
        <v>321</v>
      </c>
      <c r="H866" s="21">
        <v>0.7</v>
      </c>
      <c r="I866" s="146" t="s">
        <v>104</v>
      </c>
      <c r="J866" s="146" t="s">
        <v>104</v>
      </c>
      <c r="K866" s="146" t="s">
        <v>104</v>
      </c>
      <c r="L866" s="146" t="s">
        <v>106</v>
      </c>
      <c r="M866" s="146">
        <v>2.2000000000000002</v>
      </c>
      <c r="N866" s="21">
        <v>0.8</v>
      </c>
      <c r="O866" s="21">
        <v>0.5</v>
      </c>
      <c r="P866" s="21">
        <v>0.5</v>
      </c>
      <c r="Q866" s="21">
        <v>0.5</v>
      </c>
      <c r="R866" s="146" t="s">
        <v>106</v>
      </c>
      <c r="S866" s="146">
        <v>6.4759938760000004</v>
      </c>
      <c r="T866" s="146" t="s">
        <v>104</v>
      </c>
      <c r="U866" s="21">
        <v>0.5</v>
      </c>
      <c r="V866" s="146">
        <v>4.5999999999999996</v>
      </c>
      <c r="W866" s="146" t="s">
        <v>104</v>
      </c>
      <c r="X866" s="21">
        <v>0.30748999999999999</v>
      </c>
      <c r="Y866" s="21">
        <v>0.8</v>
      </c>
      <c r="Z866" s="21">
        <v>0.49</v>
      </c>
      <c r="AA866" s="146">
        <v>1.9</v>
      </c>
      <c r="AB866" s="146" t="s">
        <v>104</v>
      </c>
      <c r="AC866" s="21">
        <v>0.4</v>
      </c>
      <c r="AD866" s="21">
        <v>0.4</v>
      </c>
      <c r="AE866" s="15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1</v>
      </c>
    </row>
    <row r="867" spans="1:65">
      <c r="A867" s="29"/>
      <c r="B867" s="19">
        <v>1</v>
      </c>
      <c r="C867" s="9">
        <v>2</v>
      </c>
      <c r="D867" s="148" t="s">
        <v>104</v>
      </c>
      <c r="E867" s="11">
        <v>0.42</v>
      </c>
      <c r="F867" s="148" t="s">
        <v>104</v>
      </c>
      <c r="G867" s="148" t="s">
        <v>321</v>
      </c>
      <c r="H867" s="11">
        <v>0.8</v>
      </c>
      <c r="I867" s="148">
        <v>2</v>
      </c>
      <c r="J867" s="148" t="s">
        <v>104</v>
      </c>
      <c r="K867" s="148" t="s">
        <v>104</v>
      </c>
      <c r="L867" s="148" t="s">
        <v>106</v>
      </c>
      <c r="M867" s="148">
        <v>2.2000000000000002</v>
      </c>
      <c r="N867" s="11">
        <v>0.5</v>
      </c>
      <c r="O867" s="11">
        <v>0.5</v>
      </c>
      <c r="P867" s="11">
        <v>0.4</v>
      </c>
      <c r="Q867" s="11">
        <v>0.6</v>
      </c>
      <c r="R867" s="148" t="s">
        <v>106</v>
      </c>
      <c r="S867" s="148" t="s">
        <v>106</v>
      </c>
      <c r="T867" s="148" t="s">
        <v>104</v>
      </c>
      <c r="U867" s="11">
        <v>0.5</v>
      </c>
      <c r="V867" s="148">
        <v>1.68</v>
      </c>
      <c r="W867" s="148" t="s">
        <v>104</v>
      </c>
      <c r="X867" s="11">
        <v>0.46689000000000003</v>
      </c>
      <c r="Y867" s="11">
        <v>0.6</v>
      </c>
      <c r="Z867" s="11">
        <v>0.41699999999999998</v>
      </c>
      <c r="AA867" s="148">
        <v>1.6</v>
      </c>
      <c r="AB867" s="148" t="s">
        <v>104</v>
      </c>
      <c r="AC867" s="11">
        <v>0.4</v>
      </c>
      <c r="AD867" s="11">
        <v>0.4</v>
      </c>
      <c r="AE867" s="15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4</v>
      </c>
    </row>
    <row r="868" spans="1:65">
      <c r="A868" s="29"/>
      <c r="B868" s="19">
        <v>1</v>
      </c>
      <c r="C868" s="9">
        <v>3</v>
      </c>
      <c r="D868" s="148" t="s">
        <v>104</v>
      </c>
      <c r="E868" s="11">
        <v>0.4</v>
      </c>
      <c r="F868" s="148" t="s">
        <v>104</v>
      </c>
      <c r="G868" s="148" t="s">
        <v>321</v>
      </c>
      <c r="H868" s="11">
        <v>0.7</v>
      </c>
      <c r="I868" s="148">
        <v>4</v>
      </c>
      <c r="J868" s="148" t="s">
        <v>104</v>
      </c>
      <c r="K868" s="148" t="s">
        <v>104</v>
      </c>
      <c r="L868" s="148" t="s">
        <v>106</v>
      </c>
      <c r="M868" s="148">
        <v>1.9</v>
      </c>
      <c r="N868" s="11">
        <v>0.5</v>
      </c>
      <c r="O868" s="11">
        <v>0.5</v>
      </c>
      <c r="P868" s="11">
        <v>0.9</v>
      </c>
      <c r="Q868" s="11">
        <v>0.5</v>
      </c>
      <c r="R868" s="148" t="s">
        <v>106</v>
      </c>
      <c r="S868" s="148" t="s">
        <v>106</v>
      </c>
      <c r="T868" s="148" t="s">
        <v>104</v>
      </c>
      <c r="U868" s="11">
        <v>0.5</v>
      </c>
      <c r="V868" s="148">
        <v>3.45</v>
      </c>
      <c r="W868" s="148" t="s">
        <v>104</v>
      </c>
      <c r="X868" s="11">
        <v>0.40344999999999998</v>
      </c>
      <c r="Y868" s="11">
        <v>0.5</v>
      </c>
      <c r="Z868" s="11">
        <v>0.39200000000000002</v>
      </c>
      <c r="AA868" s="148">
        <v>1.4</v>
      </c>
      <c r="AB868" s="148" t="s">
        <v>104</v>
      </c>
      <c r="AC868" s="11">
        <v>0.4</v>
      </c>
      <c r="AD868" s="11">
        <v>0.4</v>
      </c>
      <c r="AE868" s="15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7">
        <v>16</v>
      </c>
    </row>
    <row r="869" spans="1:65">
      <c r="A869" s="29"/>
      <c r="B869" s="19">
        <v>1</v>
      </c>
      <c r="C869" s="9">
        <v>4</v>
      </c>
      <c r="D869" s="148" t="s">
        <v>104</v>
      </c>
      <c r="E869" s="11">
        <v>0.39</v>
      </c>
      <c r="F869" s="148" t="s">
        <v>104</v>
      </c>
      <c r="G869" s="148" t="s">
        <v>321</v>
      </c>
      <c r="H869" s="11">
        <v>0.7</v>
      </c>
      <c r="I869" s="148">
        <v>7</v>
      </c>
      <c r="J869" s="148" t="s">
        <v>104</v>
      </c>
      <c r="K869" s="148" t="s">
        <v>104</v>
      </c>
      <c r="L869" s="148" t="s">
        <v>106</v>
      </c>
      <c r="M869" s="148">
        <v>2.9</v>
      </c>
      <c r="N869" s="11">
        <v>0.8</v>
      </c>
      <c r="O869" s="11">
        <v>0.5</v>
      </c>
      <c r="P869" s="11">
        <v>0.6</v>
      </c>
      <c r="Q869" s="11">
        <v>0.8</v>
      </c>
      <c r="R869" s="148" t="s">
        <v>106</v>
      </c>
      <c r="S869" s="148" t="s">
        <v>106</v>
      </c>
      <c r="T869" s="148" t="s">
        <v>104</v>
      </c>
      <c r="U869" s="11">
        <v>0.5</v>
      </c>
      <c r="V869" s="148">
        <v>2.15</v>
      </c>
      <c r="W869" s="148" t="s">
        <v>104</v>
      </c>
      <c r="X869" s="11">
        <v>0.36582999999999999</v>
      </c>
      <c r="Y869" s="11">
        <v>0.7</v>
      </c>
      <c r="Z869" s="11">
        <v>0.36899999999999999</v>
      </c>
      <c r="AA869" s="148">
        <v>2.4</v>
      </c>
      <c r="AB869" s="148" t="s">
        <v>104</v>
      </c>
      <c r="AC869" s="11">
        <v>0.4</v>
      </c>
      <c r="AD869" s="11">
        <v>0.4</v>
      </c>
      <c r="AE869" s="15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7">
        <v>0.52439250000000004</v>
      </c>
    </row>
    <row r="870" spans="1:65">
      <c r="A870" s="29"/>
      <c r="B870" s="19">
        <v>1</v>
      </c>
      <c r="C870" s="9">
        <v>5</v>
      </c>
      <c r="D870" s="148" t="s">
        <v>104</v>
      </c>
      <c r="E870" s="11">
        <v>0.38</v>
      </c>
      <c r="F870" s="148" t="s">
        <v>104</v>
      </c>
      <c r="G870" s="148" t="s">
        <v>321</v>
      </c>
      <c r="H870" s="11">
        <v>0.7</v>
      </c>
      <c r="I870" s="148" t="s">
        <v>104</v>
      </c>
      <c r="J870" s="148" t="s">
        <v>104</v>
      </c>
      <c r="K870" s="148" t="s">
        <v>104</v>
      </c>
      <c r="L870" s="148" t="s">
        <v>106</v>
      </c>
      <c r="M870" s="148">
        <v>2.2000000000000002</v>
      </c>
      <c r="N870" s="11">
        <v>0.6</v>
      </c>
      <c r="O870" s="11">
        <v>0.5</v>
      </c>
      <c r="P870" s="11">
        <v>0.8</v>
      </c>
      <c r="Q870" s="11">
        <v>0.8</v>
      </c>
      <c r="R870" s="148" t="s">
        <v>106</v>
      </c>
      <c r="S870" s="148" t="s">
        <v>106</v>
      </c>
      <c r="T870" s="148" t="s">
        <v>104</v>
      </c>
      <c r="U870" s="11">
        <v>0.4</v>
      </c>
      <c r="V870" s="148">
        <v>0.87</v>
      </c>
      <c r="W870" s="148" t="s">
        <v>104</v>
      </c>
      <c r="X870" s="11">
        <v>0.38612000000000002</v>
      </c>
      <c r="Y870" s="11">
        <v>0.6</v>
      </c>
      <c r="Z870" s="11">
        <v>0.34599999999999997</v>
      </c>
      <c r="AA870" s="148">
        <v>3.3</v>
      </c>
      <c r="AB870" s="148" t="s">
        <v>104</v>
      </c>
      <c r="AC870" s="11">
        <v>0.4</v>
      </c>
      <c r="AD870" s="11">
        <v>0.4</v>
      </c>
      <c r="AE870" s="15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7">
        <v>14</v>
      </c>
    </row>
    <row r="871" spans="1:65">
      <c r="A871" s="29"/>
      <c r="B871" s="19">
        <v>1</v>
      </c>
      <c r="C871" s="9">
        <v>6</v>
      </c>
      <c r="D871" s="148" t="s">
        <v>104</v>
      </c>
      <c r="E871" s="11">
        <v>0.38</v>
      </c>
      <c r="F871" s="148" t="s">
        <v>104</v>
      </c>
      <c r="G871" s="148" t="s">
        <v>321</v>
      </c>
      <c r="H871" s="11">
        <v>0.7</v>
      </c>
      <c r="I871" s="148" t="s">
        <v>104</v>
      </c>
      <c r="J871" s="148" t="s">
        <v>104</v>
      </c>
      <c r="K871" s="148" t="s">
        <v>104</v>
      </c>
      <c r="L871" s="148" t="s">
        <v>106</v>
      </c>
      <c r="M871" s="148">
        <v>2.6</v>
      </c>
      <c r="N871" s="11">
        <v>0.5</v>
      </c>
      <c r="O871" s="11">
        <v>0.5</v>
      </c>
      <c r="P871" s="149">
        <v>1.2</v>
      </c>
      <c r="Q871" s="11">
        <v>0.9</v>
      </c>
      <c r="R871" s="148" t="s">
        <v>106</v>
      </c>
      <c r="S871" s="148">
        <v>6.4576570279999999</v>
      </c>
      <c r="T871" s="148" t="s">
        <v>104</v>
      </c>
      <c r="U871" s="11">
        <v>0.4</v>
      </c>
      <c r="V871" s="148">
        <v>0.92</v>
      </c>
      <c r="W871" s="148" t="s">
        <v>104</v>
      </c>
      <c r="X871" s="11">
        <v>0.48968</v>
      </c>
      <c r="Y871" s="11">
        <v>0.8</v>
      </c>
      <c r="Z871" s="149">
        <v>1.5840000000000001</v>
      </c>
      <c r="AA871" s="148">
        <v>2.5</v>
      </c>
      <c r="AB871" s="148" t="s">
        <v>104</v>
      </c>
      <c r="AC871" s="11">
        <v>0.4</v>
      </c>
      <c r="AD871" s="11">
        <v>0.4</v>
      </c>
      <c r="AE871" s="15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20" t="s">
        <v>271</v>
      </c>
      <c r="C872" s="12"/>
      <c r="D872" s="22" t="s">
        <v>683</v>
      </c>
      <c r="E872" s="22">
        <v>0.39666666666666667</v>
      </c>
      <c r="F872" s="22" t="s">
        <v>683</v>
      </c>
      <c r="G872" s="22" t="s">
        <v>683</v>
      </c>
      <c r="H872" s="22">
        <v>0.71666666666666679</v>
      </c>
      <c r="I872" s="22">
        <v>4.333333333333333</v>
      </c>
      <c r="J872" s="22" t="s">
        <v>683</v>
      </c>
      <c r="K872" s="22" t="s">
        <v>683</v>
      </c>
      <c r="L872" s="22" t="s">
        <v>683</v>
      </c>
      <c r="M872" s="22">
        <v>2.3333333333333335</v>
      </c>
      <c r="N872" s="22">
        <v>0.6166666666666667</v>
      </c>
      <c r="O872" s="22">
        <v>0.5</v>
      </c>
      <c r="P872" s="22">
        <v>0.73333333333333339</v>
      </c>
      <c r="Q872" s="22">
        <v>0.68333333333333346</v>
      </c>
      <c r="R872" s="22" t="s">
        <v>683</v>
      </c>
      <c r="S872" s="22">
        <v>6.4668254520000001</v>
      </c>
      <c r="T872" s="22" t="s">
        <v>683</v>
      </c>
      <c r="U872" s="22">
        <v>0.46666666666666662</v>
      </c>
      <c r="V872" s="22">
        <v>2.2783333333333333</v>
      </c>
      <c r="W872" s="22" t="s">
        <v>683</v>
      </c>
      <c r="X872" s="22">
        <v>0.40324333333333334</v>
      </c>
      <c r="Y872" s="22">
        <v>0.66666666666666663</v>
      </c>
      <c r="Z872" s="22">
        <v>0.59966666666666668</v>
      </c>
      <c r="AA872" s="22">
        <v>2.1833333333333336</v>
      </c>
      <c r="AB872" s="22" t="s">
        <v>683</v>
      </c>
      <c r="AC872" s="22">
        <v>0.39999999999999997</v>
      </c>
      <c r="AD872" s="22">
        <v>0.39999999999999997</v>
      </c>
      <c r="AE872" s="15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29"/>
      <c r="B873" s="3" t="s">
        <v>272</v>
      </c>
      <c r="C873" s="28"/>
      <c r="D873" s="11" t="s">
        <v>683</v>
      </c>
      <c r="E873" s="11">
        <v>0.39500000000000002</v>
      </c>
      <c r="F873" s="11" t="s">
        <v>683</v>
      </c>
      <c r="G873" s="11" t="s">
        <v>683</v>
      </c>
      <c r="H873" s="11">
        <v>0.7</v>
      </c>
      <c r="I873" s="11">
        <v>4</v>
      </c>
      <c r="J873" s="11" t="s">
        <v>683</v>
      </c>
      <c r="K873" s="11" t="s">
        <v>683</v>
      </c>
      <c r="L873" s="11" t="s">
        <v>683</v>
      </c>
      <c r="M873" s="11">
        <v>2.2000000000000002</v>
      </c>
      <c r="N873" s="11">
        <v>0.55000000000000004</v>
      </c>
      <c r="O873" s="11">
        <v>0.5</v>
      </c>
      <c r="P873" s="11">
        <v>0.7</v>
      </c>
      <c r="Q873" s="11">
        <v>0.7</v>
      </c>
      <c r="R873" s="11" t="s">
        <v>683</v>
      </c>
      <c r="S873" s="11">
        <v>6.4668254520000001</v>
      </c>
      <c r="T873" s="11" t="s">
        <v>683</v>
      </c>
      <c r="U873" s="11">
        <v>0.5</v>
      </c>
      <c r="V873" s="11">
        <v>1.915</v>
      </c>
      <c r="W873" s="11" t="s">
        <v>683</v>
      </c>
      <c r="X873" s="11">
        <v>0.394785</v>
      </c>
      <c r="Y873" s="11">
        <v>0.64999999999999991</v>
      </c>
      <c r="Z873" s="11">
        <v>0.40449999999999997</v>
      </c>
      <c r="AA873" s="11">
        <v>2.15</v>
      </c>
      <c r="AB873" s="11" t="s">
        <v>683</v>
      </c>
      <c r="AC873" s="11">
        <v>0.4</v>
      </c>
      <c r="AD873" s="11">
        <v>0.4</v>
      </c>
      <c r="AE873" s="15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29"/>
      <c r="B874" s="3" t="s">
        <v>273</v>
      </c>
      <c r="C874" s="28"/>
      <c r="D874" s="23" t="s">
        <v>683</v>
      </c>
      <c r="E874" s="23">
        <v>1.6329931618554509E-2</v>
      </c>
      <c r="F874" s="23" t="s">
        <v>683</v>
      </c>
      <c r="G874" s="23" t="s">
        <v>683</v>
      </c>
      <c r="H874" s="23">
        <v>4.0824829046386332E-2</v>
      </c>
      <c r="I874" s="23">
        <v>2.5166114784235831</v>
      </c>
      <c r="J874" s="23" t="s">
        <v>683</v>
      </c>
      <c r="K874" s="23" t="s">
        <v>683</v>
      </c>
      <c r="L874" s="23" t="s">
        <v>683</v>
      </c>
      <c r="M874" s="23">
        <v>0.3559026084010416</v>
      </c>
      <c r="N874" s="23">
        <v>0.14719601443879748</v>
      </c>
      <c r="O874" s="23">
        <v>0</v>
      </c>
      <c r="P874" s="23">
        <v>0.2943920288775948</v>
      </c>
      <c r="Q874" s="23">
        <v>0.17224014243685037</v>
      </c>
      <c r="R874" s="23" t="s">
        <v>683</v>
      </c>
      <c r="S874" s="23">
        <v>1.2966109566387385E-2</v>
      </c>
      <c r="T874" s="23" t="s">
        <v>683</v>
      </c>
      <c r="U874" s="23">
        <v>5.1639777949433252E-2</v>
      </c>
      <c r="V874" s="23">
        <v>1.4809377659667766</v>
      </c>
      <c r="W874" s="23" t="s">
        <v>683</v>
      </c>
      <c r="X874" s="23">
        <v>6.6908751495351387E-2</v>
      </c>
      <c r="Y874" s="23">
        <v>0.12110601416389996</v>
      </c>
      <c r="Z874" s="23">
        <v>0.4847649602298692</v>
      </c>
      <c r="AA874" s="23">
        <v>0.69689788826388677</v>
      </c>
      <c r="AB874" s="23" t="s">
        <v>683</v>
      </c>
      <c r="AC874" s="23">
        <v>6.0809419444881171E-17</v>
      </c>
      <c r="AD874" s="23">
        <v>6.0809419444881171E-17</v>
      </c>
      <c r="AE874" s="15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29"/>
      <c r="B875" s="3" t="s">
        <v>87</v>
      </c>
      <c r="C875" s="28"/>
      <c r="D875" s="13" t="s">
        <v>683</v>
      </c>
      <c r="E875" s="13">
        <v>4.1167894836692039E-2</v>
      </c>
      <c r="F875" s="13" t="s">
        <v>683</v>
      </c>
      <c r="G875" s="13" t="s">
        <v>683</v>
      </c>
      <c r="H875" s="13">
        <v>5.6964877739143709E-2</v>
      </c>
      <c r="I875" s="13">
        <v>0.58075649502082693</v>
      </c>
      <c r="J875" s="13" t="s">
        <v>683</v>
      </c>
      <c r="K875" s="13" t="s">
        <v>683</v>
      </c>
      <c r="L875" s="13" t="s">
        <v>683</v>
      </c>
      <c r="M875" s="13">
        <v>0.1525296893147321</v>
      </c>
      <c r="N875" s="13">
        <v>0.23869623963048239</v>
      </c>
      <c r="O875" s="13">
        <v>0</v>
      </c>
      <c r="P875" s="13">
        <v>0.40144367574217471</v>
      </c>
      <c r="Q875" s="13">
        <v>0.25205874502953707</v>
      </c>
      <c r="R875" s="13" t="s">
        <v>683</v>
      </c>
      <c r="S875" s="13">
        <v>2.0050192575365314E-3</v>
      </c>
      <c r="T875" s="13" t="s">
        <v>683</v>
      </c>
      <c r="U875" s="13">
        <v>0.11065666703449983</v>
      </c>
      <c r="V875" s="13">
        <v>0.65000926084862176</v>
      </c>
      <c r="W875" s="13" t="s">
        <v>683</v>
      </c>
      <c r="X875" s="13">
        <v>0.16592649143697696</v>
      </c>
      <c r="Y875" s="13">
        <v>0.18165902124584996</v>
      </c>
      <c r="Z875" s="13">
        <v>0.80839070633107701</v>
      </c>
      <c r="AA875" s="13">
        <v>0.31918987248727637</v>
      </c>
      <c r="AB875" s="13" t="s">
        <v>683</v>
      </c>
      <c r="AC875" s="13">
        <v>1.5202354861220294E-16</v>
      </c>
      <c r="AD875" s="13">
        <v>1.5202354861220294E-16</v>
      </c>
      <c r="AE875" s="15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29"/>
      <c r="B876" s="3" t="s">
        <v>274</v>
      </c>
      <c r="C876" s="28"/>
      <c r="D876" s="13" t="s">
        <v>683</v>
      </c>
      <c r="E876" s="13">
        <v>-0.24356914588468248</v>
      </c>
      <c r="F876" s="13" t="s">
        <v>683</v>
      </c>
      <c r="G876" s="13" t="s">
        <v>683</v>
      </c>
      <c r="H876" s="13">
        <v>0.36666078684700243</v>
      </c>
      <c r="I876" s="13">
        <v>7.2635303390748973</v>
      </c>
      <c r="J876" s="13" t="s">
        <v>683</v>
      </c>
      <c r="K876" s="13" t="s">
        <v>683</v>
      </c>
      <c r="L876" s="13" t="s">
        <v>683</v>
      </c>
      <c r="M876" s="13">
        <v>3.4495932595018681</v>
      </c>
      <c r="N876" s="13">
        <v>0.17596393286835088</v>
      </c>
      <c r="O876" s="13">
        <v>-4.6515730106742592E-2</v>
      </c>
      <c r="P876" s="13">
        <v>0.39844359584344424</v>
      </c>
      <c r="Q876" s="13">
        <v>0.30309516885411858</v>
      </c>
      <c r="R876" s="13" t="s">
        <v>683</v>
      </c>
      <c r="S876" s="13">
        <v>11.332032689254708</v>
      </c>
      <c r="T876" s="13" t="s">
        <v>683</v>
      </c>
      <c r="U876" s="13">
        <v>-0.11008134809962655</v>
      </c>
      <c r="V876" s="13">
        <v>3.3447099898136097</v>
      </c>
      <c r="W876" s="13" t="s">
        <v>683</v>
      </c>
      <c r="X876" s="13">
        <v>-0.23102764945468646</v>
      </c>
      <c r="Y876" s="13">
        <v>0.27131235985767632</v>
      </c>
      <c r="Z876" s="13">
        <v>0.14354546769198007</v>
      </c>
      <c r="AA876" s="13">
        <v>3.1635479785338907</v>
      </c>
      <c r="AB876" s="13" t="s">
        <v>683</v>
      </c>
      <c r="AC876" s="13">
        <v>-0.23721258408539414</v>
      </c>
      <c r="AD876" s="13">
        <v>-0.23721258408539414</v>
      </c>
      <c r="AE876" s="15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29"/>
      <c r="B877" s="45" t="s">
        <v>275</v>
      </c>
      <c r="C877" s="46"/>
      <c r="D877" s="44">
        <v>0.51</v>
      </c>
      <c r="E877" s="44">
        <v>1.03</v>
      </c>
      <c r="F877" s="44">
        <v>0.51</v>
      </c>
      <c r="G877" s="44">
        <v>0.76</v>
      </c>
      <c r="H877" s="44">
        <v>0.59</v>
      </c>
      <c r="I877" s="44">
        <v>9.2100000000000009</v>
      </c>
      <c r="J877" s="44">
        <v>0.51</v>
      </c>
      <c r="K877" s="44">
        <v>0.51</v>
      </c>
      <c r="L877" s="44">
        <v>9.6300000000000008</v>
      </c>
      <c r="M877" s="44">
        <v>8.7899999999999991</v>
      </c>
      <c r="N877" s="44">
        <v>0.09</v>
      </c>
      <c r="O877" s="44">
        <v>0.51</v>
      </c>
      <c r="P877" s="44">
        <v>0.68</v>
      </c>
      <c r="Q877" s="44">
        <v>0.42</v>
      </c>
      <c r="R877" s="44">
        <v>9.6300000000000008</v>
      </c>
      <c r="S877" s="44">
        <v>16.34</v>
      </c>
      <c r="T877" s="44">
        <v>0.51</v>
      </c>
      <c r="U877" s="44">
        <v>0.67</v>
      </c>
      <c r="V877" s="44">
        <v>8.51</v>
      </c>
      <c r="W877" s="44">
        <v>0.51</v>
      </c>
      <c r="X877" s="44">
        <v>1</v>
      </c>
      <c r="Y877" s="44">
        <v>0.34</v>
      </c>
      <c r="Z877" s="44">
        <v>0</v>
      </c>
      <c r="AA877" s="44">
        <v>8.0299999999999994</v>
      </c>
      <c r="AB877" s="44">
        <v>0.51</v>
      </c>
      <c r="AC877" s="44">
        <v>1.01</v>
      </c>
      <c r="AD877" s="44">
        <v>1.01</v>
      </c>
      <c r="AE877" s="15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B878" s="3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BM878" s="55"/>
    </row>
    <row r="879" spans="1:65" ht="15">
      <c r="B879" s="8" t="s">
        <v>600</v>
      </c>
      <c r="BM879" s="27" t="s">
        <v>277</v>
      </c>
    </row>
    <row r="880" spans="1:65" ht="15">
      <c r="A880" s="24" t="s">
        <v>62</v>
      </c>
      <c r="B880" s="18" t="s">
        <v>112</v>
      </c>
      <c r="C880" s="15" t="s">
        <v>113</v>
      </c>
      <c r="D880" s="16" t="s">
        <v>230</v>
      </c>
      <c r="E880" s="17" t="s">
        <v>230</v>
      </c>
      <c r="F880" s="15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1</v>
      </c>
    </row>
    <row r="881" spans="1:65">
      <c r="A881" s="29"/>
      <c r="B881" s="19" t="s">
        <v>231</v>
      </c>
      <c r="C881" s="9" t="s">
        <v>231</v>
      </c>
      <c r="D881" s="151" t="s">
        <v>255</v>
      </c>
      <c r="E881" s="152" t="s">
        <v>257</v>
      </c>
      <c r="F881" s="15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 t="s">
        <v>1</v>
      </c>
    </row>
    <row r="882" spans="1:65">
      <c r="A882" s="29"/>
      <c r="B882" s="19"/>
      <c r="C882" s="9"/>
      <c r="D882" s="10" t="s">
        <v>281</v>
      </c>
      <c r="E882" s="11" t="s">
        <v>280</v>
      </c>
      <c r="F882" s="15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3</v>
      </c>
    </row>
    <row r="883" spans="1:65">
      <c r="A883" s="29"/>
      <c r="B883" s="19"/>
      <c r="C883" s="9"/>
      <c r="D883" s="25" t="s">
        <v>329</v>
      </c>
      <c r="E883" s="25" t="s">
        <v>118</v>
      </c>
      <c r="F883" s="15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3</v>
      </c>
    </row>
    <row r="884" spans="1:65">
      <c r="A884" s="29"/>
      <c r="B884" s="18">
        <v>1</v>
      </c>
      <c r="C884" s="14">
        <v>1</v>
      </c>
      <c r="D884" s="203">
        <v>8.0646000000000009E-2</v>
      </c>
      <c r="E884" s="203">
        <v>8.4999999999999992E-2</v>
      </c>
      <c r="F884" s="206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  <c r="AC884" s="207"/>
      <c r="AD884" s="207"/>
      <c r="AE884" s="207"/>
      <c r="AF884" s="207"/>
      <c r="AG884" s="207"/>
      <c r="AH884" s="207"/>
      <c r="AI884" s="207"/>
      <c r="AJ884" s="207"/>
      <c r="AK884" s="207"/>
      <c r="AL884" s="207"/>
      <c r="AM884" s="207"/>
      <c r="AN884" s="207"/>
      <c r="AO884" s="207"/>
      <c r="AP884" s="207"/>
      <c r="AQ884" s="207"/>
      <c r="AR884" s="207"/>
      <c r="AS884" s="207"/>
      <c r="AT884" s="207"/>
      <c r="AU884" s="207"/>
      <c r="AV884" s="207"/>
      <c r="AW884" s="207"/>
      <c r="AX884" s="207"/>
      <c r="AY884" s="207"/>
      <c r="AZ884" s="207"/>
      <c r="BA884" s="207"/>
      <c r="BB884" s="207"/>
      <c r="BC884" s="207"/>
      <c r="BD884" s="207"/>
      <c r="BE884" s="207"/>
      <c r="BF884" s="207"/>
      <c r="BG884" s="207"/>
      <c r="BH884" s="207"/>
      <c r="BI884" s="207"/>
      <c r="BJ884" s="207"/>
      <c r="BK884" s="207"/>
      <c r="BL884" s="207"/>
      <c r="BM884" s="208">
        <v>1</v>
      </c>
    </row>
    <row r="885" spans="1:65">
      <c r="A885" s="29"/>
      <c r="B885" s="19">
        <v>1</v>
      </c>
      <c r="C885" s="9">
        <v>2</v>
      </c>
      <c r="D885" s="23">
        <v>7.2854000000000002E-2</v>
      </c>
      <c r="E885" s="23">
        <v>7.1000000000000008E-2</v>
      </c>
      <c r="F885" s="206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  <c r="AA885" s="207"/>
      <c r="AB885" s="207"/>
      <c r="AC885" s="207"/>
      <c r="AD885" s="207"/>
      <c r="AE885" s="207"/>
      <c r="AF885" s="207"/>
      <c r="AG885" s="207"/>
      <c r="AH885" s="207"/>
      <c r="AI885" s="207"/>
      <c r="AJ885" s="207"/>
      <c r="AK885" s="207"/>
      <c r="AL885" s="207"/>
      <c r="AM885" s="207"/>
      <c r="AN885" s="207"/>
      <c r="AO885" s="207"/>
      <c r="AP885" s="207"/>
      <c r="AQ885" s="207"/>
      <c r="AR885" s="207"/>
      <c r="AS885" s="207"/>
      <c r="AT885" s="207"/>
      <c r="AU885" s="207"/>
      <c r="AV885" s="207"/>
      <c r="AW885" s="207"/>
      <c r="AX885" s="207"/>
      <c r="AY885" s="207"/>
      <c r="AZ885" s="207"/>
      <c r="BA885" s="207"/>
      <c r="BB885" s="207"/>
      <c r="BC885" s="207"/>
      <c r="BD885" s="207"/>
      <c r="BE885" s="207"/>
      <c r="BF885" s="207"/>
      <c r="BG885" s="207"/>
      <c r="BH885" s="207"/>
      <c r="BI885" s="207"/>
      <c r="BJ885" s="207"/>
      <c r="BK885" s="207"/>
      <c r="BL885" s="207"/>
      <c r="BM885" s="208">
        <v>6</v>
      </c>
    </row>
    <row r="886" spans="1:65">
      <c r="A886" s="29"/>
      <c r="B886" s="19">
        <v>1</v>
      </c>
      <c r="C886" s="9">
        <v>3</v>
      </c>
      <c r="D886" s="23">
        <v>0.108358</v>
      </c>
      <c r="E886" s="23">
        <v>7.9000000000000001E-2</v>
      </c>
      <c r="F886" s="206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  <c r="AA886" s="207"/>
      <c r="AB886" s="207"/>
      <c r="AC886" s="207"/>
      <c r="AD886" s="207"/>
      <c r="AE886" s="207"/>
      <c r="AF886" s="207"/>
      <c r="AG886" s="207"/>
      <c r="AH886" s="207"/>
      <c r="AI886" s="207"/>
      <c r="AJ886" s="207"/>
      <c r="AK886" s="207"/>
      <c r="AL886" s="207"/>
      <c r="AM886" s="207"/>
      <c r="AN886" s="207"/>
      <c r="AO886" s="207"/>
      <c r="AP886" s="207"/>
      <c r="AQ886" s="207"/>
      <c r="AR886" s="207"/>
      <c r="AS886" s="207"/>
      <c r="AT886" s="207"/>
      <c r="AU886" s="207"/>
      <c r="AV886" s="207"/>
      <c r="AW886" s="207"/>
      <c r="AX886" s="207"/>
      <c r="AY886" s="207"/>
      <c r="AZ886" s="207"/>
      <c r="BA886" s="207"/>
      <c r="BB886" s="207"/>
      <c r="BC886" s="207"/>
      <c r="BD886" s="207"/>
      <c r="BE886" s="207"/>
      <c r="BF886" s="207"/>
      <c r="BG886" s="207"/>
      <c r="BH886" s="207"/>
      <c r="BI886" s="207"/>
      <c r="BJ886" s="207"/>
      <c r="BK886" s="207"/>
      <c r="BL886" s="207"/>
      <c r="BM886" s="208">
        <v>16</v>
      </c>
    </row>
    <row r="887" spans="1:65">
      <c r="A887" s="29"/>
      <c r="B887" s="19">
        <v>1</v>
      </c>
      <c r="C887" s="9">
        <v>4</v>
      </c>
      <c r="D887" s="23">
        <v>8.1276000000000001E-2</v>
      </c>
      <c r="E887" s="23">
        <v>7.4999999999999997E-2</v>
      </c>
      <c r="F887" s="206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  <c r="AA887" s="207"/>
      <c r="AB887" s="207"/>
      <c r="AC887" s="207"/>
      <c r="AD887" s="207"/>
      <c r="AE887" s="207"/>
      <c r="AF887" s="207"/>
      <c r="AG887" s="207"/>
      <c r="AH887" s="207"/>
      <c r="AI887" s="207"/>
      <c r="AJ887" s="207"/>
      <c r="AK887" s="207"/>
      <c r="AL887" s="207"/>
      <c r="AM887" s="207"/>
      <c r="AN887" s="207"/>
      <c r="AO887" s="207"/>
      <c r="AP887" s="207"/>
      <c r="AQ887" s="207"/>
      <c r="AR887" s="207"/>
      <c r="AS887" s="207"/>
      <c r="AT887" s="207"/>
      <c r="AU887" s="207"/>
      <c r="AV887" s="207"/>
      <c r="AW887" s="207"/>
      <c r="AX887" s="207"/>
      <c r="AY887" s="207"/>
      <c r="AZ887" s="207"/>
      <c r="BA887" s="207"/>
      <c r="BB887" s="207"/>
      <c r="BC887" s="207"/>
      <c r="BD887" s="207"/>
      <c r="BE887" s="207"/>
      <c r="BF887" s="207"/>
      <c r="BG887" s="207"/>
      <c r="BH887" s="207"/>
      <c r="BI887" s="207"/>
      <c r="BJ887" s="207"/>
      <c r="BK887" s="207"/>
      <c r="BL887" s="207"/>
      <c r="BM887" s="208">
        <v>8.0816916666666697E-2</v>
      </c>
    </row>
    <row r="888" spans="1:65">
      <c r="A888" s="29"/>
      <c r="B888" s="19">
        <v>1</v>
      </c>
      <c r="C888" s="9">
        <v>5</v>
      </c>
      <c r="D888" s="23">
        <v>7.7155000000000001E-2</v>
      </c>
      <c r="E888" s="23">
        <v>7.3999999999999996E-2</v>
      </c>
      <c r="F888" s="206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7"/>
      <c r="AF888" s="207"/>
      <c r="AG888" s="207"/>
      <c r="AH888" s="207"/>
      <c r="AI888" s="207"/>
      <c r="AJ888" s="207"/>
      <c r="AK888" s="207"/>
      <c r="AL888" s="207"/>
      <c r="AM888" s="207"/>
      <c r="AN888" s="207"/>
      <c r="AO888" s="207"/>
      <c r="AP888" s="207"/>
      <c r="AQ888" s="207"/>
      <c r="AR888" s="207"/>
      <c r="AS888" s="207"/>
      <c r="AT888" s="207"/>
      <c r="AU888" s="207"/>
      <c r="AV888" s="207"/>
      <c r="AW888" s="207"/>
      <c r="AX888" s="207"/>
      <c r="AY888" s="207"/>
      <c r="AZ888" s="207"/>
      <c r="BA888" s="207"/>
      <c r="BB888" s="207"/>
      <c r="BC888" s="207"/>
      <c r="BD888" s="207"/>
      <c r="BE888" s="207"/>
      <c r="BF888" s="207"/>
      <c r="BG888" s="207"/>
      <c r="BH888" s="207"/>
      <c r="BI888" s="207"/>
      <c r="BJ888" s="207"/>
      <c r="BK888" s="207"/>
      <c r="BL888" s="207"/>
      <c r="BM888" s="208">
        <v>12</v>
      </c>
    </row>
    <row r="889" spans="1:65">
      <c r="A889" s="29"/>
      <c r="B889" s="19">
        <v>1</v>
      </c>
      <c r="C889" s="9">
        <v>6</v>
      </c>
      <c r="D889" s="23">
        <v>8.1514000000000003E-2</v>
      </c>
      <c r="E889" s="23">
        <v>8.4000000000000005E-2</v>
      </c>
      <c r="F889" s="206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7"/>
      <c r="AF889" s="207"/>
      <c r="AG889" s="207"/>
      <c r="AH889" s="207"/>
      <c r="AI889" s="207"/>
      <c r="AJ889" s="207"/>
      <c r="AK889" s="207"/>
      <c r="AL889" s="207"/>
      <c r="AM889" s="207"/>
      <c r="AN889" s="207"/>
      <c r="AO889" s="207"/>
      <c r="AP889" s="207"/>
      <c r="AQ889" s="207"/>
      <c r="AR889" s="207"/>
      <c r="AS889" s="207"/>
      <c r="AT889" s="207"/>
      <c r="AU889" s="207"/>
      <c r="AV889" s="207"/>
      <c r="AW889" s="207"/>
      <c r="AX889" s="207"/>
      <c r="AY889" s="207"/>
      <c r="AZ889" s="207"/>
      <c r="BA889" s="207"/>
      <c r="BB889" s="207"/>
      <c r="BC889" s="207"/>
      <c r="BD889" s="207"/>
      <c r="BE889" s="207"/>
      <c r="BF889" s="207"/>
      <c r="BG889" s="207"/>
      <c r="BH889" s="207"/>
      <c r="BI889" s="207"/>
      <c r="BJ889" s="207"/>
      <c r="BK889" s="207"/>
      <c r="BL889" s="207"/>
      <c r="BM889" s="56"/>
    </row>
    <row r="890" spans="1:65">
      <c r="A890" s="29"/>
      <c r="B890" s="20" t="s">
        <v>271</v>
      </c>
      <c r="C890" s="12"/>
      <c r="D890" s="212">
        <v>8.3633833333333338E-2</v>
      </c>
      <c r="E890" s="212">
        <v>7.8E-2</v>
      </c>
      <c r="F890" s="206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7"/>
      <c r="AF890" s="207"/>
      <c r="AG890" s="207"/>
      <c r="AH890" s="207"/>
      <c r="AI890" s="207"/>
      <c r="AJ890" s="207"/>
      <c r="AK890" s="207"/>
      <c r="AL890" s="207"/>
      <c r="AM890" s="207"/>
      <c r="AN890" s="207"/>
      <c r="AO890" s="207"/>
      <c r="AP890" s="207"/>
      <c r="AQ890" s="207"/>
      <c r="AR890" s="207"/>
      <c r="AS890" s="207"/>
      <c r="AT890" s="207"/>
      <c r="AU890" s="207"/>
      <c r="AV890" s="207"/>
      <c r="AW890" s="207"/>
      <c r="AX890" s="207"/>
      <c r="AY890" s="207"/>
      <c r="AZ890" s="207"/>
      <c r="BA890" s="207"/>
      <c r="BB890" s="207"/>
      <c r="BC890" s="207"/>
      <c r="BD890" s="207"/>
      <c r="BE890" s="207"/>
      <c r="BF890" s="207"/>
      <c r="BG890" s="207"/>
      <c r="BH890" s="207"/>
      <c r="BI890" s="207"/>
      <c r="BJ890" s="207"/>
      <c r="BK890" s="207"/>
      <c r="BL890" s="207"/>
      <c r="BM890" s="56"/>
    </row>
    <row r="891" spans="1:65">
      <c r="A891" s="29"/>
      <c r="B891" s="3" t="s">
        <v>272</v>
      </c>
      <c r="C891" s="28"/>
      <c r="D891" s="23">
        <v>8.0961000000000005E-2</v>
      </c>
      <c r="E891" s="23">
        <v>7.6999999999999999E-2</v>
      </c>
      <c r="F891" s="206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7"/>
      <c r="AF891" s="207"/>
      <c r="AG891" s="207"/>
      <c r="AH891" s="207"/>
      <c r="AI891" s="207"/>
      <c r="AJ891" s="207"/>
      <c r="AK891" s="207"/>
      <c r="AL891" s="207"/>
      <c r="AM891" s="207"/>
      <c r="AN891" s="207"/>
      <c r="AO891" s="207"/>
      <c r="AP891" s="207"/>
      <c r="AQ891" s="207"/>
      <c r="AR891" s="207"/>
      <c r="AS891" s="207"/>
      <c r="AT891" s="207"/>
      <c r="AU891" s="207"/>
      <c r="AV891" s="207"/>
      <c r="AW891" s="207"/>
      <c r="AX891" s="207"/>
      <c r="AY891" s="207"/>
      <c r="AZ891" s="207"/>
      <c r="BA891" s="207"/>
      <c r="BB891" s="207"/>
      <c r="BC891" s="207"/>
      <c r="BD891" s="207"/>
      <c r="BE891" s="207"/>
      <c r="BF891" s="207"/>
      <c r="BG891" s="207"/>
      <c r="BH891" s="207"/>
      <c r="BI891" s="207"/>
      <c r="BJ891" s="207"/>
      <c r="BK891" s="207"/>
      <c r="BL891" s="207"/>
      <c r="BM891" s="56"/>
    </row>
    <row r="892" spans="1:65">
      <c r="A892" s="29"/>
      <c r="B892" s="3" t="s">
        <v>273</v>
      </c>
      <c r="C892" s="28"/>
      <c r="D892" s="23">
        <v>1.2557425889355975E-2</v>
      </c>
      <c r="E892" s="23">
        <v>5.6568542494923784E-3</v>
      </c>
      <c r="F892" s="206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7"/>
      <c r="AK892" s="207"/>
      <c r="AL892" s="207"/>
      <c r="AM892" s="207"/>
      <c r="AN892" s="207"/>
      <c r="AO892" s="207"/>
      <c r="AP892" s="207"/>
      <c r="AQ892" s="207"/>
      <c r="AR892" s="207"/>
      <c r="AS892" s="207"/>
      <c r="AT892" s="207"/>
      <c r="AU892" s="207"/>
      <c r="AV892" s="207"/>
      <c r="AW892" s="207"/>
      <c r="AX892" s="207"/>
      <c r="AY892" s="207"/>
      <c r="AZ892" s="207"/>
      <c r="BA892" s="207"/>
      <c r="BB892" s="207"/>
      <c r="BC892" s="207"/>
      <c r="BD892" s="207"/>
      <c r="BE892" s="207"/>
      <c r="BF892" s="207"/>
      <c r="BG892" s="207"/>
      <c r="BH892" s="207"/>
      <c r="BI892" s="207"/>
      <c r="BJ892" s="207"/>
      <c r="BK892" s="207"/>
      <c r="BL892" s="207"/>
      <c r="BM892" s="56"/>
    </row>
    <row r="893" spans="1:65">
      <c r="A893" s="29"/>
      <c r="B893" s="3" t="s">
        <v>87</v>
      </c>
      <c r="C893" s="28"/>
      <c r="D893" s="13">
        <v>0.15014767814488125</v>
      </c>
      <c r="E893" s="13">
        <v>7.2523772429389469E-2</v>
      </c>
      <c r="F893" s="15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29"/>
      <c r="B894" s="3" t="s">
        <v>274</v>
      </c>
      <c r="C894" s="28"/>
      <c r="D894" s="13">
        <v>3.4855532515366106E-2</v>
      </c>
      <c r="E894" s="13">
        <v>-3.4855532515366883E-2</v>
      </c>
      <c r="F894" s="15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29"/>
      <c r="B895" s="45" t="s">
        <v>275</v>
      </c>
      <c r="C895" s="46"/>
      <c r="D895" s="44">
        <v>0.67</v>
      </c>
      <c r="E895" s="44">
        <v>0.67</v>
      </c>
      <c r="F895" s="15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B896" s="30"/>
      <c r="C896" s="20"/>
      <c r="D896" s="20"/>
      <c r="E896" s="20"/>
      <c r="BM896" s="55"/>
    </row>
    <row r="897" spans="1:65" ht="15">
      <c r="B897" s="8" t="s">
        <v>601</v>
      </c>
      <c r="BM897" s="27" t="s">
        <v>67</v>
      </c>
    </row>
    <row r="898" spans="1:65" ht="15">
      <c r="A898" s="24" t="s">
        <v>12</v>
      </c>
      <c r="B898" s="18" t="s">
        <v>112</v>
      </c>
      <c r="C898" s="15" t="s">
        <v>113</v>
      </c>
      <c r="D898" s="16" t="s">
        <v>230</v>
      </c>
      <c r="E898" s="17" t="s">
        <v>230</v>
      </c>
      <c r="F898" s="17" t="s">
        <v>230</v>
      </c>
      <c r="G898" s="17" t="s">
        <v>230</v>
      </c>
      <c r="H898" s="17" t="s">
        <v>230</v>
      </c>
      <c r="I898" s="17" t="s">
        <v>230</v>
      </c>
      <c r="J898" s="15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1</v>
      </c>
    </row>
    <row r="899" spans="1:65">
      <c r="A899" s="29"/>
      <c r="B899" s="19" t="s">
        <v>231</v>
      </c>
      <c r="C899" s="9" t="s">
        <v>231</v>
      </c>
      <c r="D899" s="151" t="s">
        <v>234</v>
      </c>
      <c r="E899" s="152" t="s">
        <v>235</v>
      </c>
      <c r="F899" s="152" t="s">
        <v>236</v>
      </c>
      <c r="G899" s="152" t="s">
        <v>239</v>
      </c>
      <c r="H899" s="152" t="s">
        <v>240</v>
      </c>
      <c r="I899" s="152" t="s">
        <v>257</v>
      </c>
      <c r="J899" s="15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 t="s">
        <v>3</v>
      </c>
    </row>
    <row r="900" spans="1:65">
      <c r="A900" s="29"/>
      <c r="B900" s="19"/>
      <c r="C900" s="9"/>
      <c r="D900" s="10" t="s">
        <v>280</v>
      </c>
      <c r="E900" s="11" t="s">
        <v>280</v>
      </c>
      <c r="F900" s="11" t="s">
        <v>280</v>
      </c>
      <c r="G900" s="11" t="s">
        <v>281</v>
      </c>
      <c r="H900" s="11" t="s">
        <v>280</v>
      </c>
      <c r="I900" s="11" t="s">
        <v>280</v>
      </c>
      <c r="J900" s="15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7">
        <v>2</v>
      </c>
    </row>
    <row r="901" spans="1:65">
      <c r="A901" s="29"/>
      <c r="B901" s="19"/>
      <c r="C901" s="9"/>
      <c r="D901" s="25" t="s">
        <v>329</v>
      </c>
      <c r="E901" s="25" t="s">
        <v>329</v>
      </c>
      <c r="F901" s="25" t="s">
        <v>329</v>
      </c>
      <c r="G901" s="25" t="s">
        <v>329</v>
      </c>
      <c r="H901" s="25" t="s">
        <v>329</v>
      </c>
      <c r="I901" s="25" t="s">
        <v>118</v>
      </c>
      <c r="J901" s="15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7">
        <v>3</v>
      </c>
    </row>
    <row r="902" spans="1:65">
      <c r="A902" s="29"/>
      <c r="B902" s="18">
        <v>1</v>
      </c>
      <c r="C902" s="14">
        <v>1</v>
      </c>
      <c r="D902" s="21">
        <v>1.5029999999999999</v>
      </c>
      <c r="E902" s="21">
        <v>1.429</v>
      </c>
      <c r="F902" s="21">
        <v>1.46107397285194</v>
      </c>
      <c r="G902" s="21">
        <v>1.5</v>
      </c>
      <c r="H902" s="21">
        <v>1.73</v>
      </c>
      <c r="I902" s="21">
        <v>1.6</v>
      </c>
      <c r="J902" s="15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7">
        <v>1</v>
      </c>
    </row>
    <row r="903" spans="1:65">
      <c r="A903" s="29"/>
      <c r="B903" s="19">
        <v>1</v>
      </c>
      <c r="C903" s="9">
        <v>2</v>
      </c>
      <c r="D903" s="11">
        <v>1.5149999999999999</v>
      </c>
      <c r="E903" s="11">
        <v>1.42</v>
      </c>
      <c r="F903" s="11">
        <v>1.4477451444396401</v>
      </c>
      <c r="G903" s="11">
        <v>1.5</v>
      </c>
      <c r="H903" s="11">
        <v>1.67</v>
      </c>
      <c r="I903" s="11">
        <v>1.7</v>
      </c>
      <c r="J903" s="15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7">
        <v>19</v>
      </c>
    </row>
    <row r="904" spans="1:65">
      <c r="A904" s="29"/>
      <c r="B904" s="19">
        <v>1</v>
      </c>
      <c r="C904" s="9">
        <v>3</v>
      </c>
      <c r="D904" s="11">
        <v>1.532</v>
      </c>
      <c r="E904" s="11">
        <v>1.3620000000000001</v>
      </c>
      <c r="F904" s="11">
        <v>1.41745192204798</v>
      </c>
      <c r="G904" s="11">
        <v>1.9</v>
      </c>
      <c r="H904" s="11">
        <v>1.68</v>
      </c>
      <c r="I904" s="11">
        <v>1.5</v>
      </c>
      <c r="J904" s="15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7">
        <v>16</v>
      </c>
    </row>
    <row r="905" spans="1:65">
      <c r="A905" s="29"/>
      <c r="B905" s="19">
        <v>1</v>
      </c>
      <c r="C905" s="9">
        <v>4</v>
      </c>
      <c r="D905" s="11">
        <v>1.516</v>
      </c>
      <c r="E905" s="11">
        <v>1.411</v>
      </c>
      <c r="F905" s="11">
        <v>1.42446552179413</v>
      </c>
      <c r="G905" s="11">
        <v>1.5</v>
      </c>
      <c r="H905" s="11">
        <v>1.68</v>
      </c>
      <c r="I905" s="11">
        <v>1.6</v>
      </c>
      <c r="J905" s="15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7">
        <v>1.5312009929371</v>
      </c>
    </row>
    <row r="906" spans="1:65">
      <c r="A906" s="29"/>
      <c r="B906" s="19">
        <v>1</v>
      </c>
      <c r="C906" s="9">
        <v>5</v>
      </c>
      <c r="D906" s="11">
        <v>1.516</v>
      </c>
      <c r="E906" s="11">
        <v>1.4730000000000001</v>
      </c>
      <c r="F906" s="11">
        <v>1.3737126094137899</v>
      </c>
      <c r="G906" s="11">
        <v>1.7</v>
      </c>
      <c r="H906" s="11">
        <v>1.64</v>
      </c>
      <c r="I906" s="11">
        <v>1.5</v>
      </c>
      <c r="J906" s="15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7">
        <v>114</v>
      </c>
    </row>
    <row r="907" spans="1:65">
      <c r="A907" s="29"/>
      <c r="B907" s="19">
        <v>1</v>
      </c>
      <c r="C907" s="9">
        <v>6</v>
      </c>
      <c r="D907" s="11">
        <v>1.5049999999999999</v>
      </c>
      <c r="E907" s="11">
        <v>1.34</v>
      </c>
      <c r="F907" s="11">
        <v>1.3467865751881201</v>
      </c>
      <c r="G907" s="11">
        <v>1.6</v>
      </c>
      <c r="H907" s="11">
        <v>1.63</v>
      </c>
      <c r="I907" s="11">
        <v>1.5</v>
      </c>
      <c r="J907" s="15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29"/>
      <c r="B908" s="20" t="s">
        <v>271</v>
      </c>
      <c r="C908" s="12"/>
      <c r="D908" s="22">
        <v>1.5145</v>
      </c>
      <c r="E908" s="22">
        <v>1.4058333333333335</v>
      </c>
      <c r="F908" s="22">
        <v>1.411872624289267</v>
      </c>
      <c r="G908" s="22">
        <v>1.6166666666666665</v>
      </c>
      <c r="H908" s="22">
        <v>1.6716666666666669</v>
      </c>
      <c r="I908" s="22">
        <v>1.5666666666666667</v>
      </c>
      <c r="J908" s="15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29"/>
      <c r="B909" s="3" t="s">
        <v>272</v>
      </c>
      <c r="C909" s="28"/>
      <c r="D909" s="11">
        <v>1.5154999999999998</v>
      </c>
      <c r="E909" s="11">
        <v>1.4155</v>
      </c>
      <c r="F909" s="11">
        <v>1.4209587219210551</v>
      </c>
      <c r="G909" s="11">
        <v>1.55</v>
      </c>
      <c r="H909" s="11">
        <v>1.6749999999999998</v>
      </c>
      <c r="I909" s="11">
        <v>1.55</v>
      </c>
      <c r="J909" s="15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29"/>
      <c r="B910" s="3" t="s">
        <v>273</v>
      </c>
      <c r="C910" s="28"/>
      <c r="D910" s="23">
        <v>1.0329569206893437E-2</v>
      </c>
      <c r="E910" s="23">
        <v>4.8022564140898033E-2</v>
      </c>
      <c r="F910" s="23">
        <v>4.3794293135673443E-2</v>
      </c>
      <c r="G910" s="23">
        <v>0.16020819787597218</v>
      </c>
      <c r="H910" s="23">
        <v>3.5449494589721145E-2</v>
      </c>
      <c r="I910" s="23">
        <v>8.1649658092772595E-2</v>
      </c>
      <c r="J910" s="206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  <c r="AA910" s="207"/>
      <c r="AB910" s="207"/>
      <c r="AC910" s="207"/>
      <c r="AD910" s="207"/>
      <c r="AE910" s="207"/>
      <c r="AF910" s="207"/>
      <c r="AG910" s="207"/>
      <c r="AH910" s="207"/>
      <c r="AI910" s="207"/>
      <c r="AJ910" s="207"/>
      <c r="AK910" s="207"/>
      <c r="AL910" s="207"/>
      <c r="AM910" s="207"/>
      <c r="AN910" s="207"/>
      <c r="AO910" s="207"/>
      <c r="AP910" s="207"/>
      <c r="AQ910" s="207"/>
      <c r="AR910" s="207"/>
      <c r="AS910" s="207"/>
      <c r="AT910" s="207"/>
      <c r="AU910" s="207"/>
      <c r="AV910" s="207"/>
      <c r="AW910" s="207"/>
      <c r="AX910" s="207"/>
      <c r="AY910" s="207"/>
      <c r="AZ910" s="207"/>
      <c r="BA910" s="207"/>
      <c r="BB910" s="207"/>
      <c r="BC910" s="207"/>
      <c r="BD910" s="207"/>
      <c r="BE910" s="207"/>
      <c r="BF910" s="207"/>
      <c r="BG910" s="207"/>
      <c r="BH910" s="207"/>
      <c r="BI910" s="207"/>
      <c r="BJ910" s="207"/>
      <c r="BK910" s="207"/>
      <c r="BL910" s="207"/>
      <c r="BM910" s="56"/>
    </row>
    <row r="911" spans="1:65">
      <c r="A911" s="29"/>
      <c r="B911" s="3" t="s">
        <v>87</v>
      </c>
      <c r="C911" s="28"/>
      <c r="D911" s="13">
        <v>6.8204484693915064E-3</v>
      </c>
      <c r="E911" s="13">
        <v>3.4159500278054318E-2</v>
      </c>
      <c r="F911" s="13">
        <v>3.1018586508623169E-2</v>
      </c>
      <c r="G911" s="13">
        <v>9.909785435627147E-2</v>
      </c>
      <c r="H911" s="13">
        <v>2.1206078518277851E-2</v>
      </c>
      <c r="I911" s="13">
        <v>5.2116803037939953E-2</v>
      </c>
      <c r="J911" s="15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29"/>
      <c r="B912" s="3" t="s">
        <v>274</v>
      </c>
      <c r="C912" s="28"/>
      <c r="D912" s="13">
        <v>-1.0907119975846369E-2</v>
      </c>
      <c r="E912" s="13">
        <v>-8.1875377681992156E-2</v>
      </c>
      <c r="F912" s="13">
        <v>-7.7931224704172353E-2</v>
      </c>
      <c r="G912" s="13">
        <v>5.5816103910453219E-2</v>
      </c>
      <c r="H912" s="13">
        <v>9.1735620847613442E-2</v>
      </c>
      <c r="I912" s="13">
        <v>2.3161997603944551E-2</v>
      </c>
      <c r="J912" s="15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29"/>
      <c r="B913" s="45" t="s">
        <v>275</v>
      </c>
      <c r="C913" s="46"/>
      <c r="D913" s="44">
        <v>0.17</v>
      </c>
      <c r="E913" s="44">
        <v>0.89</v>
      </c>
      <c r="F913" s="44">
        <v>0.85</v>
      </c>
      <c r="G913" s="44">
        <v>0.5</v>
      </c>
      <c r="H913" s="44">
        <v>0.86</v>
      </c>
      <c r="I913" s="44">
        <v>0.17</v>
      </c>
      <c r="J913" s="15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B914" s="30"/>
      <c r="C914" s="20"/>
      <c r="D914" s="20"/>
      <c r="E914" s="20"/>
      <c r="F914" s="20"/>
      <c r="G914" s="20"/>
      <c r="H914" s="20"/>
      <c r="I914" s="20"/>
      <c r="BM914" s="55"/>
    </row>
    <row r="915" spans="1:65" ht="15">
      <c r="B915" s="8" t="s">
        <v>602</v>
      </c>
      <c r="BM915" s="27" t="s">
        <v>67</v>
      </c>
    </row>
    <row r="916" spans="1:65" ht="15">
      <c r="A916" s="24" t="s">
        <v>15</v>
      </c>
      <c r="B916" s="18" t="s">
        <v>112</v>
      </c>
      <c r="C916" s="15" t="s">
        <v>113</v>
      </c>
      <c r="D916" s="16" t="s">
        <v>230</v>
      </c>
      <c r="E916" s="17" t="s">
        <v>230</v>
      </c>
      <c r="F916" s="17" t="s">
        <v>230</v>
      </c>
      <c r="G916" s="17" t="s">
        <v>230</v>
      </c>
      <c r="H916" s="17" t="s">
        <v>230</v>
      </c>
      <c r="I916" s="17" t="s">
        <v>230</v>
      </c>
      <c r="J916" s="17" t="s">
        <v>230</v>
      </c>
      <c r="K916" s="17" t="s">
        <v>230</v>
      </c>
      <c r="L916" s="17" t="s">
        <v>230</v>
      </c>
      <c r="M916" s="17" t="s">
        <v>230</v>
      </c>
      <c r="N916" s="17" t="s">
        <v>230</v>
      </c>
      <c r="O916" s="17" t="s">
        <v>230</v>
      </c>
      <c r="P916" s="17" t="s">
        <v>230</v>
      </c>
      <c r="Q916" s="17" t="s">
        <v>230</v>
      </c>
      <c r="R916" s="17" t="s">
        <v>230</v>
      </c>
      <c r="S916" s="17" t="s">
        <v>230</v>
      </c>
      <c r="T916" s="17" t="s">
        <v>230</v>
      </c>
      <c r="U916" s="17" t="s">
        <v>230</v>
      </c>
      <c r="V916" s="17" t="s">
        <v>230</v>
      </c>
      <c r="W916" s="17" t="s">
        <v>230</v>
      </c>
      <c r="X916" s="17" t="s">
        <v>230</v>
      </c>
      <c r="Y916" s="17" t="s">
        <v>230</v>
      </c>
      <c r="Z916" s="17" t="s">
        <v>230</v>
      </c>
      <c r="AA916" s="17" t="s">
        <v>230</v>
      </c>
      <c r="AB916" s="17" t="s">
        <v>230</v>
      </c>
      <c r="AC916" s="17" t="s">
        <v>230</v>
      </c>
      <c r="AD916" s="17" t="s">
        <v>230</v>
      </c>
      <c r="AE916" s="15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1</v>
      </c>
    </row>
    <row r="917" spans="1:65">
      <c r="A917" s="29"/>
      <c r="B917" s="19" t="s">
        <v>231</v>
      </c>
      <c r="C917" s="9" t="s">
        <v>231</v>
      </c>
      <c r="D917" s="151" t="s">
        <v>233</v>
      </c>
      <c r="E917" s="152" t="s">
        <v>234</v>
      </c>
      <c r="F917" s="152" t="s">
        <v>235</v>
      </c>
      <c r="G917" s="152" t="s">
        <v>236</v>
      </c>
      <c r="H917" s="152" t="s">
        <v>237</v>
      </c>
      <c r="I917" s="152" t="s">
        <v>239</v>
      </c>
      <c r="J917" s="152" t="s">
        <v>240</v>
      </c>
      <c r="K917" s="152" t="s">
        <v>242</v>
      </c>
      <c r="L917" s="152" t="s">
        <v>243</v>
      </c>
      <c r="M917" s="152" t="s">
        <v>244</v>
      </c>
      <c r="N917" s="152" t="s">
        <v>245</v>
      </c>
      <c r="O917" s="152" t="s">
        <v>246</v>
      </c>
      <c r="P917" s="152" t="s">
        <v>247</v>
      </c>
      <c r="Q917" s="152" t="s">
        <v>248</v>
      </c>
      <c r="R917" s="152" t="s">
        <v>250</v>
      </c>
      <c r="S917" s="152" t="s">
        <v>251</v>
      </c>
      <c r="T917" s="152" t="s">
        <v>285</v>
      </c>
      <c r="U917" s="152" t="s">
        <v>252</v>
      </c>
      <c r="V917" s="152" t="s">
        <v>254</v>
      </c>
      <c r="W917" s="152" t="s">
        <v>255</v>
      </c>
      <c r="X917" s="152" t="s">
        <v>257</v>
      </c>
      <c r="Y917" s="152" t="s">
        <v>258</v>
      </c>
      <c r="Z917" s="152" t="s">
        <v>278</v>
      </c>
      <c r="AA917" s="152" t="s">
        <v>260</v>
      </c>
      <c r="AB917" s="152" t="s">
        <v>261</v>
      </c>
      <c r="AC917" s="152" t="s">
        <v>262</v>
      </c>
      <c r="AD917" s="152" t="s">
        <v>263</v>
      </c>
      <c r="AE917" s="15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 t="s">
        <v>3</v>
      </c>
    </row>
    <row r="918" spans="1:65">
      <c r="A918" s="29"/>
      <c r="B918" s="19"/>
      <c r="C918" s="9"/>
      <c r="D918" s="10" t="s">
        <v>281</v>
      </c>
      <c r="E918" s="11" t="s">
        <v>280</v>
      </c>
      <c r="F918" s="11" t="s">
        <v>281</v>
      </c>
      <c r="G918" s="11" t="s">
        <v>280</v>
      </c>
      <c r="H918" s="11" t="s">
        <v>280</v>
      </c>
      <c r="I918" s="11" t="s">
        <v>281</v>
      </c>
      <c r="J918" s="11" t="s">
        <v>280</v>
      </c>
      <c r="K918" s="11" t="s">
        <v>281</v>
      </c>
      <c r="L918" s="11" t="s">
        <v>280</v>
      </c>
      <c r="M918" s="11" t="s">
        <v>327</v>
      </c>
      <c r="N918" s="11" t="s">
        <v>281</v>
      </c>
      <c r="O918" s="11" t="s">
        <v>280</v>
      </c>
      <c r="P918" s="11" t="s">
        <v>280</v>
      </c>
      <c r="Q918" s="11" t="s">
        <v>280</v>
      </c>
      <c r="R918" s="11" t="s">
        <v>280</v>
      </c>
      <c r="S918" s="11" t="s">
        <v>327</v>
      </c>
      <c r="T918" s="11" t="s">
        <v>281</v>
      </c>
      <c r="U918" s="11" t="s">
        <v>281</v>
      </c>
      <c r="V918" s="11" t="s">
        <v>280</v>
      </c>
      <c r="W918" s="11" t="s">
        <v>281</v>
      </c>
      <c r="X918" s="11" t="s">
        <v>280</v>
      </c>
      <c r="Y918" s="11" t="s">
        <v>280</v>
      </c>
      <c r="Z918" s="11" t="s">
        <v>280</v>
      </c>
      <c r="AA918" s="11" t="s">
        <v>281</v>
      </c>
      <c r="AB918" s="11" t="s">
        <v>281</v>
      </c>
      <c r="AC918" s="11" t="s">
        <v>281</v>
      </c>
      <c r="AD918" s="11" t="s">
        <v>280</v>
      </c>
      <c r="AE918" s="15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7">
        <v>2</v>
      </c>
    </row>
    <row r="919" spans="1:65">
      <c r="A919" s="29"/>
      <c r="B919" s="19"/>
      <c r="C919" s="9"/>
      <c r="D919" s="25" t="s">
        <v>328</v>
      </c>
      <c r="E919" s="25" t="s">
        <v>329</v>
      </c>
      <c r="F919" s="25" t="s">
        <v>329</v>
      </c>
      <c r="G919" s="25" t="s">
        <v>329</v>
      </c>
      <c r="H919" s="25" t="s">
        <v>330</v>
      </c>
      <c r="I919" s="25" t="s">
        <v>329</v>
      </c>
      <c r="J919" s="25" t="s">
        <v>329</v>
      </c>
      <c r="K919" s="25" t="s">
        <v>331</v>
      </c>
      <c r="L919" s="25" t="s">
        <v>331</v>
      </c>
      <c r="M919" s="25" t="s">
        <v>329</v>
      </c>
      <c r="N919" s="25" t="s">
        <v>328</v>
      </c>
      <c r="O919" s="25" t="s">
        <v>329</v>
      </c>
      <c r="P919" s="25" t="s">
        <v>329</v>
      </c>
      <c r="Q919" s="25" t="s">
        <v>329</v>
      </c>
      <c r="R919" s="25" t="s">
        <v>329</v>
      </c>
      <c r="S919" s="25" t="s">
        <v>332</v>
      </c>
      <c r="T919" s="25" t="s">
        <v>328</v>
      </c>
      <c r="U919" s="25" t="s">
        <v>331</v>
      </c>
      <c r="V919" s="25" t="s">
        <v>328</v>
      </c>
      <c r="W919" s="25" t="s">
        <v>329</v>
      </c>
      <c r="X919" s="25" t="s">
        <v>118</v>
      </c>
      <c r="Y919" s="25" t="s">
        <v>329</v>
      </c>
      <c r="Z919" s="25" t="s">
        <v>329</v>
      </c>
      <c r="AA919" s="25" t="s">
        <v>329</v>
      </c>
      <c r="AB919" s="25" t="s">
        <v>328</v>
      </c>
      <c r="AC919" s="25" t="s">
        <v>329</v>
      </c>
      <c r="AD919" s="25" t="s">
        <v>329</v>
      </c>
      <c r="AE919" s="15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7">
        <v>2</v>
      </c>
    </row>
    <row r="920" spans="1:65">
      <c r="A920" s="29"/>
      <c r="B920" s="18">
        <v>1</v>
      </c>
      <c r="C920" s="14">
        <v>1</v>
      </c>
      <c r="D920" s="21">
        <v>0.6</v>
      </c>
      <c r="E920" s="21">
        <v>0.53</v>
      </c>
      <c r="F920" s="146" t="s">
        <v>104</v>
      </c>
      <c r="G920" s="21">
        <v>0.43748405363440102</v>
      </c>
      <c r="H920" s="21">
        <v>0.42858416948120703</v>
      </c>
      <c r="I920" s="21">
        <v>0.62</v>
      </c>
      <c r="J920" s="21">
        <v>0.52</v>
      </c>
      <c r="K920" s="146">
        <v>0.8</v>
      </c>
      <c r="L920" s="21">
        <v>0.57999999999999996</v>
      </c>
      <c r="M920" s="146" t="s">
        <v>97</v>
      </c>
      <c r="N920" s="21">
        <v>0.5</v>
      </c>
      <c r="O920" s="21">
        <v>0.5</v>
      </c>
      <c r="P920" s="21">
        <v>0.5</v>
      </c>
      <c r="Q920" s="21">
        <v>0.5</v>
      </c>
      <c r="R920" s="21">
        <v>0.5</v>
      </c>
      <c r="S920" s="146" t="s">
        <v>97</v>
      </c>
      <c r="T920" s="146" t="s">
        <v>106</v>
      </c>
      <c r="U920" s="21">
        <v>0.5</v>
      </c>
      <c r="V920" s="21">
        <v>0.5</v>
      </c>
      <c r="W920" s="146">
        <v>40.28</v>
      </c>
      <c r="X920" s="146" t="s">
        <v>296</v>
      </c>
      <c r="Y920" s="21">
        <v>0.52259999999999995</v>
      </c>
      <c r="Z920" s="21">
        <v>0.5</v>
      </c>
      <c r="AA920" s="146">
        <v>1.7</v>
      </c>
      <c r="AB920" s="21">
        <v>0.6</v>
      </c>
      <c r="AC920" s="21">
        <v>0.6</v>
      </c>
      <c r="AD920" s="146">
        <v>0.3</v>
      </c>
      <c r="AE920" s="15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7">
        <v>1</v>
      </c>
    </row>
    <row r="921" spans="1:65">
      <c r="A921" s="29"/>
      <c r="B921" s="19">
        <v>1</v>
      </c>
      <c r="C921" s="9">
        <v>2</v>
      </c>
      <c r="D921" s="11">
        <v>0.5</v>
      </c>
      <c r="E921" s="11">
        <v>0.52</v>
      </c>
      <c r="F921" s="148" t="s">
        <v>104</v>
      </c>
      <c r="G921" s="11">
        <v>0.46454202934987399</v>
      </c>
      <c r="H921" s="11">
        <v>0.43270223828787246</v>
      </c>
      <c r="I921" s="11">
        <v>0.61</v>
      </c>
      <c r="J921" s="11">
        <v>0.5</v>
      </c>
      <c r="K921" s="148">
        <v>0.8</v>
      </c>
      <c r="L921" s="11">
        <v>0.55000000000000004</v>
      </c>
      <c r="M921" s="148" t="s">
        <v>97</v>
      </c>
      <c r="N921" s="11">
        <v>0.5</v>
      </c>
      <c r="O921" s="11">
        <v>0.5</v>
      </c>
      <c r="P921" s="11">
        <v>0.5</v>
      </c>
      <c r="Q921" s="11">
        <v>0.5</v>
      </c>
      <c r="R921" s="11">
        <v>0.5</v>
      </c>
      <c r="S921" s="148" t="s">
        <v>97</v>
      </c>
      <c r="T921" s="148" t="s">
        <v>106</v>
      </c>
      <c r="U921" s="11">
        <v>0.6</v>
      </c>
      <c r="V921" s="11">
        <v>0.5</v>
      </c>
      <c r="W921" s="148">
        <v>39.22</v>
      </c>
      <c r="X921" s="148" t="s">
        <v>296</v>
      </c>
      <c r="Y921" s="11">
        <v>0.57833999999999997</v>
      </c>
      <c r="Z921" s="11">
        <v>0.5</v>
      </c>
      <c r="AA921" s="148">
        <v>1.9</v>
      </c>
      <c r="AB921" s="11">
        <v>0.5</v>
      </c>
      <c r="AC921" s="11">
        <v>0.6</v>
      </c>
      <c r="AD921" s="148">
        <v>0.3</v>
      </c>
      <c r="AE921" s="15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7">
        <v>20</v>
      </c>
    </row>
    <row r="922" spans="1:65">
      <c r="A922" s="29"/>
      <c r="B922" s="19">
        <v>1</v>
      </c>
      <c r="C922" s="9">
        <v>3</v>
      </c>
      <c r="D922" s="11">
        <v>0.5</v>
      </c>
      <c r="E922" s="11">
        <v>0.5</v>
      </c>
      <c r="F922" s="148" t="s">
        <v>104</v>
      </c>
      <c r="G922" s="11">
        <v>0.47060819650205199</v>
      </c>
      <c r="H922" s="11">
        <v>0.36809580668604497</v>
      </c>
      <c r="I922" s="11">
        <v>0.59</v>
      </c>
      <c r="J922" s="11">
        <v>0.5</v>
      </c>
      <c r="K922" s="148">
        <v>0.9</v>
      </c>
      <c r="L922" s="11">
        <v>0.6</v>
      </c>
      <c r="M922" s="148" t="s">
        <v>97</v>
      </c>
      <c r="N922" s="11">
        <v>0.5</v>
      </c>
      <c r="O922" s="11">
        <v>0.5</v>
      </c>
      <c r="P922" s="11">
        <v>0.6</v>
      </c>
      <c r="Q922" s="11">
        <v>0.5</v>
      </c>
      <c r="R922" s="11">
        <v>0.5</v>
      </c>
      <c r="S922" s="148" t="s">
        <v>97</v>
      </c>
      <c r="T922" s="148" t="s">
        <v>106</v>
      </c>
      <c r="U922" s="11">
        <v>0.5</v>
      </c>
      <c r="V922" s="11">
        <v>0.5</v>
      </c>
      <c r="W922" s="148">
        <v>43.81</v>
      </c>
      <c r="X922" s="148" t="s">
        <v>296</v>
      </c>
      <c r="Y922" s="11">
        <v>0.51678000000000002</v>
      </c>
      <c r="Z922" s="11">
        <v>0.5</v>
      </c>
      <c r="AA922" s="148">
        <v>1.8</v>
      </c>
      <c r="AB922" s="11">
        <v>0.5</v>
      </c>
      <c r="AC922" s="11">
        <v>0.6</v>
      </c>
      <c r="AD922" s="148">
        <v>0.2</v>
      </c>
      <c r="AE922" s="15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7">
        <v>16</v>
      </c>
    </row>
    <row r="923" spans="1:65">
      <c r="A923" s="29"/>
      <c r="B923" s="19">
        <v>1</v>
      </c>
      <c r="C923" s="9">
        <v>4</v>
      </c>
      <c r="D923" s="11">
        <v>0.5</v>
      </c>
      <c r="E923" s="11">
        <v>0.54</v>
      </c>
      <c r="F923" s="148" t="s">
        <v>104</v>
      </c>
      <c r="G923" s="11">
        <v>0.48607448984003199</v>
      </c>
      <c r="H923" s="11">
        <v>0.39924301997630002</v>
      </c>
      <c r="I923" s="11">
        <v>0.6</v>
      </c>
      <c r="J923" s="11">
        <v>0.49</v>
      </c>
      <c r="K923" s="148">
        <v>0.8</v>
      </c>
      <c r="L923" s="11">
        <v>0.53</v>
      </c>
      <c r="M923" s="148" t="s">
        <v>97</v>
      </c>
      <c r="N923" s="11">
        <v>0.5</v>
      </c>
      <c r="O923" s="11">
        <v>0.5</v>
      </c>
      <c r="P923" s="11">
        <v>0.5</v>
      </c>
      <c r="Q923" s="11">
        <v>0.5</v>
      </c>
      <c r="R923" s="11">
        <v>0.5</v>
      </c>
      <c r="S923" s="148" t="s">
        <v>97</v>
      </c>
      <c r="T923" s="148" t="s">
        <v>106</v>
      </c>
      <c r="U923" s="11">
        <v>0.6</v>
      </c>
      <c r="V923" s="11">
        <v>0.5</v>
      </c>
      <c r="W923" s="148">
        <v>41.56</v>
      </c>
      <c r="X923" s="148" t="s">
        <v>296</v>
      </c>
      <c r="Y923" s="11">
        <v>0.54418999999999995</v>
      </c>
      <c r="Z923" s="11">
        <v>0.5</v>
      </c>
      <c r="AA923" s="148">
        <v>1.5</v>
      </c>
      <c r="AB923" s="11">
        <v>0.6</v>
      </c>
      <c r="AC923" s="11">
        <v>0.5</v>
      </c>
      <c r="AD923" s="148">
        <v>0.3</v>
      </c>
      <c r="AE923" s="15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7">
        <v>0.52088440394183244</v>
      </c>
    </row>
    <row r="924" spans="1:65">
      <c r="A924" s="29"/>
      <c r="B924" s="19">
        <v>1</v>
      </c>
      <c r="C924" s="9">
        <v>5</v>
      </c>
      <c r="D924" s="149">
        <v>1.3</v>
      </c>
      <c r="E924" s="11">
        <v>0.52</v>
      </c>
      <c r="F924" s="148" t="s">
        <v>104</v>
      </c>
      <c r="G924" s="11">
        <v>0.48334473506608999</v>
      </c>
      <c r="H924" s="11">
        <v>0.39640782290008902</v>
      </c>
      <c r="I924" s="11">
        <v>0.59</v>
      </c>
      <c r="J924" s="11">
        <v>0.49</v>
      </c>
      <c r="K924" s="148">
        <v>0.8</v>
      </c>
      <c r="L924" s="11">
        <v>0.57999999999999996</v>
      </c>
      <c r="M924" s="148" t="s">
        <v>97</v>
      </c>
      <c r="N924" s="11">
        <v>0.5</v>
      </c>
      <c r="O924" s="11">
        <v>0.5</v>
      </c>
      <c r="P924" s="11">
        <v>0.5</v>
      </c>
      <c r="Q924" s="11">
        <v>0.6</v>
      </c>
      <c r="R924" s="11">
        <v>0.5</v>
      </c>
      <c r="S924" s="148" t="s">
        <v>97</v>
      </c>
      <c r="T924" s="148" t="s">
        <v>106</v>
      </c>
      <c r="U924" s="11">
        <v>0.6</v>
      </c>
      <c r="V924" s="11">
        <v>0.5</v>
      </c>
      <c r="W924" s="148">
        <v>41.81</v>
      </c>
      <c r="X924" s="148" t="s">
        <v>296</v>
      </c>
      <c r="Y924" s="11">
        <v>0.55796999999999997</v>
      </c>
      <c r="Z924" s="11">
        <v>0.5</v>
      </c>
      <c r="AA924" s="148">
        <v>1.3</v>
      </c>
      <c r="AB924" s="11">
        <v>0.6</v>
      </c>
      <c r="AC924" s="11">
        <v>0.6</v>
      </c>
      <c r="AD924" s="148">
        <v>0.3</v>
      </c>
      <c r="AE924" s="15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7">
        <v>115</v>
      </c>
    </row>
    <row r="925" spans="1:65">
      <c r="A925" s="29"/>
      <c r="B925" s="19">
        <v>1</v>
      </c>
      <c r="C925" s="9">
        <v>6</v>
      </c>
      <c r="D925" s="11">
        <v>0.5</v>
      </c>
      <c r="E925" s="11">
        <v>0.52</v>
      </c>
      <c r="F925" s="148" t="s">
        <v>104</v>
      </c>
      <c r="G925" s="11">
        <v>0.47712550646937701</v>
      </c>
      <c r="H925" s="11">
        <v>0.42898355752455875</v>
      </c>
      <c r="I925" s="11">
        <v>0.61</v>
      </c>
      <c r="J925" s="11">
        <v>0.51</v>
      </c>
      <c r="K925" s="148">
        <v>0.7</v>
      </c>
      <c r="L925" s="11">
        <v>0.56999999999999995</v>
      </c>
      <c r="M925" s="148" t="s">
        <v>97</v>
      </c>
      <c r="N925" s="11">
        <v>0.4</v>
      </c>
      <c r="O925" s="11">
        <v>0.5</v>
      </c>
      <c r="P925" s="11">
        <v>0.6</v>
      </c>
      <c r="Q925" s="11">
        <v>0.5</v>
      </c>
      <c r="R925" s="11">
        <v>0.5</v>
      </c>
      <c r="S925" s="148" t="s">
        <v>97</v>
      </c>
      <c r="T925" s="148" t="s">
        <v>106</v>
      </c>
      <c r="U925" s="11">
        <v>0.6</v>
      </c>
      <c r="V925" s="11">
        <v>0.5</v>
      </c>
      <c r="W925" s="148">
        <v>41.98</v>
      </c>
      <c r="X925" s="148" t="s">
        <v>296</v>
      </c>
      <c r="Y925" s="11">
        <v>0.57243999999999995</v>
      </c>
      <c r="Z925" s="11">
        <v>0.5</v>
      </c>
      <c r="AA925" s="148">
        <v>1.2</v>
      </c>
      <c r="AB925" s="11">
        <v>0.5</v>
      </c>
      <c r="AC925" s="11">
        <v>0.6</v>
      </c>
      <c r="AD925" s="148">
        <v>0.3</v>
      </c>
      <c r="AE925" s="15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29"/>
      <c r="B926" s="20" t="s">
        <v>271</v>
      </c>
      <c r="C926" s="12"/>
      <c r="D926" s="22">
        <v>0.65</v>
      </c>
      <c r="E926" s="22">
        <v>0.52166666666666661</v>
      </c>
      <c r="F926" s="22" t="s">
        <v>683</v>
      </c>
      <c r="G926" s="22">
        <v>0.46986316847697102</v>
      </c>
      <c r="H926" s="22">
        <v>0.40900276914267869</v>
      </c>
      <c r="I926" s="22">
        <v>0.60333333333333328</v>
      </c>
      <c r="J926" s="22">
        <v>0.50166666666666659</v>
      </c>
      <c r="K926" s="22">
        <v>0.79999999999999993</v>
      </c>
      <c r="L926" s="22">
        <v>0.56833333333333325</v>
      </c>
      <c r="M926" s="22" t="s">
        <v>683</v>
      </c>
      <c r="N926" s="22">
        <v>0.48333333333333334</v>
      </c>
      <c r="O926" s="22">
        <v>0.5</v>
      </c>
      <c r="P926" s="22">
        <v>0.53333333333333333</v>
      </c>
      <c r="Q926" s="22">
        <v>0.51666666666666672</v>
      </c>
      <c r="R926" s="22">
        <v>0.5</v>
      </c>
      <c r="S926" s="22" t="s">
        <v>683</v>
      </c>
      <c r="T926" s="22" t="s">
        <v>683</v>
      </c>
      <c r="U926" s="22">
        <v>0.56666666666666676</v>
      </c>
      <c r="V926" s="22">
        <v>0.5</v>
      </c>
      <c r="W926" s="22">
        <v>41.443333333333335</v>
      </c>
      <c r="X926" s="22" t="s">
        <v>683</v>
      </c>
      <c r="Y926" s="22">
        <v>0.54871999999999999</v>
      </c>
      <c r="Z926" s="22">
        <v>0.5</v>
      </c>
      <c r="AA926" s="22">
        <v>1.5666666666666664</v>
      </c>
      <c r="AB926" s="22">
        <v>0.55000000000000004</v>
      </c>
      <c r="AC926" s="22">
        <v>0.58333333333333337</v>
      </c>
      <c r="AD926" s="22">
        <v>0.28333333333333338</v>
      </c>
      <c r="AE926" s="15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29"/>
      <c r="B927" s="3" t="s">
        <v>272</v>
      </c>
      <c r="C927" s="28"/>
      <c r="D927" s="11">
        <v>0.5</v>
      </c>
      <c r="E927" s="11">
        <v>0.52</v>
      </c>
      <c r="F927" s="11" t="s">
        <v>683</v>
      </c>
      <c r="G927" s="11">
        <v>0.4738668514857145</v>
      </c>
      <c r="H927" s="11">
        <v>0.41391359472875355</v>
      </c>
      <c r="I927" s="11">
        <v>0.60499999999999998</v>
      </c>
      <c r="J927" s="11">
        <v>0.5</v>
      </c>
      <c r="K927" s="11">
        <v>0.8</v>
      </c>
      <c r="L927" s="11">
        <v>0.57499999999999996</v>
      </c>
      <c r="M927" s="11" t="s">
        <v>683</v>
      </c>
      <c r="N927" s="11">
        <v>0.5</v>
      </c>
      <c r="O927" s="11">
        <v>0.5</v>
      </c>
      <c r="P927" s="11">
        <v>0.5</v>
      </c>
      <c r="Q927" s="11">
        <v>0.5</v>
      </c>
      <c r="R927" s="11">
        <v>0.5</v>
      </c>
      <c r="S927" s="11" t="s">
        <v>683</v>
      </c>
      <c r="T927" s="11" t="s">
        <v>683</v>
      </c>
      <c r="U927" s="11">
        <v>0.6</v>
      </c>
      <c r="V927" s="11">
        <v>0.5</v>
      </c>
      <c r="W927" s="11">
        <v>41.685000000000002</v>
      </c>
      <c r="X927" s="11" t="s">
        <v>683</v>
      </c>
      <c r="Y927" s="11">
        <v>0.55108000000000001</v>
      </c>
      <c r="Z927" s="11">
        <v>0.5</v>
      </c>
      <c r="AA927" s="11">
        <v>1.6</v>
      </c>
      <c r="AB927" s="11">
        <v>0.55000000000000004</v>
      </c>
      <c r="AC927" s="11">
        <v>0.6</v>
      </c>
      <c r="AD927" s="11">
        <v>0.3</v>
      </c>
      <c r="AE927" s="15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29"/>
      <c r="B928" s="3" t="s">
        <v>273</v>
      </c>
      <c r="C928" s="28"/>
      <c r="D928" s="23">
        <v>0.320936130717624</v>
      </c>
      <c r="E928" s="23">
        <v>1.3291601358251269E-2</v>
      </c>
      <c r="F928" s="23" t="s">
        <v>683</v>
      </c>
      <c r="G928" s="23">
        <v>1.774586034829332E-2</v>
      </c>
      <c r="H928" s="23">
        <v>2.5579651809264237E-2</v>
      </c>
      <c r="I928" s="23">
        <v>1.2110601416389978E-2</v>
      </c>
      <c r="J928" s="23">
        <v>1.1690451944500132E-2</v>
      </c>
      <c r="K928" s="23">
        <v>6.3245553203367597E-2</v>
      </c>
      <c r="L928" s="23">
        <v>2.4832774042918872E-2</v>
      </c>
      <c r="M928" s="23" t="s">
        <v>683</v>
      </c>
      <c r="N928" s="23">
        <v>4.0824829046386291E-2</v>
      </c>
      <c r="O928" s="23">
        <v>0</v>
      </c>
      <c r="P928" s="23">
        <v>5.1639777949432218E-2</v>
      </c>
      <c r="Q928" s="23">
        <v>4.0824829046386291E-2</v>
      </c>
      <c r="R928" s="23">
        <v>0</v>
      </c>
      <c r="S928" s="23" t="s">
        <v>683</v>
      </c>
      <c r="T928" s="23" t="s">
        <v>683</v>
      </c>
      <c r="U928" s="23">
        <v>5.1639777949432211E-2</v>
      </c>
      <c r="V928" s="23">
        <v>0</v>
      </c>
      <c r="W928" s="23">
        <v>1.5705880002937336</v>
      </c>
      <c r="X928" s="23" t="s">
        <v>683</v>
      </c>
      <c r="Y928" s="23">
        <v>2.5489151417809094E-2</v>
      </c>
      <c r="Z928" s="23">
        <v>0</v>
      </c>
      <c r="AA928" s="23">
        <v>0.28047578623950337</v>
      </c>
      <c r="AB928" s="23">
        <v>5.4772255750516599E-2</v>
      </c>
      <c r="AC928" s="23">
        <v>4.0824829046386291E-2</v>
      </c>
      <c r="AD928" s="23">
        <v>4.0824829046386096E-2</v>
      </c>
      <c r="AE928" s="15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29"/>
      <c r="B929" s="3" t="s">
        <v>87</v>
      </c>
      <c r="C929" s="28"/>
      <c r="D929" s="13">
        <v>0.4937478934117292</v>
      </c>
      <c r="E929" s="13">
        <v>2.5479108034986462E-2</v>
      </c>
      <c r="F929" s="13" t="s">
        <v>683</v>
      </c>
      <c r="G929" s="13">
        <v>3.776814515131139E-2</v>
      </c>
      <c r="H929" s="13">
        <v>6.2541512525410056E-2</v>
      </c>
      <c r="I929" s="13">
        <v>2.0072820027165712E-2</v>
      </c>
      <c r="J929" s="13">
        <v>2.3303226467442126E-2</v>
      </c>
      <c r="K929" s="13">
        <v>7.9056941504209499E-2</v>
      </c>
      <c r="L929" s="13">
        <v>4.3694030574050809E-2</v>
      </c>
      <c r="M929" s="13" t="s">
        <v>683</v>
      </c>
      <c r="N929" s="13">
        <v>8.4465163544247504E-2</v>
      </c>
      <c r="O929" s="13">
        <v>0</v>
      </c>
      <c r="P929" s="13">
        <v>9.6824583655185412E-2</v>
      </c>
      <c r="Q929" s="13">
        <v>7.9015798154296032E-2</v>
      </c>
      <c r="R929" s="13">
        <v>0</v>
      </c>
      <c r="S929" s="13" t="s">
        <v>683</v>
      </c>
      <c r="T929" s="13" t="s">
        <v>683</v>
      </c>
      <c r="U929" s="13">
        <v>9.1129019910762707E-2</v>
      </c>
      <c r="V929" s="13">
        <v>0</v>
      </c>
      <c r="W929" s="13">
        <v>3.7897241219988741E-2</v>
      </c>
      <c r="X929" s="13" t="s">
        <v>683</v>
      </c>
      <c r="Y929" s="13">
        <v>4.6452018183789717E-2</v>
      </c>
      <c r="Z929" s="13">
        <v>0</v>
      </c>
      <c r="AA929" s="13">
        <v>0.17902709759968302</v>
      </c>
      <c r="AB929" s="13">
        <v>9.9585919546393814E-2</v>
      </c>
      <c r="AC929" s="13">
        <v>6.9985421222376498E-2</v>
      </c>
      <c r="AD929" s="13">
        <v>0.1440876319284215</v>
      </c>
      <c r="AE929" s="15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29"/>
      <c r="B930" s="3" t="s">
        <v>274</v>
      </c>
      <c r="C930" s="28"/>
      <c r="D930" s="13">
        <v>0.24787763864895074</v>
      </c>
      <c r="E930" s="13">
        <v>1.5017971721063006E-3</v>
      </c>
      <c r="F930" s="13" t="s">
        <v>683</v>
      </c>
      <c r="G930" s="13">
        <v>-9.7951167435143649E-2</v>
      </c>
      <c r="H930" s="13">
        <v>-0.21479167729438808</v>
      </c>
      <c r="I930" s="13">
        <v>0.15828642356646183</v>
      </c>
      <c r="J930" s="13">
        <v>-3.6894437863245977E-2</v>
      </c>
      <c r="K930" s="13">
        <v>0.53584940141409287</v>
      </c>
      <c r="L930" s="13">
        <v>9.1093012254595207E-2</v>
      </c>
      <c r="M930" s="13" t="s">
        <v>683</v>
      </c>
      <c r="N930" s="13">
        <v>-7.2090986645652166E-2</v>
      </c>
      <c r="O930" s="13">
        <v>-4.0094124116191843E-2</v>
      </c>
      <c r="P930" s="13">
        <v>2.3899600942728583E-2</v>
      </c>
      <c r="Q930" s="13">
        <v>-8.097261586731519E-3</v>
      </c>
      <c r="R930" s="13">
        <v>-4.0094124116191843E-2</v>
      </c>
      <c r="S930" s="13" t="s">
        <v>683</v>
      </c>
      <c r="T930" s="13" t="s">
        <v>683</v>
      </c>
      <c r="U930" s="13">
        <v>8.7893326001649452E-2</v>
      </c>
      <c r="V930" s="13">
        <v>-4.0094124116191843E-2</v>
      </c>
      <c r="W930" s="13">
        <v>78.563398365755916</v>
      </c>
      <c r="X930" s="13" t="s">
        <v>683</v>
      </c>
      <c r="Y930" s="13">
        <v>5.3439104429926498E-2</v>
      </c>
      <c r="Z930" s="13">
        <v>-4.0094124116191843E-2</v>
      </c>
      <c r="AA930" s="13">
        <v>2.0077050777692649</v>
      </c>
      <c r="AB930" s="13">
        <v>5.5896463472189017E-2</v>
      </c>
      <c r="AC930" s="13">
        <v>0.11989018853110966</v>
      </c>
      <c r="AD930" s="13">
        <v>-0.45605333699917527</v>
      </c>
      <c r="AE930" s="15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29"/>
      <c r="B931" s="45" t="s">
        <v>275</v>
      </c>
      <c r="C931" s="46"/>
      <c r="D931" s="44">
        <v>1.57</v>
      </c>
      <c r="E931" s="44">
        <v>0.16</v>
      </c>
      <c r="F931" s="44">
        <v>0.45</v>
      </c>
      <c r="G931" s="44">
        <v>0.86</v>
      </c>
      <c r="H931" s="44">
        <v>1.68</v>
      </c>
      <c r="I931" s="44">
        <v>0.94</v>
      </c>
      <c r="J931" s="44">
        <v>0.43</v>
      </c>
      <c r="K931" s="44">
        <v>3.6</v>
      </c>
      <c r="L931" s="44">
        <v>0.47</v>
      </c>
      <c r="M931" s="44">
        <v>60.24</v>
      </c>
      <c r="N931" s="44">
        <v>0.67</v>
      </c>
      <c r="O931" s="44">
        <v>0.45</v>
      </c>
      <c r="P931" s="44">
        <v>0</v>
      </c>
      <c r="Q931" s="44">
        <v>0.22</v>
      </c>
      <c r="R931" s="44">
        <v>0.45</v>
      </c>
      <c r="S931" s="44">
        <v>60.24</v>
      </c>
      <c r="T931" s="44">
        <v>26.52</v>
      </c>
      <c r="U931" s="44">
        <v>0.45</v>
      </c>
      <c r="V931" s="44">
        <v>0.45</v>
      </c>
      <c r="W931" s="44">
        <v>551.72</v>
      </c>
      <c r="X931" s="44">
        <v>3.82</v>
      </c>
      <c r="Y931" s="44">
        <v>0.21</v>
      </c>
      <c r="Z931" s="44">
        <v>0.45</v>
      </c>
      <c r="AA931" s="44">
        <v>13.94</v>
      </c>
      <c r="AB931" s="44">
        <v>0.22</v>
      </c>
      <c r="AC931" s="44">
        <v>0.67</v>
      </c>
      <c r="AD931" s="44">
        <v>3.37</v>
      </c>
      <c r="AE931" s="15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B932" s="3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BM932" s="55"/>
    </row>
    <row r="933" spans="1:65" ht="15">
      <c r="B933" s="8" t="s">
        <v>603</v>
      </c>
      <c r="BM933" s="27" t="s">
        <v>67</v>
      </c>
    </row>
    <row r="934" spans="1:65" ht="15">
      <c r="A934" s="24" t="s">
        <v>18</v>
      </c>
      <c r="B934" s="18" t="s">
        <v>112</v>
      </c>
      <c r="C934" s="15" t="s">
        <v>113</v>
      </c>
      <c r="D934" s="16" t="s">
        <v>230</v>
      </c>
      <c r="E934" s="17" t="s">
        <v>230</v>
      </c>
      <c r="F934" s="17" t="s">
        <v>230</v>
      </c>
      <c r="G934" s="17" t="s">
        <v>230</v>
      </c>
      <c r="H934" s="17" t="s">
        <v>230</v>
      </c>
      <c r="I934" s="17" t="s">
        <v>230</v>
      </c>
      <c r="J934" s="17" t="s">
        <v>230</v>
      </c>
      <c r="K934" s="17" t="s">
        <v>230</v>
      </c>
      <c r="L934" s="17" t="s">
        <v>230</v>
      </c>
      <c r="M934" s="17" t="s">
        <v>230</v>
      </c>
      <c r="N934" s="17" t="s">
        <v>230</v>
      </c>
      <c r="O934" s="17" t="s">
        <v>230</v>
      </c>
      <c r="P934" s="17" t="s">
        <v>230</v>
      </c>
      <c r="Q934" s="17" t="s">
        <v>230</v>
      </c>
      <c r="R934" s="17" t="s">
        <v>230</v>
      </c>
      <c r="S934" s="17" t="s">
        <v>230</v>
      </c>
      <c r="T934" s="17" t="s">
        <v>230</v>
      </c>
      <c r="U934" s="17" t="s">
        <v>230</v>
      </c>
      <c r="V934" s="17" t="s">
        <v>230</v>
      </c>
      <c r="W934" s="17" t="s">
        <v>230</v>
      </c>
      <c r="X934" s="17" t="s">
        <v>230</v>
      </c>
      <c r="Y934" s="17" t="s">
        <v>230</v>
      </c>
      <c r="Z934" s="17" t="s">
        <v>230</v>
      </c>
      <c r="AA934" s="17" t="s">
        <v>230</v>
      </c>
      <c r="AB934" s="17" t="s">
        <v>230</v>
      </c>
      <c r="AC934" s="17" t="s">
        <v>230</v>
      </c>
      <c r="AD934" s="17" t="s">
        <v>230</v>
      </c>
      <c r="AE934" s="17" t="s">
        <v>230</v>
      </c>
      <c r="AF934" s="15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1</v>
      </c>
    </row>
    <row r="935" spans="1:65">
      <c r="A935" s="29"/>
      <c r="B935" s="19" t="s">
        <v>231</v>
      </c>
      <c r="C935" s="9" t="s">
        <v>231</v>
      </c>
      <c r="D935" s="151" t="s">
        <v>233</v>
      </c>
      <c r="E935" s="152" t="s">
        <v>234</v>
      </c>
      <c r="F935" s="152" t="s">
        <v>235</v>
      </c>
      <c r="G935" s="152" t="s">
        <v>236</v>
      </c>
      <c r="H935" s="152" t="s">
        <v>237</v>
      </c>
      <c r="I935" s="152" t="s">
        <v>239</v>
      </c>
      <c r="J935" s="152" t="s">
        <v>240</v>
      </c>
      <c r="K935" s="152" t="s">
        <v>242</v>
      </c>
      <c r="L935" s="152" t="s">
        <v>243</v>
      </c>
      <c r="M935" s="152" t="s">
        <v>244</v>
      </c>
      <c r="N935" s="152" t="s">
        <v>245</v>
      </c>
      <c r="O935" s="152" t="s">
        <v>246</v>
      </c>
      <c r="P935" s="152" t="s">
        <v>247</v>
      </c>
      <c r="Q935" s="152" t="s">
        <v>248</v>
      </c>
      <c r="R935" s="152" t="s">
        <v>250</v>
      </c>
      <c r="S935" s="152" t="s">
        <v>251</v>
      </c>
      <c r="T935" s="152" t="s">
        <v>285</v>
      </c>
      <c r="U935" s="152" t="s">
        <v>252</v>
      </c>
      <c r="V935" s="152" t="s">
        <v>253</v>
      </c>
      <c r="W935" s="152" t="s">
        <v>254</v>
      </c>
      <c r="X935" s="152" t="s">
        <v>255</v>
      </c>
      <c r="Y935" s="152" t="s">
        <v>256</v>
      </c>
      <c r="Z935" s="152" t="s">
        <v>257</v>
      </c>
      <c r="AA935" s="152" t="s">
        <v>278</v>
      </c>
      <c r="AB935" s="152" t="s">
        <v>260</v>
      </c>
      <c r="AC935" s="152" t="s">
        <v>261</v>
      </c>
      <c r="AD935" s="152" t="s">
        <v>262</v>
      </c>
      <c r="AE935" s="152" t="s">
        <v>263</v>
      </c>
      <c r="AF935" s="15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 t="s">
        <v>3</v>
      </c>
    </row>
    <row r="936" spans="1:65">
      <c r="A936" s="29"/>
      <c r="B936" s="19"/>
      <c r="C936" s="9"/>
      <c r="D936" s="10" t="s">
        <v>281</v>
      </c>
      <c r="E936" s="11" t="s">
        <v>280</v>
      </c>
      <c r="F936" s="11" t="s">
        <v>281</v>
      </c>
      <c r="G936" s="11" t="s">
        <v>280</v>
      </c>
      <c r="H936" s="11" t="s">
        <v>280</v>
      </c>
      <c r="I936" s="11" t="s">
        <v>281</v>
      </c>
      <c r="J936" s="11" t="s">
        <v>327</v>
      </c>
      <c r="K936" s="11" t="s">
        <v>281</v>
      </c>
      <c r="L936" s="11" t="s">
        <v>280</v>
      </c>
      <c r="M936" s="11" t="s">
        <v>327</v>
      </c>
      <c r="N936" s="11" t="s">
        <v>281</v>
      </c>
      <c r="O936" s="11" t="s">
        <v>280</v>
      </c>
      <c r="P936" s="11" t="s">
        <v>280</v>
      </c>
      <c r="Q936" s="11" t="s">
        <v>280</v>
      </c>
      <c r="R936" s="11" t="s">
        <v>280</v>
      </c>
      <c r="S936" s="11" t="s">
        <v>327</v>
      </c>
      <c r="T936" s="11" t="s">
        <v>281</v>
      </c>
      <c r="U936" s="11" t="s">
        <v>281</v>
      </c>
      <c r="V936" s="11" t="s">
        <v>280</v>
      </c>
      <c r="W936" s="11" t="s">
        <v>280</v>
      </c>
      <c r="X936" s="11" t="s">
        <v>281</v>
      </c>
      <c r="Y936" s="11" t="s">
        <v>281</v>
      </c>
      <c r="Z936" s="11" t="s">
        <v>280</v>
      </c>
      <c r="AA936" s="11" t="s">
        <v>280</v>
      </c>
      <c r="AB936" s="11" t="s">
        <v>281</v>
      </c>
      <c r="AC936" s="11" t="s">
        <v>281</v>
      </c>
      <c r="AD936" s="11" t="s">
        <v>281</v>
      </c>
      <c r="AE936" s="11" t="s">
        <v>280</v>
      </c>
      <c r="AF936" s="15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1</v>
      </c>
    </row>
    <row r="937" spans="1:65">
      <c r="A937" s="29"/>
      <c r="B937" s="19"/>
      <c r="C937" s="9"/>
      <c r="D937" s="25" t="s">
        <v>328</v>
      </c>
      <c r="E937" s="25" t="s">
        <v>329</v>
      </c>
      <c r="F937" s="25" t="s">
        <v>329</v>
      </c>
      <c r="G937" s="25" t="s">
        <v>329</v>
      </c>
      <c r="H937" s="25" t="s">
        <v>330</v>
      </c>
      <c r="I937" s="25" t="s">
        <v>329</v>
      </c>
      <c r="J937" s="25" t="s">
        <v>329</v>
      </c>
      <c r="K937" s="25" t="s">
        <v>331</v>
      </c>
      <c r="L937" s="25" t="s">
        <v>331</v>
      </c>
      <c r="M937" s="25" t="s">
        <v>329</v>
      </c>
      <c r="N937" s="25" t="s">
        <v>328</v>
      </c>
      <c r="O937" s="25" t="s">
        <v>329</v>
      </c>
      <c r="P937" s="25" t="s">
        <v>329</v>
      </c>
      <c r="Q937" s="25" t="s">
        <v>329</v>
      </c>
      <c r="R937" s="25" t="s">
        <v>329</v>
      </c>
      <c r="S937" s="25" t="s">
        <v>332</v>
      </c>
      <c r="T937" s="25" t="s">
        <v>328</v>
      </c>
      <c r="U937" s="25" t="s">
        <v>331</v>
      </c>
      <c r="V937" s="25" t="s">
        <v>270</v>
      </c>
      <c r="W937" s="25" t="s">
        <v>328</v>
      </c>
      <c r="X937" s="25" t="s">
        <v>329</v>
      </c>
      <c r="Y937" s="25" t="s">
        <v>329</v>
      </c>
      <c r="Z937" s="25" t="s">
        <v>118</v>
      </c>
      <c r="AA937" s="25" t="s">
        <v>329</v>
      </c>
      <c r="AB937" s="25" t="s">
        <v>329</v>
      </c>
      <c r="AC937" s="25" t="s">
        <v>328</v>
      </c>
      <c r="AD937" s="25" t="s">
        <v>329</v>
      </c>
      <c r="AE937" s="25" t="s">
        <v>329</v>
      </c>
      <c r="AF937" s="15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1</v>
      </c>
    </row>
    <row r="938" spans="1:65">
      <c r="A938" s="29"/>
      <c r="B938" s="18">
        <v>1</v>
      </c>
      <c r="C938" s="14">
        <v>1</v>
      </c>
      <c r="D938" s="234">
        <v>18.2</v>
      </c>
      <c r="E938" s="213">
        <v>33.39</v>
      </c>
      <c r="F938" s="220">
        <v>143.84</v>
      </c>
      <c r="G938" s="213">
        <v>44.501242889824603</v>
      </c>
      <c r="H938" s="213">
        <v>33.749933065296304</v>
      </c>
      <c r="I938" s="220">
        <v>50.3</v>
      </c>
      <c r="J938" s="213">
        <v>37</v>
      </c>
      <c r="K938" s="213">
        <v>45</v>
      </c>
      <c r="L938" s="213">
        <v>45.94</v>
      </c>
      <c r="M938" s="213">
        <v>38</v>
      </c>
      <c r="N938" s="213">
        <v>29</v>
      </c>
      <c r="O938" s="213">
        <v>33.799999999999997</v>
      </c>
      <c r="P938" s="213">
        <v>32.299999999999997</v>
      </c>
      <c r="Q938" s="213">
        <v>27.4</v>
      </c>
      <c r="R938" s="213">
        <v>31.5</v>
      </c>
      <c r="S938" s="213">
        <v>29</v>
      </c>
      <c r="T938" s="213">
        <v>36.806223670000001</v>
      </c>
      <c r="U938" s="213">
        <v>32.799999999999997</v>
      </c>
      <c r="V938" s="213">
        <v>25.6</v>
      </c>
      <c r="W938" s="234">
        <v>29.5</v>
      </c>
      <c r="X938" s="213">
        <v>23.6</v>
      </c>
      <c r="Y938" s="213">
        <v>33.2196</v>
      </c>
      <c r="Z938" s="213">
        <v>21</v>
      </c>
      <c r="AA938" s="213">
        <v>31.5</v>
      </c>
      <c r="AB938" s="213">
        <v>25.9</v>
      </c>
      <c r="AC938" s="213">
        <v>27.6</v>
      </c>
      <c r="AD938" s="213">
        <v>32.200000000000003</v>
      </c>
      <c r="AE938" s="213">
        <v>21.7</v>
      </c>
      <c r="AF938" s="214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6">
        <v>1</v>
      </c>
    </row>
    <row r="939" spans="1:65">
      <c r="A939" s="29"/>
      <c r="B939" s="19">
        <v>1</v>
      </c>
      <c r="C939" s="9">
        <v>2</v>
      </c>
      <c r="D939" s="221">
        <v>15.400000000000002</v>
      </c>
      <c r="E939" s="217">
        <v>32.43</v>
      </c>
      <c r="F939" s="221">
        <v>161.78</v>
      </c>
      <c r="G939" s="217">
        <v>42.432634151080102</v>
      </c>
      <c r="H939" s="217">
        <v>34.458849572940494</v>
      </c>
      <c r="I939" s="221">
        <v>48.6</v>
      </c>
      <c r="J939" s="217">
        <v>40</v>
      </c>
      <c r="K939" s="217">
        <v>45.6</v>
      </c>
      <c r="L939" s="217">
        <v>41.74</v>
      </c>
      <c r="M939" s="217">
        <v>39</v>
      </c>
      <c r="N939" s="217">
        <v>30</v>
      </c>
      <c r="O939" s="217">
        <v>33.9</v>
      </c>
      <c r="P939" s="217">
        <v>32.700000000000003</v>
      </c>
      <c r="Q939" s="217">
        <v>28</v>
      </c>
      <c r="R939" s="217">
        <v>29.8</v>
      </c>
      <c r="S939" s="217">
        <v>29</v>
      </c>
      <c r="T939" s="217">
        <v>33.230668719999997</v>
      </c>
      <c r="U939" s="217">
        <v>33.200000000000003</v>
      </c>
      <c r="V939" s="217">
        <v>26.4</v>
      </c>
      <c r="W939" s="217">
        <v>30.4</v>
      </c>
      <c r="X939" s="217">
        <v>23.57</v>
      </c>
      <c r="Y939" s="217">
        <v>30.848099999999999</v>
      </c>
      <c r="Z939" s="217">
        <v>22</v>
      </c>
      <c r="AA939" s="217">
        <v>31.4</v>
      </c>
      <c r="AB939" s="217">
        <v>25.2</v>
      </c>
      <c r="AC939" s="217">
        <v>26.4</v>
      </c>
      <c r="AD939" s="217">
        <v>32.200000000000003</v>
      </c>
      <c r="AE939" s="217">
        <v>21.7</v>
      </c>
      <c r="AF939" s="214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6">
        <v>21</v>
      </c>
    </row>
    <row r="940" spans="1:65">
      <c r="A940" s="29"/>
      <c r="B940" s="19">
        <v>1</v>
      </c>
      <c r="C940" s="9">
        <v>3</v>
      </c>
      <c r="D940" s="221">
        <v>13.6</v>
      </c>
      <c r="E940" s="217">
        <v>31.33</v>
      </c>
      <c r="F940" s="221">
        <v>138.37</v>
      </c>
      <c r="G940" s="217">
        <v>45.432678890416902</v>
      </c>
      <c r="H940" s="217">
        <v>34.328960190187459</v>
      </c>
      <c r="I940" s="221">
        <v>50.7</v>
      </c>
      <c r="J940" s="217">
        <v>40</v>
      </c>
      <c r="K940" s="217">
        <v>46.4</v>
      </c>
      <c r="L940" s="217">
        <v>41.89</v>
      </c>
      <c r="M940" s="217">
        <v>38</v>
      </c>
      <c r="N940" s="217">
        <v>31</v>
      </c>
      <c r="O940" s="217">
        <v>33.700000000000003</v>
      </c>
      <c r="P940" s="217">
        <v>33.200000000000003</v>
      </c>
      <c r="Q940" s="217">
        <v>30.4</v>
      </c>
      <c r="R940" s="217">
        <v>33.200000000000003</v>
      </c>
      <c r="S940" s="217">
        <v>28</v>
      </c>
      <c r="T940" s="217">
        <v>37.21841422</v>
      </c>
      <c r="U940" s="217">
        <v>32.6</v>
      </c>
      <c r="V940" s="217">
        <v>25.9</v>
      </c>
      <c r="W940" s="217">
        <v>31</v>
      </c>
      <c r="X940" s="217">
        <v>25.14</v>
      </c>
      <c r="Y940" s="217">
        <v>32.317500000000003</v>
      </c>
      <c r="Z940" s="217">
        <v>21</v>
      </c>
      <c r="AA940" s="217">
        <v>31.3</v>
      </c>
      <c r="AB940" s="217">
        <v>24.6</v>
      </c>
      <c r="AC940" s="217">
        <v>26.8</v>
      </c>
      <c r="AD940" s="217">
        <v>32.5</v>
      </c>
      <c r="AE940" s="217">
        <v>20.8</v>
      </c>
      <c r="AF940" s="214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6">
        <v>16</v>
      </c>
    </row>
    <row r="941" spans="1:65">
      <c r="A941" s="29"/>
      <c r="B941" s="19">
        <v>1</v>
      </c>
      <c r="C941" s="9">
        <v>4</v>
      </c>
      <c r="D941" s="221">
        <v>12.5</v>
      </c>
      <c r="E941" s="217">
        <v>31.130000000000003</v>
      </c>
      <c r="F941" s="221">
        <v>158.09</v>
      </c>
      <c r="G941" s="217">
        <v>44.6853351256389</v>
      </c>
      <c r="H941" s="217">
        <v>34.368133785093008</v>
      </c>
      <c r="I941" s="221">
        <v>49.1</v>
      </c>
      <c r="J941" s="217">
        <v>39</v>
      </c>
      <c r="K941" s="217">
        <v>46</v>
      </c>
      <c r="L941" s="217">
        <v>38.71</v>
      </c>
      <c r="M941" s="217">
        <v>37</v>
      </c>
      <c r="N941" s="217">
        <v>31</v>
      </c>
      <c r="O941" s="217">
        <v>32.1</v>
      </c>
      <c r="P941" s="217">
        <v>34.200000000000003</v>
      </c>
      <c r="Q941" s="217">
        <v>29.5</v>
      </c>
      <c r="R941" s="217">
        <v>31.2</v>
      </c>
      <c r="S941" s="217">
        <v>28</v>
      </c>
      <c r="T941" s="217">
        <v>35.188263190000001</v>
      </c>
      <c r="U941" s="217">
        <v>32.799999999999997</v>
      </c>
      <c r="V941" s="217">
        <v>24.5</v>
      </c>
      <c r="W941" s="217">
        <v>31.4</v>
      </c>
      <c r="X941" s="217">
        <v>23.18</v>
      </c>
      <c r="Y941" s="217">
        <v>33.024299999999997</v>
      </c>
      <c r="Z941" s="217">
        <v>22</v>
      </c>
      <c r="AA941" s="217">
        <v>32.1</v>
      </c>
      <c r="AB941" s="217">
        <v>23</v>
      </c>
      <c r="AC941" s="217">
        <v>27.5</v>
      </c>
      <c r="AD941" s="232">
        <v>30.800000000000004</v>
      </c>
      <c r="AE941" s="217">
        <v>20.100000000000001</v>
      </c>
      <c r="AF941" s="214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6">
        <v>32.046048429379248</v>
      </c>
    </row>
    <row r="942" spans="1:65">
      <c r="A942" s="29"/>
      <c r="B942" s="19">
        <v>1</v>
      </c>
      <c r="C942" s="9">
        <v>5</v>
      </c>
      <c r="D942" s="221">
        <v>13.9</v>
      </c>
      <c r="E942" s="217">
        <v>31.619999999999997</v>
      </c>
      <c r="F942" s="221">
        <v>126.73</v>
      </c>
      <c r="G942" s="217">
        <v>43.830371857737298</v>
      </c>
      <c r="H942" s="232">
        <v>36.888666099442986</v>
      </c>
      <c r="I942" s="221">
        <v>49.4</v>
      </c>
      <c r="J942" s="217">
        <v>42</v>
      </c>
      <c r="K942" s="217">
        <v>43</v>
      </c>
      <c r="L942" s="217">
        <v>41.47</v>
      </c>
      <c r="M942" s="217">
        <v>38</v>
      </c>
      <c r="N942" s="217">
        <v>32</v>
      </c>
      <c r="O942" s="217">
        <v>32.5</v>
      </c>
      <c r="P942" s="217">
        <v>34</v>
      </c>
      <c r="Q942" s="217">
        <v>30.4</v>
      </c>
      <c r="R942" s="217">
        <v>31.100000000000005</v>
      </c>
      <c r="S942" s="217">
        <v>30</v>
      </c>
      <c r="T942" s="217">
        <v>39.286726770000001</v>
      </c>
      <c r="U942" s="217">
        <v>33</v>
      </c>
      <c r="V942" s="217">
        <v>24.8</v>
      </c>
      <c r="W942" s="217">
        <v>31.100000000000005</v>
      </c>
      <c r="X942" s="217">
        <v>21.88</v>
      </c>
      <c r="Y942" s="217">
        <v>31.871100000000006</v>
      </c>
      <c r="Z942" s="217">
        <v>20</v>
      </c>
      <c r="AA942" s="217">
        <v>31.6</v>
      </c>
      <c r="AB942" s="217">
        <v>22.4</v>
      </c>
      <c r="AC942" s="217">
        <v>28</v>
      </c>
      <c r="AD942" s="217">
        <v>31.3</v>
      </c>
      <c r="AE942" s="217">
        <v>21.8</v>
      </c>
      <c r="AF942" s="214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6">
        <v>116</v>
      </c>
    </row>
    <row r="943" spans="1:65">
      <c r="A943" s="29"/>
      <c r="B943" s="19">
        <v>1</v>
      </c>
      <c r="C943" s="9">
        <v>6</v>
      </c>
      <c r="D943" s="221">
        <v>14.2</v>
      </c>
      <c r="E943" s="217">
        <v>31.75</v>
      </c>
      <c r="F943" s="221">
        <v>161.38999999999999</v>
      </c>
      <c r="G943" s="217">
        <v>44.172515402455502</v>
      </c>
      <c r="H943" s="217">
        <v>33.301567944593643</v>
      </c>
      <c r="I943" s="221">
        <v>49.4</v>
      </c>
      <c r="J943" s="217">
        <v>39</v>
      </c>
      <c r="K943" s="217">
        <v>44</v>
      </c>
      <c r="L943" s="217">
        <v>44.47</v>
      </c>
      <c r="M943" s="217">
        <v>39</v>
      </c>
      <c r="N943" s="217">
        <v>32</v>
      </c>
      <c r="O943" s="217">
        <v>32.700000000000003</v>
      </c>
      <c r="P943" s="217">
        <v>33.299999999999997</v>
      </c>
      <c r="Q943" s="217">
        <v>30.4</v>
      </c>
      <c r="R943" s="217">
        <v>31.3</v>
      </c>
      <c r="S943" s="217">
        <v>29</v>
      </c>
      <c r="T943" s="217">
        <v>40.781956049999998</v>
      </c>
      <c r="U943" s="217">
        <v>33.200000000000003</v>
      </c>
      <c r="V943" s="217">
        <v>25.4</v>
      </c>
      <c r="W943" s="217">
        <v>31.2</v>
      </c>
      <c r="X943" s="217">
        <v>22.27</v>
      </c>
      <c r="Y943" s="217">
        <v>30.680700000000005</v>
      </c>
      <c r="Z943" s="217">
        <v>20</v>
      </c>
      <c r="AA943" s="217">
        <v>32.1</v>
      </c>
      <c r="AB943" s="217">
        <v>23.6</v>
      </c>
      <c r="AC943" s="217">
        <v>26.4</v>
      </c>
      <c r="AD943" s="217">
        <v>32.299999999999997</v>
      </c>
      <c r="AE943" s="217">
        <v>22.6</v>
      </c>
      <c r="AF943" s="214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8"/>
    </row>
    <row r="944" spans="1:65">
      <c r="A944" s="29"/>
      <c r="B944" s="20" t="s">
        <v>271</v>
      </c>
      <c r="C944" s="12"/>
      <c r="D944" s="219">
        <v>14.633333333333335</v>
      </c>
      <c r="E944" s="219">
        <v>31.941666666666666</v>
      </c>
      <c r="F944" s="219">
        <v>148.36666666666667</v>
      </c>
      <c r="G944" s="219">
        <v>44.175796386192225</v>
      </c>
      <c r="H944" s="219">
        <v>34.516018442925649</v>
      </c>
      <c r="I944" s="219">
        <v>49.583333333333336</v>
      </c>
      <c r="J944" s="219">
        <v>39.5</v>
      </c>
      <c r="K944" s="219">
        <v>45</v>
      </c>
      <c r="L944" s="219">
        <v>42.37</v>
      </c>
      <c r="M944" s="219">
        <v>38.166666666666664</v>
      </c>
      <c r="N944" s="219">
        <v>30.833333333333332</v>
      </c>
      <c r="O944" s="219">
        <v>33.116666666666667</v>
      </c>
      <c r="P944" s="219">
        <v>33.283333333333331</v>
      </c>
      <c r="Q944" s="219">
        <v>29.349999999999998</v>
      </c>
      <c r="R944" s="219">
        <v>31.350000000000005</v>
      </c>
      <c r="S944" s="219">
        <v>28.833333333333332</v>
      </c>
      <c r="T944" s="219">
        <v>37.085375436666659</v>
      </c>
      <c r="U944" s="219">
        <v>32.93333333333333</v>
      </c>
      <c r="V944" s="219">
        <v>25.433333333333334</v>
      </c>
      <c r="W944" s="219">
        <v>30.766666666666666</v>
      </c>
      <c r="X944" s="219">
        <v>23.273333333333337</v>
      </c>
      <c r="Y944" s="219">
        <v>31.993549999999999</v>
      </c>
      <c r="Z944" s="219">
        <v>21</v>
      </c>
      <c r="AA944" s="219">
        <v>31.666666666666668</v>
      </c>
      <c r="AB944" s="219">
        <v>24.116666666666664</v>
      </c>
      <c r="AC944" s="219">
        <v>27.116666666666671</v>
      </c>
      <c r="AD944" s="219">
        <v>31.883333333333336</v>
      </c>
      <c r="AE944" s="219">
        <v>21.450000000000003</v>
      </c>
      <c r="AF944" s="214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8"/>
    </row>
    <row r="945" spans="1:65">
      <c r="A945" s="29"/>
      <c r="B945" s="3" t="s">
        <v>272</v>
      </c>
      <c r="C945" s="28"/>
      <c r="D945" s="217">
        <v>14.05</v>
      </c>
      <c r="E945" s="217">
        <v>31.684999999999999</v>
      </c>
      <c r="F945" s="217">
        <v>150.965</v>
      </c>
      <c r="G945" s="217">
        <v>44.336879146140049</v>
      </c>
      <c r="H945" s="217">
        <v>34.348546987640233</v>
      </c>
      <c r="I945" s="217">
        <v>49.4</v>
      </c>
      <c r="J945" s="217">
        <v>39.5</v>
      </c>
      <c r="K945" s="217">
        <v>45.3</v>
      </c>
      <c r="L945" s="217">
        <v>41.814999999999998</v>
      </c>
      <c r="M945" s="217">
        <v>38</v>
      </c>
      <c r="N945" s="217">
        <v>31</v>
      </c>
      <c r="O945" s="217">
        <v>33.200000000000003</v>
      </c>
      <c r="P945" s="217">
        <v>33.25</v>
      </c>
      <c r="Q945" s="217">
        <v>29.95</v>
      </c>
      <c r="R945" s="217">
        <v>31.25</v>
      </c>
      <c r="S945" s="217">
        <v>29</v>
      </c>
      <c r="T945" s="217">
        <v>37.012318945000004</v>
      </c>
      <c r="U945" s="217">
        <v>32.9</v>
      </c>
      <c r="V945" s="217">
        <v>25.5</v>
      </c>
      <c r="W945" s="217">
        <v>31.050000000000004</v>
      </c>
      <c r="X945" s="217">
        <v>23.375</v>
      </c>
      <c r="Y945" s="217">
        <v>32.094300000000004</v>
      </c>
      <c r="Z945" s="217">
        <v>21</v>
      </c>
      <c r="AA945" s="217">
        <v>31.55</v>
      </c>
      <c r="AB945" s="217">
        <v>24.1</v>
      </c>
      <c r="AC945" s="217">
        <v>27.15</v>
      </c>
      <c r="AD945" s="217">
        <v>32.200000000000003</v>
      </c>
      <c r="AE945" s="217">
        <v>21.7</v>
      </c>
      <c r="AF945" s="214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8"/>
    </row>
    <row r="946" spans="1:65">
      <c r="A946" s="29"/>
      <c r="B946" s="3" t="s">
        <v>273</v>
      </c>
      <c r="C946" s="28"/>
      <c r="D946" s="217">
        <v>1.9825908974537823</v>
      </c>
      <c r="E946" s="217">
        <v>0.83776886231625181</v>
      </c>
      <c r="F946" s="217">
        <v>14.371063518983782</v>
      </c>
      <c r="G946" s="217">
        <v>1.0102714715147831</v>
      </c>
      <c r="H946" s="217">
        <v>1.2450994066602623</v>
      </c>
      <c r="I946" s="217">
        <v>0.77824589087682727</v>
      </c>
      <c r="J946" s="217">
        <v>1.6431676725154984</v>
      </c>
      <c r="K946" s="217">
        <v>1.2899612397277676</v>
      </c>
      <c r="L946" s="217">
        <v>2.5293398348185629</v>
      </c>
      <c r="M946" s="217">
        <v>0.752772652709081</v>
      </c>
      <c r="N946" s="217">
        <v>1.1690451944500122</v>
      </c>
      <c r="O946" s="217">
        <v>0.77567175188133863</v>
      </c>
      <c r="P946" s="217">
        <v>0.73052492542463465</v>
      </c>
      <c r="Q946" s="217">
        <v>1.3382824813917273</v>
      </c>
      <c r="R946" s="217">
        <v>1.0894952959971884</v>
      </c>
      <c r="S946" s="217">
        <v>0.752772652709081</v>
      </c>
      <c r="T946" s="217">
        <v>2.7226486992747336</v>
      </c>
      <c r="U946" s="217">
        <v>0.24221202832780081</v>
      </c>
      <c r="V946" s="217">
        <v>0.70047602861672986</v>
      </c>
      <c r="W946" s="217">
        <v>0.70616334276615289</v>
      </c>
      <c r="X946" s="217">
        <v>1.1520358790709029</v>
      </c>
      <c r="Y946" s="217">
        <v>1.0696927217663943</v>
      </c>
      <c r="Z946" s="217">
        <v>0.89442719099991586</v>
      </c>
      <c r="AA946" s="217">
        <v>0.35023801430836599</v>
      </c>
      <c r="AB946" s="217">
        <v>1.3452385166455301</v>
      </c>
      <c r="AC946" s="217">
        <v>0.67651065524991372</v>
      </c>
      <c r="AD946" s="217">
        <v>0.67354782062349883</v>
      </c>
      <c r="AE946" s="217">
        <v>0.87349871207689811</v>
      </c>
      <c r="AF946" s="214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8"/>
    </row>
    <row r="947" spans="1:65">
      <c r="A947" s="29"/>
      <c r="B947" s="3" t="s">
        <v>87</v>
      </c>
      <c r="C947" s="28"/>
      <c r="D947" s="13">
        <v>0.13548457157998511</v>
      </c>
      <c r="E947" s="13">
        <v>2.6228088567166769E-2</v>
      </c>
      <c r="F947" s="13">
        <v>9.6861807586949775E-2</v>
      </c>
      <c r="G947" s="13">
        <v>2.2869343716699988E-2</v>
      </c>
      <c r="H947" s="13">
        <v>3.6073089041805631E-2</v>
      </c>
      <c r="I947" s="13">
        <v>1.5695715446255341E-2</v>
      </c>
      <c r="J947" s="13">
        <v>4.1599181582670848E-2</v>
      </c>
      <c r="K947" s="13">
        <v>2.8665805327283723E-2</v>
      </c>
      <c r="L947" s="13">
        <v>5.9696479462321525E-2</v>
      </c>
      <c r="M947" s="13">
        <v>1.9723300944342735E-2</v>
      </c>
      <c r="N947" s="13">
        <v>3.7914979279459859E-2</v>
      </c>
      <c r="O947" s="13">
        <v>2.3422398144378621E-2</v>
      </c>
      <c r="P947" s="13">
        <v>2.194867076889238E-2</v>
      </c>
      <c r="Q947" s="13">
        <v>4.5597358820842503E-2</v>
      </c>
      <c r="R947" s="13">
        <v>3.4752641020643966E-2</v>
      </c>
      <c r="S947" s="13">
        <v>2.6107722059274488E-2</v>
      </c>
      <c r="T947" s="13">
        <v>7.3415697352839121E-2</v>
      </c>
      <c r="U947" s="13">
        <v>7.3546162447712801E-3</v>
      </c>
      <c r="V947" s="13">
        <v>2.7541652501313102E-2</v>
      </c>
      <c r="W947" s="13">
        <v>2.2952221325010388E-2</v>
      </c>
      <c r="X947" s="13">
        <v>4.9500252609749475E-2</v>
      </c>
      <c r="Y947" s="13">
        <v>3.3434636724164538E-2</v>
      </c>
      <c r="Z947" s="13">
        <v>4.259177099999599E-2</v>
      </c>
      <c r="AA947" s="13">
        <v>1.1060147820264189E-2</v>
      </c>
      <c r="AB947" s="13">
        <v>5.5780449895460826E-2</v>
      </c>
      <c r="AC947" s="13">
        <v>2.4948149548245126E-2</v>
      </c>
      <c r="AD947" s="13">
        <v>2.1125389042033416E-2</v>
      </c>
      <c r="AE947" s="13">
        <v>4.0722550679575663E-2</v>
      </c>
      <c r="AF947" s="15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29"/>
      <c r="B948" s="3" t="s">
        <v>274</v>
      </c>
      <c r="C948" s="28"/>
      <c r="D948" s="13">
        <v>-0.54336543659723879</v>
      </c>
      <c r="E948" s="13">
        <v>-3.2572428685743171E-3</v>
      </c>
      <c r="F948" s="13">
        <v>3.6297959947737812</v>
      </c>
      <c r="G948" s="13">
        <v>0.37850994276388339</v>
      </c>
      <c r="H948" s="13">
        <v>7.7075650028724851E-2</v>
      </c>
      <c r="I948" s="13">
        <v>0.54725264934306894</v>
      </c>
      <c r="J948" s="13">
        <v>0.23260127023296584</v>
      </c>
      <c r="K948" s="13">
        <v>0.40422929520211293</v>
      </c>
      <c r="L948" s="13">
        <v>0.32215989417141166</v>
      </c>
      <c r="M948" s="13">
        <v>0.19099447630105137</v>
      </c>
      <c r="N948" s="13">
        <v>-3.7842890324478184E-2</v>
      </c>
      <c r="O948" s="13">
        <v>3.3408744283925262E-2</v>
      </c>
      <c r="P948" s="13">
        <v>3.8609593525414709E-2</v>
      </c>
      <c r="Q948" s="13">
        <v>-8.4130448573733085E-2</v>
      </c>
      <c r="R948" s="13">
        <v>-2.1720257675861165E-2</v>
      </c>
      <c r="S948" s="13">
        <v>-0.10025308122234988</v>
      </c>
      <c r="T948" s="13">
        <v>0.15725268026080386</v>
      </c>
      <c r="U948" s="13">
        <v>2.7687810118286915E-2</v>
      </c>
      <c r="V948" s="13">
        <v>-0.20635040574873165</v>
      </c>
      <c r="W948" s="13">
        <v>-3.9923230021073897E-2</v>
      </c>
      <c r="X948" s="13">
        <v>-0.27375341191843305</v>
      </c>
      <c r="Y948" s="13">
        <v>-1.6382184996986959E-3</v>
      </c>
      <c r="Z948" s="13">
        <v>-0.34469299557234734</v>
      </c>
      <c r="AA948" s="13">
        <v>-1.1838644117031616E-2</v>
      </c>
      <c r="AB948" s="13">
        <v>-0.24743711475649732</v>
      </c>
      <c r="AC948" s="13">
        <v>-0.15382182840968961</v>
      </c>
      <c r="AD948" s="13">
        <v>-5.0775401030954681E-3</v>
      </c>
      <c r="AE948" s="13">
        <v>-0.33065070262032603</v>
      </c>
      <c r="AF948" s="15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29"/>
      <c r="B949" s="45" t="s">
        <v>275</v>
      </c>
      <c r="C949" s="46"/>
      <c r="D949" s="44">
        <v>2.34</v>
      </c>
      <c r="E949" s="44">
        <v>0</v>
      </c>
      <c r="F949" s="44">
        <v>15.75</v>
      </c>
      <c r="G949" s="44">
        <v>1.66</v>
      </c>
      <c r="H949" s="44">
        <v>0.35</v>
      </c>
      <c r="I949" s="44">
        <v>2.39</v>
      </c>
      <c r="J949" s="44">
        <v>1.03</v>
      </c>
      <c r="K949" s="44">
        <v>1.77</v>
      </c>
      <c r="L949" s="44">
        <v>1.41</v>
      </c>
      <c r="M949" s="44">
        <v>0.85</v>
      </c>
      <c r="N949" s="44">
        <v>0.15</v>
      </c>
      <c r="O949" s="44">
        <v>0.16</v>
      </c>
      <c r="P949" s="44">
        <v>0.19</v>
      </c>
      <c r="Q949" s="44">
        <v>0.35</v>
      </c>
      <c r="R949" s="44">
        <v>0.08</v>
      </c>
      <c r="S949" s="44">
        <v>0.42</v>
      </c>
      <c r="T949" s="44">
        <v>0.7</v>
      </c>
      <c r="U949" s="44">
        <v>0.14000000000000001</v>
      </c>
      <c r="V949" s="44">
        <v>0.88</v>
      </c>
      <c r="W949" s="44">
        <v>0.16</v>
      </c>
      <c r="X949" s="44">
        <v>1.17</v>
      </c>
      <c r="Y949" s="44">
        <v>0.01</v>
      </c>
      <c r="Z949" s="44">
        <v>1.48</v>
      </c>
      <c r="AA949" s="44">
        <v>0.03</v>
      </c>
      <c r="AB949" s="44">
        <v>1.05</v>
      </c>
      <c r="AC949" s="44">
        <v>0.65</v>
      </c>
      <c r="AD949" s="44">
        <v>0</v>
      </c>
      <c r="AE949" s="44">
        <v>1.42</v>
      </c>
      <c r="AF949" s="15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B950" s="3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BM950" s="55"/>
    </row>
    <row r="951" spans="1:65" ht="15">
      <c r="B951" s="8" t="s">
        <v>604</v>
      </c>
      <c r="BM951" s="27" t="s">
        <v>67</v>
      </c>
    </row>
    <row r="952" spans="1:65" ht="15">
      <c r="A952" s="24" t="s">
        <v>21</v>
      </c>
      <c r="B952" s="18" t="s">
        <v>112</v>
      </c>
      <c r="C952" s="15" t="s">
        <v>113</v>
      </c>
      <c r="D952" s="16" t="s">
        <v>230</v>
      </c>
      <c r="E952" s="17" t="s">
        <v>230</v>
      </c>
      <c r="F952" s="17" t="s">
        <v>230</v>
      </c>
      <c r="G952" s="17" t="s">
        <v>230</v>
      </c>
      <c r="H952" s="17" t="s">
        <v>230</v>
      </c>
      <c r="I952" s="17" t="s">
        <v>230</v>
      </c>
      <c r="J952" s="17" t="s">
        <v>230</v>
      </c>
      <c r="K952" s="17" t="s">
        <v>230</v>
      </c>
      <c r="L952" s="17" t="s">
        <v>230</v>
      </c>
      <c r="M952" s="17" t="s">
        <v>230</v>
      </c>
      <c r="N952" s="17" t="s">
        <v>230</v>
      </c>
      <c r="O952" s="17" t="s">
        <v>230</v>
      </c>
      <c r="P952" s="17" t="s">
        <v>230</v>
      </c>
      <c r="Q952" s="17" t="s">
        <v>230</v>
      </c>
      <c r="R952" s="17" t="s">
        <v>230</v>
      </c>
      <c r="S952" s="17" t="s">
        <v>230</v>
      </c>
      <c r="T952" s="17" t="s">
        <v>230</v>
      </c>
      <c r="U952" s="17" t="s">
        <v>230</v>
      </c>
      <c r="V952" s="17" t="s">
        <v>230</v>
      </c>
      <c r="W952" s="17" t="s">
        <v>230</v>
      </c>
      <c r="X952" s="15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1</v>
      </c>
    </row>
    <row r="953" spans="1:65">
      <c r="A953" s="29"/>
      <c r="B953" s="19" t="s">
        <v>231</v>
      </c>
      <c r="C953" s="9" t="s">
        <v>231</v>
      </c>
      <c r="D953" s="151" t="s">
        <v>233</v>
      </c>
      <c r="E953" s="152" t="s">
        <v>234</v>
      </c>
      <c r="F953" s="152" t="s">
        <v>237</v>
      </c>
      <c r="G953" s="152" t="s">
        <v>239</v>
      </c>
      <c r="H953" s="152" t="s">
        <v>240</v>
      </c>
      <c r="I953" s="152" t="s">
        <v>242</v>
      </c>
      <c r="J953" s="152" t="s">
        <v>243</v>
      </c>
      <c r="K953" s="152" t="s">
        <v>244</v>
      </c>
      <c r="L953" s="152" t="s">
        <v>245</v>
      </c>
      <c r="M953" s="152" t="s">
        <v>246</v>
      </c>
      <c r="N953" s="152" t="s">
        <v>247</v>
      </c>
      <c r="O953" s="152" t="s">
        <v>248</v>
      </c>
      <c r="P953" s="152" t="s">
        <v>250</v>
      </c>
      <c r="Q953" s="152" t="s">
        <v>252</v>
      </c>
      <c r="R953" s="152" t="s">
        <v>257</v>
      </c>
      <c r="S953" s="152" t="s">
        <v>278</v>
      </c>
      <c r="T953" s="152" t="s">
        <v>260</v>
      </c>
      <c r="U953" s="152" t="s">
        <v>261</v>
      </c>
      <c r="V953" s="152" t="s">
        <v>262</v>
      </c>
      <c r="W953" s="152" t="s">
        <v>263</v>
      </c>
      <c r="X953" s="15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 t="s">
        <v>3</v>
      </c>
    </row>
    <row r="954" spans="1:65">
      <c r="A954" s="29"/>
      <c r="B954" s="19"/>
      <c r="C954" s="9"/>
      <c r="D954" s="10" t="s">
        <v>281</v>
      </c>
      <c r="E954" s="11" t="s">
        <v>280</v>
      </c>
      <c r="F954" s="11" t="s">
        <v>280</v>
      </c>
      <c r="G954" s="11" t="s">
        <v>281</v>
      </c>
      <c r="H954" s="11" t="s">
        <v>280</v>
      </c>
      <c r="I954" s="11" t="s">
        <v>281</v>
      </c>
      <c r="J954" s="11" t="s">
        <v>280</v>
      </c>
      <c r="K954" s="11" t="s">
        <v>327</v>
      </c>
      <c r="L954" s="11" t="s">
        <v>281</v>
      </c>
      <c r="M954" s="11" t="s">
        <v>280</v>
      </c>
      <c r="N954" s="11" t="s">
        <v>280</v>
      </c>
      <c r="O954" s="11" t="s">
        <v>280</v>
      </c>
      <c r="P954" s="11" t="s">
        <v>280</v>
      </c>
      <c r="Q954" s="11" t="s">
        <v>281</v>
      </c>
      <c r="R954" s="11" t="s">
        <v>280</v>
      </c>
      <c r="S954" s="11" t="s">
        <v>280</v>
      </c>
      <c r="T954" s="11" t="s">
        <v>281</v>
      </c>
      <c r="U954" s="11" t="s">
        <v>281</v>
      </c>
      <c r="V954" s="11" t="s">
        <v>281</v>
      </c>
      <c r="W954" s="11" t="s">
        <v>280</v>
      </c>
      <c r="X954" s="15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3</v>
      </c>
    </row>
    <row r="955" spans="1:65">
      <c r="A955" s="29"/>
      <c r="B955" s="19"/>
      <c r="C955" s="9"/>
      <c r="D955" s="25" t="s">
        <v>328</v>
      </c>
      <c r="E955" s="25" t="s">
        <v>329</v>
      </c>
      <c r="F955" s="25" t="s">
        <v>330</v>
      </c>
      <c r="G955" s="25" t="s">
        <v>329</v>
      </c>
      <c r="H955" s="25" t="s">
        <v>329</v>
      </c>
      <c r="I955" s="25" t="s">
        <v>331</v>
      </c>
      <c r="J955" s="25" t="s">
        <v>331</v>
      </c>
      <c r="K955" s="25" t="s">
        <v>329</v>
      </c>
      <c r="L955" s="25" t="s">
        <v>328</v>
      </c>
      <c r="M955" s="25" t="s">
        <v>329</v>
      </c>
      <c r="N955" s="25" t="s">
        <v>329</v>
      </c>
      <c r="O955" s="25" t="s">
        <v>329</v>
      </c>
      <c r="P955" s="25" t="s">
        <v>329</v>
      </c>
      <c r="Q955" s="25" t="s">
        <v>331</v>
      </c>
      <c r="R955" s="25" t="s">
        <v>118</v>
      </c>
      <c r="S955" s="25" t="s">
        <v>329</v>
      </c>
      <c r="T955" s="25" t="s">
        <v>329</v>
      </c>
      <c r="U955" s="25" t="s">
        <v>328</v>
      </c>
      <c r="V955" s="25" t="s">
        <v>329</v>
      </c>
      <c r="W955" s="25" t="s">
        <v>329</v>
      </c>
      <c r="X955" s="15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3</v>
      </c>
    </row>
    <row r="956" spans="1:65">
      <c r="A956" s="29"/>
      <c r="B956" s="18">
        <v>1</v>
      </c>
      <c r="C956" s="14">
        <v>1</v>
      </c>
      <c r="D956" s="203" t="s">
        <v>298</v>
      </c>
      <c r="E956" s="203" t="s">
        <v>108</v>
      </c>
      <c r="F956" s="203" t="s">
        <v>108</v>
      </c>
      <c r="G956" s="203" t="s">
        <v>298</v>
      </c>
      <c r="H956" s="203">
        <v>0.04</v>
      </c>
      <c r="I956" s="203" t="s">
        <v>298</v>
      </c>
      <c r="J956" s="203" t="s">
        <v>108</v>
      </c>
      <c r="K956" s="204">
        <v>5</v>
      </c>
      <c r="L956" s="203" t="s">
        <v>107</v>
      </c>
      <c r="M956" s="203" t="s">
        <v>108</v>
      </c>
      <c r="N956" s="203">
        <v>0.01</v>
      </c>
      <c r="O956" s="203" t="s">
        <v>108</v>
      </c>
      <c r="P956" s="203" t="s">
        <v>108</v>
      </c>
      <c r="Q956" s="203" t="s">
        <v>298</v>
      </c>
      <c r="R956" s="204" t="s">
        <v>296</v>
      </c>
      <c r="S956" s="203" t="s">
        <v>108</v>
      </c>
      <c r="T956" s="204">
        <v>0.24</v>
      </c>
      <c r="U956" s="204">
        <v>0.22</v>
      </c>
      <c r="V956" s="203">
        <v>0.01</v>
      </c>
      <c r="W956" s="203" t="s">
        <v>108</v>
      </c>
      <c r="X956" s="206"/>
      <c r="Y956" s="207"/>
      <c r="Z956" s="207"/>
      <c r="AA956" s="207"/>
      <c r="AB956" s="207"/>
      <c r="AC956" s="207"/>
      <c r="AD956" s="207"/>
      <c r="AE956" s="207"/>
      <c r="AF956" s="207"/>
      <c r="AG956" s="207"/>
      <c r="AH956" s="207"/>
      <c r="AI956" s="207"/>
      <c r="AJ956" s="207"/>
      <c r="AK956" s="207"/>
      <c r="AL956" s="207"/>
      <c r="AM956" s="207"/>
      <c r="AN956" s="207"/>
      <c r="AO956" s="207"/>
      <c r="AP956" s="207"/>
      <c r="AQ956" s="207"/>
      <c r="AR956" s="207"/>
      <c r="AS956" s="207"/>
      <c r="AT956" s="207"/>
      <c r="AU956" s="207"/>
      <c r="AV956" s="207"/>
      <c r="AW956" s="207"/>
      <c r="AX956" s="207"/>
      <c r="AY956" s="207"/>
      <c r="AZ956" s="207"/>
      <c r="BA956" s="207"/>
      <c r="BB956" s="207"/>
      <c r="BC956" s="207"/>
      <c r="BD956" s="207"/>
      <c r="BE956" s="207"/>
      <c r="BF956" s="207"/>
      <c r="BG956" s="207"/>
      <c r="BH956" s="207"/>
      <c r="BI956" s="207"/>
      <c r="BJ956" s="207"/>
      <c r="BK956" s="207"/>
      <c r="BL956" s="207"/>
      <c r="BM956" s="208">
        <v>1</v>
      </c>
    </row>
    <row r="957" spans="1:65">
      <c r="A957" s="29"/>
      <c r="B957" s="19">
        <v>1</v>
      </c>
      <c r="C957" s="9">
        <v>2</v>
      </c>
      <c r="D957" s="23" t="s">
        <v>298</v>
      </c>
      <c r="E957" s="23" t="s">
        <v>108</v>
      </c>
      <c r="F957" s="23" t="s">
        <v>108</v>
      </c>
      <c r="G957" s="23" t="s">
        <v>298</v>
      </c>
      <c r="H957" s="23">
        <v>0.04</v>
      </c>
      <c r="I957" s="23" t="s">
        <v>298</v>
      </c>
      <c r="J957" s="23" t="s">
        <v>108</v>
      </c>
      <c r="K957" s="210">
        <v>5</v>
      </c>
      <c r="L957" s="23" t="s">
        <v>107</v>
      </c>
      <c r="M957" s="23" t="s">
        <v>108</v>
      </c>
      <c r="N957" s="23">
        <v>0.01</v>
      </c>
      <c r="O957" s="23" t="s">
        <v>108</v>
      </c>
      <c r="P957" s="23" t="s">
        <v>108</v>
      </c>
      <c r="Q957" s="23" t="s">
        <v>298</v>
      </c>
      <c r="R957" s="210" t="s">
        <v>296</v>
      </c>
      <c r="S957" s="23" t="s">
        <v>108</v>
      </c>
      <c r="T957" s="210">
        <v>0.32</v>
      </c>
      <c r="U957" s="210">
        <v>0.12</v>
      </c>
      <c r="V957" s="23">
        <v>0.01</v>
      </c>
      <c r="W957" s="23" t="s">
        <v>108</v>
      </c>
      <c r="X957" s="206"/>
      <c r="Y957" s="207"/>
      <c r="Z957" s="207"/>
      <c r="AA957" s="207"/>
      <c r="AB957" s="207"/>
      <c r="AC957" s="207"/>
      <c r="AD957" s="207"/>
      <c r="AE957" s="207"/>
      <c r="AF957" s="207"/>
      <c r="AG957" s="207"/>
      <c r="AH957" s="207"/>
      <c r="AI957" s="207"/>
      <c r="AJ957" s="207"/>
      <c r="AK957" s="207"/>
      <c r="AL957" s="207"/>
      <c r="AM957" s="207"/>
      <c r="AN957" s="207"/>
      <c r="AO957" s="207"/>
      <c r="AP957" s="207"/>
      <c r="AQ957" s="207"/>
      <c r="AR957" s="207"/>
      <c r="AS957" s="207"/>
      <c r="AT957" s="207"/>
      <c r="AU957" s="207"/>
      <c r="AV957" s="207"/>
      <c r="AW957" s="207"/>
      <c r="AX957" s="207"/>
      <c r="AY957" s="207"/>
      <c r="AZ957" s="207"/>
      <c r="BA957" s="207"/>
      <c r="BB957" s="207"/>
      <c r="BC957" s="207"/>
      <c r="BD957" s="207"/>
      <c r="BE957" s="207"/>
      <c r="BF957" s="207"/>
      <c r="BG957" s="207"/>
      <c r="BH957" s="207"/>
      <c r="BI957" s="207"/>
      <c r="BJ957" s="207"/>
      <c r="BK957" s="207"/>
      <c r="BL957" s="207"/>
      <c r="BM957" s="208">
        <v>22</v>
      </c>
    </row>
    <row r="958" spans="1:65">
      <c r="A958" s="29"/>
      <c r="B958" s="19">
        <v>1</v>
      </c>
      <c r="C958" s="9">
        <v>3</v>
      </c>
      <c r="D958" s="23" t="s">
        <v>298</v>
      </c>
      <c r="E958" s="23" t="s">
        <v>108</v>
      </c>
      <c r="F958" s="23" t="s">
        <v>108</v>
      </c>
      <c r="G958" s="23" t="s">
        <v>298</v>
      </c>
      <c r="H958" s="23">
        <v>0.05</v>
      </c>
      <c r="I958" s="23" t="s">
        <v>298</v>
      </c>
      <c r="J958" s="23" t="s">
        <v>108</v>
      </c>
      <c r="K958" s="210">
        <v>5</v>
      </c>
      <c r="L958" s="23" t="s">
        <v>107</v>
      </c>
      <c r="M958" s="23" t="s">
        <v>108</v>
      </c>
      <c r="N958" s="23">
        <v>0.01</v>
      </c>
      <c r="O958" s="23" t="s">
        <v>108</v>
      </c>
      <c r="P958" s="23" t="s">
        <v>108</v>
      </c>
      <c r="Q958" s="23" t="s">
        <v>298</v>
      </c>
      <c r="R958" s="210" t="s">
        <v>296</v>
      </c>
      <c r="S958" s="23" t="s">
        <v>108</v>
      </c>
      <c r="T958" s="210">
        <v>0.46</v>
      </c>
      <c r="U958" s="210">
        <v>0.14000000000000001</v>
      </c>
      <c r="V958" s="23">
        <v>0.01</v>
      </c>
      <c r="W958" s="23" t="s">
        <v>108</v>
      </c>
      <c r="X958" s="206"/>
      <c r="Y958" s="207"/>
      <c r="Z958" s="207"/>
      <c r="AA958" s="207"/>
      <c r="AB958" s="207"/>
      <c r="AC958" s="207"/>
      <c r="AD958" s="207"/>
      <c r="AE958" s="207"/>
      <c r="AF958" s="207"/>
      <c r="AG958" s="207"/>
      <c r="AH958" s="207"/>
      <c r="AI958" s="207"/>
      <c r="AJ958" s="207"/>
      <c r="AK958" s="207"/>
      <c r="AL958" s="207"/>
      <c r="AM958" s="207"/>
      <c r="AN958" s="207"/>
      <c r="AO958" s="207"/>
      <c r="AP958" s="207"/>
      <c r="AQ958" s="207"/>
      <c r="AR958" s="207"/>
      <c r="AS958" s="207"/>
      <c r="AT958" s="207"/>
      <c r="AU958" s="207"/>
      <c r="AV958" s="207"/>
      <c r="AW958" s="207"/>
      <c r="AX958" s="207"/>
      <c r="AY958" s="207"/>
      <c r="AZ958" s="207"/>
      <c r="BA958" s="207"/>
      <c r="BB958" s="207"/>
      <c r="BC958" s="207"/>
      <c r="BD958" s="207"/>
      <c r="BE958" s="207"/>
      <c r="BF958" s="207"/>
      <c r="BG958" s="207"/>
      <c r="BH958" s="207"/>
      <c r="BI958" s="207"/>
      <c r="BJ958" s="207"/>
      <c r="BK958" s="207"/>
      <c r="BL958" s="207"/>
      <c r="BM958" s="208">
        <v>16</v>
      </c>
    </row>
    <row r="959" spans="1:65">
      <c r="A959" s="29"/>
      <c r="B959" s="19">
        <v>1</v>
      </c>
      <c r="C959" s="9">
        <v>4</v>
      </c>
      <c r="D959" s="23" t="s">
        <v>298</v>
      </c>
      <c r="E959" s="23" t="s">
        <v>108</v>
      </c>
      <c r="F959" s="211">
        <v>1.1930040373357089E-2</v>
      </c>
      <c r="G959" s="23" t="s">
        <v>298</v>
      </c>
      <c r="H959" s="23">
        <v>0.03</v>
      </c>
      <c r="I959" s="23" t="s">
        <v>298</v>
      </c>
      <c r="J959" s="23" t="s">
        <v>108</v>
      </c>
      <c r="K959" s="210">
        <v>5</v>
      </c>
      <c r="L959" s="23" t="s">
        <v>107</v>
      </c>
      <c r="M959" s="23" t="s">
        <v>108</v>
      </c>
      <c r="N959" s="23">
        <v>0.01</v>
      </c>
      <c r="O959" s="23" t="s">
        <v>108</v>
      </c>
      <c r="P959" s="23" t="s">
        <v>108</v>
      </c>
      <c r="Q959" s="23" t="s">
        <v>298</v>
      </c>
      <c r="R959" s="210" t="s">
        <v>296</v>
      </c>
      <c r="S959" s="23" t="s">
        <v>108</v>
      </c>
      <c r="T959" s="210">
        <v>0.19</v>
      </c>
      <c r="U959" s="210">
        <v>0.13</v>
      </c>
      <c r="V959" s="23" t="s">
        <v>108</v>
      </c>
      <c r="W959" s="23" t="s">
        <v>108</v>
      </c>
      <c r="X959" s="206"/>
      <c r="Y959" s="207"/>
      <c r="Z959" s="207"/>
      <c r="AA959" s="207"/>
      <c r="AB959" s="207"/>
      <c r="AC959" s="207"/>
      <c r="AD959" s="207"/>
      <c r="AE959" s="207"/>
      <c r="AF959" s="207"/>
      <c r="AG959" s="207"/>
      <c r="AH959" s="207"/>
      <c r="AI959" s="207"/>
      <c r="AJ959" s="207"/>
      <c r="AK959" s="207"/>
      <c r="AL959" s="207"/>
      <c r="AM959" s="207"/>
      <c r="AN959" s="207"/>
      <c r="AO959" s="207"/>
      <c r="AP959" s="207"/>
      <c r="AQ959" s="207"/>
      <c r="AR959" s="207"/>
      <c r="AS959" s="207"/>
      <c r="AT959" s="207"/>
      <c r="AU959" s="207"/>
      <c r="AV959" s="207"/>
      <c r="AW959" s="207"/>
      <c r="AX959" s="207"/>
      <c r="AY959" s="207"/>
      <c r="AZ959" s="207"/>
      <c r="BA959" s="207"/>
      <c r="BB959" s="207"/>
      <c r="BC959" s="207"/>
      <c r="BD959" s="207"/>
      <c r="BE959" s="207"/>
      <c r="BF959" s="207"/>
      <c r="BG959" s="207"/>
      <c r="BH959" s="207"/>
      <c r="BI959" s="207"/>
      <c r="BJ959" s="207"/>
      <c r="BK959" s="207"/>
      <c r="BL959" s="207"/>
      <c r="BM959" s="208" t="s">
        <v>108</v>
      </c>
    </row>
    <row r="960" spans="1:65">
      <c r="A960" s="29"/>
      <c r="B960" s="19">
        <v>1</v>
      </c>
      <c r="C960" s="9">
        <v>5</v>
      </c>
      <c r="D960" s="23" t="s">
        <v>298</v>
      </c>
      <c r="E960" s="23" t="s">
        <v>108</v>
      </c>
      <c r="F960" s="23" t="s">
        <v>108</v>
      </c>
      <c r="G960" s="23" t="s">
        <v>298</v>
      </c>
      <c r="H960" s="23">
        <v>0.04</v>
      </c>
      <c r="I960" s="23" t="s">
        <v>298</v>
      </c>
      <c r="J960" s="23" t="s">
        <v>108</v>
      </c>
      <c r="K960" s="210">
        <v>5</v>
      </c>
      <c r="L960" s="23" t="s">
        <v>107</v>
      </c>
      <c r="M960" s="23" t="s">
        <v>108</v>
      </c>
      <c r="N960" s="23">
        <v>0.01</v>
      </c>
      <c r="O960" s="23" t="s">
        <v>108</v>
      </c>
      <c r="P960" s="23" t="s">
        <v>108</v>
      </c>
      <c r="Q960" s="23" t="s">
        <v>298</v>
      </c>
      <c r="R960" s="210" t="s">
        <v>296</v>
      </c>
      <c r="S960" s="23" t="s">
        <v>108</v>
      </c>
      <c r="T960" s="210">
        <v>0.27</v>
      </c>
      <c r="U960" s="210">
        <v>0.12</v>
      </c>
      <c r="V960" s="23" t="s">
        <v>108</v>
      </c>
      <c r="W960" s="23" t="s">
        <v>108</v>
      </c>
      <c r="X960" s="206"/>
      <c r="Y960" s="207"/>
      <c r="Z960" s="207"/>
      <c r="AA960" s="207"/>
      <c r="AB960" s="207"/>
      <c r="AC960" s="207"/>
      <c r="AD960" s="207"/>
      <c r="AE960" s="207"/>
      <c r="AF960" s="207"/>
      <c r="AG960" s="207"/>
      <c r="AH960" s="207"/>
      <c r="AI960" s="207"/>
      <c r="AJ960" s="207"/>
      <c r="AK960" s="207"/>
      <c r="AL960" s="207"/>
      <c r="AM960" s="207"/>
      <c r="AN960" s="207"/>
      <c r="AO960" s="207"/>
      <c r="AP960" s="207"/>
      <c r="AQ960" s="207"/>
      <c r="AR960" s="207"/>
      <c r="AS960" s="207"/>
      <c r="AT960" s="207"/>
      <c r="AU960" s="207"/>
      <c r="AV960" s="207"/>
      <c r="AW960" s="207"/>
      <c r="AX960" s="207"/>
      <c r="AY960" s="207"/>
      <c r="AZ960" s="207"/>
      <c r="BA960" s="207"/>
      <c r="BB960" s="207"/>
      <c r="BC960" s="207"/>
      <c r="BD960" s="207"/>
      <c r="BE960" s="207"/>
      <c r="BF960" s="207"/>
      <c r="BG960" s="207"/>
      <c r="BH960" s="207"/>
      <c r="BI960" s="207"/>
      <c r="BJ960" s="207"/>
      <c r="BK960" s="207"/>
      <c r="BL960" s="207"/>
      <c r="BM960" s="208">
        <v>117</v>
      </c>
    </row>
    <row r="961" spans="1:65">
      <c r="A961" s="29"/>
      <c r="B961" s="19">
        <v>1</v>
      </c>
      <c r="C961" s="9">
        <v>6</v>
      </c>
      <c r="D961" s="23" t="s">
        <v>298</v>
      </c>
      <c r="E961" s="23" t="s">
        <v>108</v>
      </c>
      <c r="F961" s="23" t="s">
        <v>108</v>
      </c>
      <c r="G961" s="23" t="s">
        <v>298</v>
      </c>
      <c r="H961" s="23">
        <v>0.04</v>
      </c>
      <c r="I961" s="23" t="s">
        <v>298</v>
      </c>
      <c r="J961" s="23" t="s">
        <v>108</v>
      </c>
      <c r="K961" s="210">
        <v>5</v>
      </c>
      <c r="L961" s="23" t="s">
        <v>107</v>
      </c>
      <c r="M961" s="23" t="s">
        <v>108</v>
      </c>
      <c r="N961" s="23">
        <v>0.01</v>
      </c>
      <c r="O961" s="23" t="s">
        <v>108</v>
      </c>
      <c r="P961" s="23" t="s">
        <v>108</v>
      </c>
      <c r="Q961" s="23" t="s">
        <v>298</v>
      </c>
      <c r="R961" s="210" t="s">
        <v>296</v>
      </c>
      <c r="S961" s="23" t="s">
        <v>108</v>
      </c>
      <c r="T961" s="210">
        <v>0.2</v>
      </c>
      <c r="U961" s="210">
        <v>0.18</v>
      </c>
      <c r="V961" s="23" t="s">
        <v>108</v>
      </c>
      <c r="W961" s="23" t="s">
        <v>108</v>
      </c>
      <c r="X961" s="206"/>
      <c r="Y961" s="207"/>
      <c r="Z961" s="207"/>
      <c r="AA961" s="207"/>
      <c r="AB961" s="207"/>
      <c r="AC961" s="207"/>
      <c r="AD961" s="207"/>
      <c r="AE961" s="207"/>
      <c r="AF961" s="207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7"/>
      <c r="AT961" s="207"/>
      <c r="AU961" s="207"/>
      <c r="AV961" s="207"/>
      <c r="AW961" s="207"/>
      <c r="AX961" s="207"/>
      <c r="AY961" s="207"/>
      <c r="AZ961" s="207"/>
      <c r="BA961" s="207"/>
      <c r="BB961" s="207"/>
      <c r="BC961" s="207"/>
      <c r="BD961" s="207"/>
      <c r="BE961" s="207"/>
      <c r="BF961" s="207"/>
      <c r="BG961" s="207"/>
      <c r="BH961" s="207"/>
      <c r="BI961" s="207"/>
      <c r="BJ961" s="207"/>
      <c r="BK961" s="207"/>
      <c r="BL961" s="207"/>
      <c r="BM961" s="56"/>
    </row>
    <row r="962" spans="1:65">
      <c r="A962" s="29"/>
      <c r="B962" s="20" t="s">
        <v>271</v>
      </c>
      <c r="C962" s="12"/>
      <c r="D962" s="212" t="s">
        <v>683</v>
      </c>
      <c r="E962" s="212" t="s">
        <v>683</v>
      </c>
      <c r="F962" s="212">
        <v>1.1930040373357089E-2</v>
      </c>
      <c r="G962" s="212" t="s">
        <v>683</v>
      </c>
      <c r="H962" s="212">
        <v>0.04</v>
      </c>
      <c r="I962" s="212" t="s">
        <v>683</v>
      </c>
      <c r="J962" s="212" t="s">
        <v>683</v>
      </c>
      <c r="K962" s="212">
        <v>5</v>
      </c>
      <c r="L962" s="212" t="s">
        <v>683</v>
      </c>
      <c r="M962" s="212" t="s">
        <v>683</v>
      </c>
      <c r="N962" s="212">
        <v>0.01</v>
      </c>
      <c r="O962" s="212" t="s">
        <v>683</v>
      </c>
      <c r="P962" s="212" t="s">
        <v>683</v>
      </c>
      <c r="Q962" s="212" t="s">
        <v>683</v>
      </c>
      <c r="R962" s="212" t="s">
        <v>683</v>
      </c>
      <c r="S962" s="212" t="s">
        <v>683</v>
      </c>
      <c r="T962" s="212">
        <v>0.27999999999999997</v>
      </c>
      <c r="U962" s="212">
        <v>0.15166666666666664</v>
      </c>
      <c r="V962" s="212">
        <v>0.01</v>
      </c>
      <c r="W962" s="212" t="s">
        <v>683</v>
      </c>
      <c r="X962" s="206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7"/>
      <c r="AT962" s="207"/>
      <c r="AU962" s="207"/>
      <c r="AV962" s="207"/>
      <c r="AW962" s="207"/>
      <c r="AX962" s="207"/>
      <c r="AY962" s="207"/>
      <c r="AZ962" s="207"/>
      <c r="BA962" s="207"/>
      <c r="BB962" s="207"/>
      <c r="BC962" s="207"/>
      <c r="BD962" s="207"/>
      <c r="BE962" s="207"/>
      <c r="BF962" s="207"/>
      <c r="BG962" s="207"/>
      <c r="BH962" s="207"/>
      <c r="BI962" s="207"/>
      <c r="BJ962" s="207"/>
      <c r="BK962" s="207"/>
      <c r="BL962" s="207"/>
      <c r="BM962" s="56"/>
    </row>
    <row r="963" spans="1:65">
      <c r="A963" s="29"/>
      <c r="B963" s="3" t="s">
        <v>272</v>
      </c>
      <c r="C963" s="28"/>
      <c r="D963" s="23" t="s">
        <v>683</v>
      </c>
      <c r="E963" s="23" t="s">
        <v>683</v>
      </c>
      <c r="F963" s="23">
        <v>1.1930040373357089E-2</v>
      </c>
      <c r="G963" s="23" t="s">
        <v>683</v>
      </c>
      <c r="H963" s="23">
        <v>0.04</v>
      </c>
      <c r="I963" s="23" t="s">
        <v>683</v>
      </c>
      <c r="J963" s="23" t="s">
        <v>683</v>
      </c>
      <c r="K963" s="23">
        <v>5</v>
      </c>
      <c r="L963" s="23" t="s">
        <v>683</v>
      </c>
      <c r="M963" s="23" t="s">
        <v>683</v>
      </c>
      <c r="N963" s="23">
        <v>0.01</v>
      </c>
      <c r="O963" s="23" t="s">
        <v>683</v>
      </c>
      <c r="P963" s="23" t="s">
        <v>683</v>
      </c>
      <c r="Q963" s="23" t="s">
        <v>683</v>
      </c>
      <c r="R963" s="23" t="s">
        <v>683</v>
      </c>
      <c r="S963" s="23" t="s">
        <v>683</v>
      </c>
      <c r="T963" s="23">
        <v>0.255</v>
      </c>
      <c r="U963" s="23">
        <v>0.13500000000000001</v>
      </c>
      <c r="V963" s="23">
        <v>0.01</v>
      </c>
      <c r="W963" s="23" t="s">
        <v>683</v>
      </c>
      <c r="X963" s="206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7"/>
      <c r="AT963" s="207"/>
      <c r="AU963" s="207"/>
      <c r="AV963" s="207"/>
      <c r="AW963" s="207"/>
      <c r="AX963" s="207"/>
      <c r="AY963" s="207"/>
      <c r="AZ963" s="207"/>
      <c r="BA963" s="207"/>
      <c r="BB963" s="207"/>
      <c r="BC963" s="207"/>
      <c r="BD963" s="207"/>
      <c r="BE963" s="207"/>
      <c r="BF963" s="207"/>
      <c r="BG963" s="207"/>
      <c r="BH963" s="207"/>
      <c r="BI963" s="207"/>
      <c r="BJ963" s="207"/>
      <c r="BK963" s="207"/>
      <c r="BL963" s="207"/>
      <c r="BM963" s="56"/>
    </row>
    <row r="964" spans="1:65">
      <c r="A964" s="29"/>
      <c r="B964" s="3" t="s">
        <v>273</v>
      </c>
      <c r="C964" s="28"/>
      <c r="D964" s="23" t="s">
        <v>683</v>
      </c>
      <c r="E964" s="23" t="s">
        <v>683</v>
      </c>
      <c r="F964" s="23" t="s">
        <v>683</v>
      </c>
      <c r="G964" s="23" t="s">
        <v>683</v>
      </c>
      <c r="H964" s="23">
        <v>6.3245553203367597E-3</v>
      </c>
      <c r="I964" s="23" t="s">
        <v>683</v>
      </c>
      <c r="J964" s="23" t="s">
        <v>683</v>
      </c>
      <c r="K964" s="23">
        <v>0</v>
      </c>
      <c r="L964" s="23" t="s">
        <v>683</v>
      </c>
      <c r="M964" s="23" t="s">
        <v>683</v>
      </c>
      <c r="N964" s="23">
        <v>0</v>
      </c>
      <c r="O964" s="23" t="s">
        <v>683</v>
      </c>
      <c r="P964" s="23" t="s">
        <v>683</v>
      </c>
      <c r="Q964" s="23" t="s">
        <v>683</v>
      </c>
      <c r="R964" s="23" t="s">
        <v>683</v>
      </c>
      <c r="S964" s="23" t="s">
        <v>683</v>
      </c>
      <c r="T964" s="23">
        <v>0.10019980039900292</v>
      </c>
      <c r="U964" s="23">
        <v>4.0207793606049459E-2</v>
      </c>
      <c r="V964" s="23">
        <v>0</v>
      </c>
      <c r="W964" s="23" t="s">
        <v>683</v>
      </c>
      <c r="X964" s="206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56"/>
    </row>
    <row r="965" spans="1:65">
      <c r="A965" s="29"/>
      <c r="B965" s="3" t="s">
        <v>87</v>
      </c>
      <c r="C965" s="28"/>
      <c r="D965" s="13" t="s">
        <v>683</v>
      </c>
      <c r="E965" s="13" t="s">
        <v>683</v>
      </c>
      <c r="F965" s="13" t="s">
        <v>683</v>
      </c>
      <c r="G965" s="13" t="s">
        <v>683</v>
      </c>
      <c r="H965" s="13">
        <v>0.158113883008419</v>
      </c>
      <c r="I965" s="13" t="s">
        <v>683</v>
      </c>
      <c r="J965" s="13" t="s">
        <v>683</v>
      </c>
      <c r="K965" s="13">
        <v>0</v>
      </c>
      <c r="L965" s="13" t="s">
        <v>683</v>
      </c>
      <c r="M965" s="13" t="s">
        <v>683</v>
      </c>
      <c r="N965" s="13">
        <v>0</v>
      </c>
      <c r="O965" s="13" t="s">
        <v>683</v>
      </c>
      <c r="P965" s="13" t="s">
        <v>683</v>
      </c>
      <c r="Q965" s="13" t="s">
        <v>683</v>
      </c>
      <c r="R965" s="13" t="s">
        <v>683</v>
      </c>
      <c r="S965" s="13" t="s">
        <v>683</v>
      </c>
      <c r="T965" s="13">
        <v>0.35785642999643902</v>
      </c>
      <c r="U965" s="13">
        <v>0.26510633146845802</v>
      </c>
      <c r="V965" s="13">
        <v>0</v>
      </c>
      <c r="W965" s="13" t="s">
        <v>683</v>
      </c>
      <c r="X965" s="15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29"/>
      <c r="B966" s="3" t="s">
        <v>274</v>
      </c>
      <c r="C966" s="28"/>
      <c r="D966" s="13" t="s">
        <v>683</v>
      </c>
      <c r="E966" s="13" t="s">
        <v>683</v>
      </c>
      <c r="F966" s="13" t="s">
        <v>683</v>
      </c>
      <c r="G966" s="13" t="s">
        <v>683</v>
      </c>
      <c r="H966" s="13" t="s">
        <v>683</v>
      </c>
      <c r="I966" s="13" t="s">
        <v>683</v>
      </c>
      <c r="J966" s="13" t="s">
        <v>683</v>
      </c>
      <c r="K966" s="13" t="s">
        <v>683</v>
      </c>
      <c r="L966" s="13" t="s">
        <v>683</v>
      </c>
      <c r="M966" s="13" t="s">
        <v>683</v>
      </c>
      <c r="N966" s="13" t="s">
        <v>683</v>
      </c>
      <c r="O966" s="13" t="s">
        <v>683</v>
      </c>
      <c r="P966" s="13" t="s">
        <v>683</v>
      </c>
      <c r="Q966" s="13" t="s">
        <v>683</v>
      </c>
      <c r="R966" s="13" t="s">
        <v>683</v>
      </c>
      <c r="S966" s="13" t="s">
        <v>683</v>
      </c>
      <c r="T966" s="13" t="s">
        <v>683</v>
      </c>
      <c r="U966" s="13" t="s">
        <v>683</v>
      </c>
      <c r="V966" s="13" t="s">
        <v>683</v>
      </c>
      <c r="W966" s="13" t="s">
        <v>683</v>
      </c>
      <c r="X966" s="15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29"/>
      <c r="B967" s="45" t="s">
        <v>275</v>
      </c>
      <c r="C967" s="46"/>
      <c r="D967" s="44">
        <v>0.4</v>
      </c>
      <c r="E967" s="44">
        <v>0.67</v>
      </c>
      <c r="F967" s="44">
        <v>0.61</v>
      </c>
      <c r="G967" s="44">
        <v>0.4</v>
      </c>
      <c r="H967" s="44">
        <v>1.21</v>
      </c>
      <c r="I967" s="44">
        <v>0.4</v>
      </c>
      <c r="J967" s="44">
        <v>0.67</v>
      </c>
      <c r="K967" s="44">
        <v>268.77999999999997</v>
      </c>
      <c r="L967" s="44">
        <v>1.75</v>
      </c>
      <c r="M967" s="44">
        <v>0.67</v>
      </c>
      <c r="N967" s="44">
        <v>0.4</v>
      </c>
      <c r="O967" s="44">
        <v>0.67</v>
      </c>
      <c r="P967" s="44">
        <v>0.67</v>
      </c>
      <c r="Q967" s="44">
        <v>0.4</v>
      </c>
      <c r="R967" s="44">
        <v>12.54</v>
      </c>
      <c r="S967" s="44">
        <v>0.67</v>
      </c>
      <c r="T967" s="44">
        <v>14.16</v>
      </c>
      <c r="U967" s="44">
        <v>7.24</v>
      </c>
      <c r="V967" s="44">
        <v>0.54</v>
      </c>
      <c r="W967" s="44">
        <v>0.67</v>
      </c>
      <c r="X967" s="15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B968" s="3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BM968" s="55"/>
    </row>
    <row r="969" spans="1:65" ht="15">
      <c r="B969" s="8" t="s">
        <v>605</v>
      </c>
      <c r="BM969" s="27" t="s">
        <v>67</v>
      </c>
    </row>
    <row r="970" spans="1:65" ht="15">
      <c r="A970" s="24" t="s">
        <v>24</v>
      </c>
      <c r="B970" s="18" t="s">
        <v>112</v>
      </c>
      <c r="C970" s="15" t="s">
        <v>113</v>
      </c>
      <c r="D970" s="16" t="s">
        <v>230</v>
      </c>
      <c r="E970" s="17" t="s">
        <v>230</v>
      </c>
      <c r="F970" s="17" t="s">
        <v>230</v>
      </c>
      <c r="G970" s="17" t="s">
        <v>230</v>
      </c>
      <c r="H970" s="17" t="s">
        <v>230</v>
      </c>
      <c r="I970" s="17" t="s">
        <v>230</v>
      </c>
      <c r="J970" s="17" t="s">
        <v>230</v>
      </c>
      <c r="K970" s="17" t="s">
        <v>230</v>
      </c>
      <c r="L970" s="15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1</v>
      </c>
    </row>
    <row r="971" spans="1:65">
      <c r="A971" s="29"/>
      <c r="B971" s="19" t="s">
        <v>231</v>
      </c>
      <c r="C971" s="9" t="s">
        <v>231</v>
      </c>
      <c r="D971" s="151" t="s">
        <v>233</v>
      </c>
      <c r="E971" s="152" t="s">
        <v>234</v>
      </c>
      <c r="F971" s="152" t="s">
        <v>235</v>
      </c>
      <c r="G971" s="152" t="s">
        <v>236</v>
      </c>
      <c r="H971" s="152" t="s">
        <v>239</v>
      </c>
      <c r="I971" s="152" t="s">
        <v>240</v>
      </c>
      <c r="J971" s="152" t="s">
        <v>257</v>
      </c>
      <c r="K971" s="152" t="s">
        <v>261</v>
      </c>
      <c r="L971" s="15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 t="s">
        <v>3</v>
      </c>
    </row>
    <row r="972" spans="1:65">
      <c r="A972" s="29"/>
      <c r="B972" s="19"/>
      <c r="C972" s="9"/>
      <c r="D972" s="10" t="s">
        <v>281</v>
      </c>
      <c r="E972" s="11" t="s">
        <v>280</v>
      </c>
      <c r="F972" s="11" t="s">
        <v>280</v>
      </c>
      <c r="G972" s="11" t="s">
        <v>280</v>
      </c>
      <c r="H972" s="11" t="s">
        <v>281</v>
      </c>
      <c r="I972" s="11" t="s">
        <v>280</v>
      </c>
      <c r="J972" s="11" t="s">
        <v>280</v>
      </c>
      <c r="K972" s="11" t="s">
        <v>281</v>
      </c>
      <c r="L972" s="15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2</v>
      </c>
    </row>
    <row r="973" spans="1:65">
      <c r="A973" s="29"/>
      <c r="B973" s="19"/>
      <c r="C973" s="9"/>
      <c r="D973" s="25" t="s">
        <v>328</v>
      </c>
      <c r="E973" s="25" t="s">
        <v>329</v>
      </c>
      <c r="F973" s="25" t="s">
        <v>329</v>
      </c>
      <c r="G973" s="25" t="s">
        <v>329</v>
      </c>
      <c r="H973" s="25" t="s">
        <v>329</v>
      </c>
      <c r="I973" s="25" t="s">
        <v>329</v>
      </c>
      <c r="J973" s="25" t="s">
        <v>118</v>
      </c>
      <c r="K973" s="25" t="s">
        <v>328</v>
      </c>
      <c r="L973" s="15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3</v>
      </c>
    </row>
    <row r="974" spans="1:65">
      <c r="A974" s="29"/>
      <c r="B974" s="18">
        <v>1</v>
      </c>
      <c r="C974" s="14">
        <v>1</v>
      </c>
      <c r="D974" s="21">
        <v>0.31</v>
      </c>
      <c r="E974" s="21">
        <v>0.311</v>
      </c>
      <c r="F974" s="21">
        <v>0.31</v>
      </c>
      <c r="G974" s="21">
        <v>0.31143288505453198</v>
      </c>
      <c r="H974" s="146">
        <v>0.4</v>
      </c>
      <c r="I974" s="21">
        <v>0.31</v>
      </c>
      <c r="J974" s="146">
        <v>0.25</v>
      </c>
      <c r="K974" s="21">
        <v>0.33</v>
      </c>
      <c r="L974" s="15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7">
        <v>1</v>
      </c>
    </row>
    <row r="975" spans="1:65">
      <c r="A975" s="29"/>
      <c r="B975" s="19">
        <v>1</v>
      </c>
      <c r="C975" s="9">
        <v>2</v>
      </c>
      <c r="D975" s="11">
        <v>0.28999999999999998</v>
      </c>
      <c r="E975" s="11">
        <v>0.31</v>
      </c>
      <c r="F975" s="11">
        <v>0.30199999999999999</v>
      </c>
      <c r="G975" s="11">
        <v>0.31396441226490501</v>
      </c>
      <c r="H975" s="148">
        <v>0.4</v>
      </c>
      <c r="I975" s="11">
        <v>0.3</v>
      </c>
      <c r="J975" s="148">
        <v>0.25</v>
      </c>
      <c r="K975" s="11">
        <v>0.31</v>
      </c>
      <c r="L975" s="15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7">
        <v>23</v>
      </c>
    </row>
    <row r="976" spans="1:65">
      <c r="A976" s="29"/>
      <c r="B976" s="19">
        <v>1</v>
      </c>
      <c r="C976" s="9">
        <v>3</v>
      </c>
      <c r="D976" s="11">
        <v>0.3</v>
      </c>
      <c r="E976" s="11">
        <v>0.312</v>
      </c>
      <c r="F976" s="11">
        <v>0.28899999999999998</v>
      </c>
      <c r="G976" s="11">
        <v>0.31247128220324299</v>
      </c>
      <c r="H976" s="148">
        <v>0.4</v>
      </c>
      <c r="I976" s="11">
        <v>0.31</v>
      </c>
      <c r="J976" s="149">
        <v>0.3</v>
      </c>
      <c r="K976" s="11">
        <v>0.31</v>
      </c>
      <c r="L976" s="15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7">
        <v>16</v>
      </c>
    </row>
    <row r="977" spans="1:65">
      <c r="A977" s="29"/>
      <c r="B977" s="19">
        <v>1</v>
      </c>
      <c r="C977" s="9">
        <v>4</v>
      </c>
      <c r="D977" s="11">
        <v>0.28999999999999998</v>
      </c>
      <c r="E977" s="11">
        <v>0.30099999999999999</v>
      </c>
      <c r="F977" s="11">
        <v>0.29799999999999999</v>
      </c>
      <c r="G977" s="11">
        <v>0.31698926018200002</v>
      </c>
      <c r="H977" s="148">
        <v>0.4</v>
      </c>
      <c r="I977" s="11">
        <v>0.31</v>
      </c>
      <c r="J977" s="148">
        <v>0.25</v>
      </c>
      <c r="K977" s="11">
        <v>0.32</v>
      </c>
      <c r="L977" s="15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7">
        <v>0.30659614243551636</v>
      </c>
    </row>
    <row r="978" spans="1:65">
      <c r="A978" s="29"/>
      <c r="B978" s="19">
        <v>1</v>
      </c>
      <c r="C978" s="9">
        <v>5</v>
      </c>
      <c r="D978" s="11">
        <v>0.28999999999999998</v>
      </c>
      <c r="E978" s="11">
        <v>0.307</v>
      </c>
      <c r="F978" s="11">
        <v>0.317</v>
      </c>
      <c r="G978" s="11">
        <v>0.31752597784373598</v>
      </c>
      <c r="H978" s="148">
        <v>0.3</v>
      </c>
      <c r="I978" s="11">
        <v>0.32</v>
      </c>
      <c r="J978" s="148">
        <v>0.25</v>
      </c>
      <c r="K978" s="11">
        <v>0.32</v>
      </c>
      <c r="L978" s="15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7">
        <v>118</v>
      </c>
    </row>
    <row r="979" spans="1:65">
      <c r="A979" s="29"/>
      <c r="B979" s="19">
        <v>1</v>
      </c>
      <c r="C979" s="9">
        <v>6</v>
      </c>
      <c r="D979" s="11">
        <v>0.28000000000000003</v>
      </c>
      <c r="E979" s="11">
        <v>0.30199999999999999</v>
      </c>
      <c r="F979" s="11">
        <v>0.28699999999999998</v>
      </c>
      <c r="G979" s="11">
        <v>0.29907731013017202</v>
      </c>
      <c r="H979" s="148">
        <v>0.4</v>
      </c>
      <c r="I979" s="11">
        <v>0.31</v>
      </c>
      <c r="J979" s="148">
        <v>0.25</v>
      </c>
      <c r="K979" s="11">
        <v>0.31</v>
      </c>
      <c r="L979" s="15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20" t="s">
        <v>271</v>
      </c>
      <c r="C980" s="12"/>
      <c r="D980" s="22">
        <v>0.29333333333333333</v>
      </c>
      <c r="E980" s="22">
        <v>0.30716666666666664</v>
      </c>
      <c r="F980" s="22">
        <v>0.30049999999999999</v>
      </c>
      <c r="G980" s="22">
        <v>0.31191018794643133</v>
      </c>
      <c r="H980" s="22">
        <v>0.38333333333333336</v>
      </c>
      <c r="I980" s="22">
        <v>0.31</v>
      </c>
      <c r="J980" s="22">
        <v>0.25833333333333336</v>
      </c>
      <c r="K980" s="22">
        <v>0.31666666666666671</v>
      </c>
      <c r="L980" s="15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29"/>
      <c r="B981" s="3" t="s">
        <v>272</v>
      </c>
      <c r="C981" s="28"/>
      <c r="D981" s="11">
        <v>0.28999999999999998</v>
      </c>
      <c r="E981" s="11">
        <v>0.3085</v>
      </c>
      <c r="F981" s="11">
        <v>0.3</v>
      </c>
      <c r="G981" s="11">
        <v>0.31321784723407398</v>
      </c>
      <c r="H981" s="11">
        <v>0.4</v>
      </c>
      <c r="I981" s="11">
        <v>0.31</v>
      </c>
      <c r="J981" s="11">
        <v>0.25</v>
      </c>
      <c r="K981" s="11">
        <v>0.315</v>
      </c>
      <c r="L981" s="15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29"/>
      <c r="B982" s="3" t="s">
        <v>273</v>
      </c>
      <c r="C982" s="28"/>
      <c r="D982" s="23">
        <v>1.032795558988644E-2</v>
      </c>
      <c r="E982" s="23">
        <v>4.7081489639418488E-3</v>
      </c>
      <c r="F982" s="23">
        <v>1.1708970919769177E-2</v>
      </c>
      <c r="G982" s="23">
        <v>6.7346760331598006E-3</v>
      </c>
      <c r="H982" s="23">
        <v>4.0824829046386318E-2</v>
      </c>
      <c r="I982" s="23">
        <v>6.324555320336764E-3</v>
      </c>
      <c r="J982" s="23">
        <v>2.0412414523193145E-2</v>
      </c>
      <c r="K982" s="23">
        <v>8.1649658092772665E-3</v>
      </c>
      <c r="L982" s="206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  <c r="AA982" s="207"/>
      <c r="AB982" s="207"/>
      <c r="AC982" s="207"/>
      <c r="AD982" s="207"/>
      <c r="AE982" s="207"/>
      <c r="AF982" s="207"/>
      <c r="AG982" s="207"/>
      <c r="AH982" s="207"/>
      <c r="AI982" s="207"/>
      <c r="AJ982" s="207"/>
      <c r="AK982" s="207"/>
      <c r="AL982" s="207"/>
      <c r="AM982" s="207"/>
      <c r="AN982" s="207"/>
      <c r="AO982" s="207"/>
      <c r="AP982" s="207"/>
      <c r="AQ982" s="207"/>
      <c r="AR982" s="207"/>
      <c r="AS982" s="207"/>
      <c r="AT982" s="207"/>
      <c r="AU982" s="207"/>
      <c r="AV982" s="207"/>
      <c r="AW982" s="207"/>
      <c r="AX982" s="207"/>
      <c r="AY982" s="207"/>
      <c r="AZ982" s="207"/>
      <c r="BA982" s="207"/>
      <c r="BB982" s="207"/>
      <c r="BC982" s="207"/>
      <c r="BD982" s="207"/>
      <c r="BE982" s="207"/>
      <c r="BF982" s="207"/>
      <c r="BG982" s="207"/>
      <c r="BH982" s="207"/>
      <c r="BI982" s="207"/>
      <c r="BJ982" s="207"/>
      <c r="BK982" s="207"/>
      <c r="BL982" s="207"/>
      <c r="BM982" s="56"/>
    </row>
    <row r="983" spans="1:65">
      <c r="A983" s="29"/>
      <c r="B983" s="3" t="s">
        <v>87</v>
      </c>
      <c r="C983" s="28"/>
      <c r="D983" s="13">
        <v>3.5208939510976499E-2</v>
      </c>
      <c r="E983" s="13">
        <v>1.5327668900516058E-2</v>
      </c>
      <c r="F983" s="13">
        <v>3.896496146345816E-2</v>
      </c>
      <c r="G983" s="13">
        <v>2.1591715479061045E-2</v>
      </c>
      <c r="H983" s="13">
        <v>0.10649955403405126</v>
      </c>
      <c r="I983" s="13">
        <v>2.0401791355925045E-2</v>
      </c>
      <c r="J983" s="13">
        <v>7.9015798154296032E-2</v>
      </c>
      <c r="K983" s="13">
        <v>2.5784102555612417E-2</v>
      </c>
      <c r="L983" s="15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29"/>
      <c r="B984" s="3" t="s">
        <v>274</v>
      </c>
      <c r="C984" s="28"/>
      <c r="D984" s="13">
        <v>-4.3258238661539883E-2</v>
      </c>
      <c r="E984" s="13">
        <v>1.860833037944376E-3</v>
      </c>
      <c r="F984" s="13">
        <v>-1.9883297901566177E-2</v>
      </c>
      <c r="G984" s="13">
        <v>1.7332395211177909E-2</v>
      </c>
      <c r="H984" s="13">
        <v>0.25028752902185136</v>
      </c>
      <c r="I984" s="13">
        <v>1.1102088687236389E-2</v>
      </c>
      <c r="J984" s="13">
        <v>-0.15741492609396968</v>
      </c>
      <c r="K984" s="13">
        <v>3.2846219626746942E-2</v>
      </c>
      <c r="L984" s="15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29"/>
      <c r="B985" s="45" t="s">
        <v>275</v>
      </c>
      <c r="C985" s="46"/>
      <c r="D985" s="44">
        <v>1.4</v>
      </c>
      <c r="E985" s="44">
        <v>0</v>
      </c>
      <c r="F985" s="44">
        <v>0.67</v>
      </c>
      <c r="G985" s="44">
        <v>0.48</v>
      </c>
      <c r="H985" s="44" t="s">
        <v>276</v>
      </c>
      <c r="I985" s="44">
        <v>0.28999999999999998</v>
      </c>
      <c r="J985" s="44">
        <v>4.9400000000000004</v>
      </c>
      <c r="K985" s="44">
        <v>0.96</v>
      </c>
      <c r="L985" s="15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B986" s="30" t="s">
        <v>311</v>
      </c>
      <c r="C986" s="20"/>
      <c r="D986" s="20"/>
      <c r="E986" s="20"/>
      <c r="F986" s="20"/>
      <c r="G986" s="20"/>
      <c r="H986" s="20"/>
      <c r="I986" s="20"/>
      <c r="J986" s="20"/>
      <c r="K986" s="20"/>
      <c r="BM986" s="55"/>
    </row>
    <row r="987" spans="1:65">
      <c r="BM987" s="55"/>
    </row>
    <row r="988" spans="1:65" ht="15">
      <c r="B988" s="8" t="s">
        <v>606</v>
      </c>
      <c r="BM988" s="27" t="s">
        <v>67</v>
      </c>
    </row>
    <row r="989" spans="1:65" ht="15">
      <c r="A989" s="24" t="s">
        <v>27</v>
      </c>
      <c r="B989" s="18" t="s">
        <v>112</v>
      </c>
      <c r="C989" s="15" t="s">
        <v>113</v>
      </c>
      <c r="D989" s="16" t="s">
        <v>230</v>
      </c>
      <c r="E989" s="17" t="s">
        <v>230</v>
      </c>
      <c r="F989" s="17" t="s">
        <v>230</v>
      </c>
      <c r="G989" s="17" t="s">
        <v>230</v>
      </c>
      <c r="H989" s="17" t="s">
        <v>230</v>
      </c>
      <c r="I989" s="17" t="s">
        <v>230</v>
      </c>
      <c r="J989" s="17" t="s">
        <v>230</v>
      </c>
      <c r="K989" s="17" t="s">
        <v>230</v>
      </c>
      <c r="L989" s="17" t="s">
        <v>230</v>
      </c>
      <c r="M989" s="17" t="s">
        <v>230</v>
      </c>
      <c r="N989" s="17" t="s">
        <v>230</v>
      </c>
      <c r="O989" s="17" t="s">
        <v>230</v>
      </c>
      <c r="P989" s="17" t="s">
        <v>230</v>
      </c>
      <c r="Q989" s="17" t="s">
        <v>230</v>
      </c>
      <c r="R989" s="17" t="s">
        <v>230</v>
      </c>
      <c r="S989" s="17" t="s">
        <v>230</v>
      </c>
      <c r="T989" s="17" t="s">
        <v>230</v>
      </c>
      <c r="U989" s="17" t="s">
        <v>230</v>
      </c>
      <c r="V989" s="17" t="s">
        <v>230</v>
      </c>
      <c r="W989" s="17" t="s">
        <v>230</v>
      </c>
      <c r="X989" s="17" t="s">
        <v>230</v>
      </c>
      <c r="Y989" s="17" t="s">
        <v>230</v>
      </c>
      <c r="Z989" s="17" t="s">
        <v>230</v>
      </c>
      <c r="AA989" s="17" t="s">
        <v>230</v>
      </c>
      <c r="AB989" s="15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1</v>
      </c>
    </row>
    <row r="990" spans="1:65">
      <c r="A990" s="29"/>
      <c r="B990" s="19" t="s">
        <v>231</v>
      </c>
      <c r="C990" s="9" t="s">
        <v>231</v>
      </c>
      <c r="D990" s="151" t="s">
        <v>233</v>
      </c>
      <c r="E990" s="152" t="s">
        <v>234</v>
      </c>
      <c r="F990" s="152" t="s">
        <v>237</v>
      </c>
      <c r="G990" s="152" t="s">
        <v>239</v>
      </c>
      <c r="H990" s="152" t="s">
        <v>240</v>
      </c>
      <c r="I990" s="152" t="s">
        <v>242</v>
      </c>
      <c r="J990" s="152" t="s">
        <v>243</v>
      </c>
      <c r="K990" s="152" t="s">
        <v>244</v>
      </c>
      <c r="L990" s="152" t="s">
        <v>245</v>
      </c>
      <c r="M990" s="152" t="s">
        <v>246</v>
      </c>
      <c r="N990" s="152" t="s">
        <v>247</v>
      </c>
      <c r="O990" s="152" t="s">
        <v>248</v>
      </c>
      <c r="P990" s="152" t="s">
        <v>250</v>
      </c>
      <c r="Q990" s="152" t="s">
        <v>251</v>
      </c>
      <c r="R990" s="152" t="s">
        <v>252</v>
      </c>
      <c r="S990" s="152" t="s">
        <v>253</v>
      </c>
      <c r="T990" s="152" t="s">
        <v>257</v>
      </c>
      <c r="U990" s="152" t="s">
        <v>258</v>
      </c>
      <c r="V990" s="152" t="s">
        <v>278</v>
      </c>
      <c r="W990" s="152" t="s">
        <v>259</v>
      </c>
      <c r="X990" s="152" t="s">
        <v>260</v>
      </c>
      <c r="Y990" s="152" t="s">
        <v>261</v>
      </c>
      <c r="Z990" s="152" t="s">
        <v>262</v>
      </c>
      <c r="AA990" s="152" t="s">
        <v>263</v>
      </c>
      <c r="AB990" s="15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 t="s">
        <v>3</v>
      </c>
    </row>
    <row r="991" spans="1:65">
      <c r="A991" s="29"/>
      <c r="B991" s="19"/>
      <c r="C991" s="9"/>
      <c r="D991" s="10" t="s">
        <v>281</v>
      </c>
      <c r="E991" s="11" t="s">
        <v>280</v>
      </c>
      <c r="F991" s="11" t="s">
        <v>280</v>
      </c>
      <c r="G991" s="11" t="s">
        <v>281</v>
      </c>
      <c r="H991" s="11" t="s">
        <v>280</v>
      </c>
      <c r="I991" s="11" t="s">
        <v>281</v>
      </c>
      <c r="J991" s="11" t="s">
        <v>280</v>
      </c>
      <c r="K991" s="11" t="s">
        <v>327</v>
      </c>
      <c r="L991" s="11" t="s">
        <v>281</v>
      </c>
      <c r="M991" s="11" t="s">
        <v>280</v>
      </c>
      <c r="N991" s="11" t="s">
        <v>280</v>
      </c>
      <c r="O991" s="11" t="s">
        <v>280</v>
      </c>
      <c r="P991" s="11" t="s">
        <v>280</v>
      </c>
      <c r="Q991" s="11" t="s">
        <v>327</v>
      </c>
      <c r="R991" s="11" t="s">
        <v>281</v>
      </c>
      <c r="S991" s="11" t="s">
        <v>280</v>
      </c>
      <c r="T991" s="11" t="s">
        <v>280</v>
      </c>
      <c r="U991" s="11" t="s">
        <v>280</v>
      </c>
      <c r="V991" s="11" t="s">
        <v>280</v>
      </c>
      <c r="W991" s="11" t="s">
        <v>281</v>
      </c>
      <c r="X991" s="11" t="s">
        <v>281</v>
      </c>
      <c r="Y991" s="11" t="s">
        <v>281</v>
      </c>
      <c r="Z991" s="11" t="s">
        <v>281</v>
      </c>
      <c r="AA991" s="11" t="s">
        <v>280</v>
      </c>
      <c r="AB991" s="15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7">
        <v>3</v>
      </c>
    </row>
    <row r="992" spans="1:65">
      <c r="A992" s="29"/>
      <c r="B992" s="19"/>
      <c r="C992" s="9"/>
      <c r="D992" s="25" t="s">
        <v>328</v>
      </c>
      <c r="E992" s="25" t="s">
        <v>329</v>
      </c>
      <c r="F992" s="25" t="s">
        <v>330</v>
      </c>
      <c r="G992" s="25" t="s">
        <v>329</v>
      </c>
      <c r="H992" s="25" t="s">
        <v>329</v>
      </c>
      <c r="I992" s="25" t="s">
        <v>331</v>
      </c>
      <c r="J992" s="25" t="s">
        <v>331</v>
      </c>
      <c r="K992" s="25" t="s">
        <v>329</v>
      </c>
      <c r="L992" s="25" t="s">
        <v>328</v>
      </c>
      <c r="M992" s="25" t="s">
        <v>329</v>
      </c>
      <c r="N992" s="25" t="s">
        <v>118</v>
      </c>
      <c r="O992" s="25" t="s">
        <v>329</v>
      </c>
      <c r="P992" s="25" t="s">
        <v>329</v>
      </c>
      <c r="Q992" s="25" t="s">
        <v>332</v>
      </c>
      <c r="R992" s="25" t="s">
        <v>331</v>
      </c>
      <c r="S992" s="25" t="s">
        <v>270</v>
      </c>
      <c r="T992" s="25" t="s">
        <v>118</v>
      </c>
      <c r="U992" s="25" t="s">
        <v>329</v>
      </c>
      <c r="V992" s="25" t="s">
        <v>329</v>
      </c>
      <c r="W992" s="25" t="s">
        <v>329</v>
      </c>
      <c r="X992" s="25" t="s">
        <v>329</v>
      </c>
      <c r="Y992" s="25" t="s">
        <v>328</v>
      </c>
      <c r="Z992" s="25" t="s">
        <v>329</v>
      </c>
      <c r="AA992" s="25" t="s">
        <v>329</v>
      </c>
      <c r="AB992" s="15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7">
        <v>3</v>
      </c>
    </row>
    <row r="993" spans="1:65">
      <c r="A993" s="29"/>
      <c r="B993" s="18">
        <v>1</v>
      </c>
      <c r="C993" s="14">
        <v>1</v>
      </c>
      <c r="D993" s="204" t="s">
        <v>298</v>
      </c>
      <c r="E993" s="203">
        <v>0.06</v>
      </c>
      <c r="F993" s="204">
        <v>0.10953225029913678</v>
      </c>
      <c r="G993" s="203">
        <v>0.04</v>
      </c>
      <c r="H993" s="205">
        <v>0.36</v>
      </c>
      <c r="I993" s="204" t="s">
        <v>298</v>
      </c>
      <c r="J993" s="204" t="s">
        <v>107</v>
      </c>
      <c r="K993" s="204" t="s">
        <v>106</v>
      </c>
      <c r="L993" s="204" t="s">
        <v>107</v>
      </c>
      <c r="M993" s="204">
        <v>0.05</v>
      </c>
      <c r="N993" s="203">
        <v>0.06</v>
      </c>
      <c r="O993" s="203">
        <v>7.0000000000000007E-2</v>
      </c>
      <c r="P993" s="203">
        <v>0.06</v>
      </c>
      <c r="Q993" s="204" t="s">
        <v>106</v>
      </c>
      <c r="R993" s="203">
        <v>0.05</v>
      </c>
      <c r="S993" s="203">
        <v>0.05</v>
      </c>
      <c r="T993" s="204" t="s">
        <v>107</v>
      </c>
      <c r="U993" s="204">
        <v>5.6050000000000003E-2</v>
      </c>
      <c r="V993" s="203">
        <v>0.06</v>
      </c>
      <c r="W993" s="204">
        <v>0.28299999999999997</v>
      </c>
      <c r="X993" s="204">
        <v>0.13</v>
      </c>
      <c r="Y993" s="203">
        <v>7.0000000000000007E-2</v>
      </c>
      <c r="Z993" s="203">
        <v>0.06</v>
      </c>
      <c r="AA993" s="203">
        <v>0.08</v>
      </c>
      <c r="AB993" s="206"/>
      <c r="AC993" s="207"/>
      <c r="AD993" s="207"/>
      <c r="AE993" s="207"/>
      <c r="AF993" s="207"/>
      <c r="AG993" s="207"/>
      <c r="AH993" s="207"/>
      <c r="AI993" s="207"/>
      <c r="AJ993" s="207"/>
      <c r="AK993" s="207"/>
      <c r="AL993" s="207"/>
      <c r="AM993" s="207"/>
      <c r="AN993" s="207"/>
      <c r="AO993" s="207"/>
      <c r="AP993" s="207"/>
      <c r="AQ993" s="207"/>
      <c r="AR993" s="207"/>
      <c r="AS993" s="207"/>
      <c r="AT993" s="207"/>
      <c r="AU993" s="207"/>
      <c r="AV993" s="207"/>
      <c r="AW993" s="207"/>
      <c r="AX993" s="207"/>
      <c r="AY993" s="207"/>
      <c r="AZ993" s="207"/>
      <c r="BA993" s="207"/>
      <c r="BB993" s="207"/>
      <c r="BC993" s="207"/>
      <c r="BD993" s="207"/>
      <c r="BE993" s="207"/>
      <c r="BF993" s="207"/>
      <c r="BG993" s="207"/>
      <c r="BH993" s="207"/>
      <c r="BI993" s="207"/>
      <c r="BJ993" s="207"/>
      <c r="BK993" s="207"/>
      <c r="BL993" s="207"/>
      <c r="BM993" s="208">
        <v>1</v>
      </c>
    </row>
    <row r="994" spans="1:65">
      <c r="A994" s="29"/>
      <c r="B994" s="19">
        <v>1</v>
      </c>
      <c r="C994" s="9">
        <v>2</v>
      </c>
      <c r="D994" s="210" t="s">
        <v>298</v>
      </c>
      <c r="E994" s="23">
        <v>0.06</v>
      </c>
      <c r="F994" s="210">
        <v>0.11147555069100008</v>
      </c>
      <c r="G994" s="23">
        <v>0.06</v>
      </c>
      <c r="H994" s="210">
        <v>0.16</v>
      </c>
      <c r="I994" s="210" t="s">
        <v>298</v>
      </c>
      <c r="J994" s="210" t="s">
        <v>107</v>
      </c>
      <c r="K994" s="210" t="s">
        <v>106</v>
      </c>
      <c r="L994" s="210" t="s">
        <v>107</v>
      </c>
      <c r="M994" s="210">
        <v>0.05</v>
      </c>
      <c r="N994" s="23">
        <v>0.06</v>
      </c>
      <c r="O994" s="23">
        <v>0.05</v>
      </c>
      <c r="P994" s="23">
        <v>0.06</v>
      </c>
      <c r="Q994" s="210" t="s">
        <v>106</v>
      </c>
      <c r="R994" s="23">
        <v>0.06</v>
      </c>
      <c r="S994" s="23">
        <v>0.06</v>
      </c>
      <c r="T994" s="210" t="s">
        <v>107</v>
      </c>
      <c r="U994" s="210">
        <v>6.3140000000000002E-2</v>
      </c>
      <c r="V994" s="23">
        <v>0.05</v>
      </c>
      <c r="W994" s="210">
        <v>0.20599999999999999</v>
      </c>
      <c r="X994" s="210">
        <v>0.11</v>
      </c>
      <c r="Y994" s="23">
        <v>0.06</v>
      </c>
      <c r="Z994" s="23">
        <v>0.05</v>
      </c>
      <c r="AA994" s="23">
        <v>0.06</v>
      </c>
      <c r="AB994" s="206"/>
      <c r="AC994" s="207"/>
      <c r="AD994" s="207"/>
      <c r="AE994" s="207"/>
      <c r="AF994" s="207"/>
      <c r="AG994" s="207"/>
      <c r="AH994" s="207"/>
      <c r="AI994" s="207"/>
      <c r="AJ994" s="207"/>
      <c r="AK994" s="207"/>
      <c r="AL994" s="207"/>
      <c r="AM994" s="207"/>
      <c r="AN994" s="207"/>
      <c r="AO994" s="207"/>
      <c r="AP994" s="207"/>
      <c r="AQ994" s="207"/>
      <c r="AR994" s="207"/>
      <c r="AS994" s="207"/>
      <c r="AT994" s="207"/>
      <c r="AU994" s="207"/>
      <c r="AV994" s="207"/>
      <c r="AW994" s="207"/>
      <c r="AX994" s="207"/>
      <c r="AY994" s="207"/>
      <c r="AZ994" s="207"/>
      <c r="BA994" s="207"/>
      <c r="BB994" s="207"/>
      <c r="BC994" s="207"/>
      <c r="BD994" s="207"/>
      <c r="BE994" s="207"/>
      <c r="BF994" s="207"/>
      <c r="BG994" s="207"/>
      <c r="BH994" s="207"/>
      <c r="BI994" s="207"/>
      <c r="BJ994" s="207"/>
      <c r="BK994" s="207"/>
      <c r="BL994" s="207"/>
      <c r="BM994" s="208">
        <v>24</v>
      </c>
    </row>
    <row r="995" spans="1:65">
      <c r="A995" s="29"/>
      <c r="B995" s="19">
        <v>1</v>
      </c>
      <c r="C995" s="9">
        <v>3</v>
      </c>
      <c r="D995" s="23">
        <v>0.06</v>
      </c>
      <c r="E995" s="23">
        <v>0.06</v>
      </c>
      <c r="F995" s="210">
        <v>8.5323304822678525E-2</v>
      </c>
      <c r="G995" s="23">
        <v>0.06</v>
      </c>
      <c r="H995" s="210">
        <v>0.12</v>
      </c>
      <c r="I995" s="210" t="s">
        <v>298</v>
      </c>
      <c r="J995" s="210" t="s">
        <v>107</v>
      </c>
      <c r="K995" s="210" t="s">
        <v>106</v>
      </c>
      <c r="L995" s="210" t="s">
        <v>107</v>
      </c>
      <c r="M995" s="210">
        <v>0.05</v>
      </c>
      <c r="N995" s="23">
        <v>7.0000000000000007E-2</v>
      </c>
      <c r="O995" s="23">
        <v>0.06</v>
      </c>
      <c r="P995" s="23">
        <v>0.06</v>
      </c>
      <c r="Q995" s="210" t="s">
        <v>106</v>
      </c>
      <c r="R995" s="23">
        <v>0.06</v>
      </c>
      <c r="S995" s="23">
        <v>0.06</v>
      </c>
      <c r="T995" s="210" t="s">
        <v>107</v>
      </c>
      <c r="U995" s="210">
        <v>0.12059</v>
      </c>
      <c r="V995" s="23">
        <v>0.06</v>
      </c>
      <c r="W995" s="210">
        <v>0.10299999999999999</v>
      </c>
      <c r="X995" s="210">
        <v>7.0000000000000007E-2</v>
      </c>
      <c r="Y995" s="23">
        <v>0.06</v>
      </c>
      <c r="Z995" s="23">
        <v>0.05</v>
      </c>
      <c r="AA995" s="23">
        <v>0.05</v>
      </c>
      <c r="AB995" s="206"/>
      <c r="AC995" s="207"/>
      <c r="AD995" s="207"/>
      <c r="AE995" s="207"/>
      <c r="AF995" s="207"/>
      <c r="AG995" s="207"/>
      <c r="AH995" s="207"/>
      <c r="AI995" s="207"/>
      <c r="AJ995" s="207"/>
      <c r="AK995" s="207"/>
      <c r="AL995" s="207"/>
      <c r="AM995" s="207"/>
      <c r="AN995" s="207"/>
      <c r="AO995" s="207"/>
      <c r="AP995" s="207"/>
      <c r="AQ995" s="207"/>
      <c r="AR995" s="207"/>
      <c r="AS995" s="207"/>
      <c r="AT995" s="207"/>
      <c r="AU995" s="207"/>
      <c r="AV995" s="207"/>
      <c r="AW995" s="207"/>
      <c r="AX995" s="207"/>
      <c r="AY995" s="207"/>
      <c r="AZ995" s="207"/>
      <c r="BA995" s="207"/>
      <c r="BB995" s="207"/>
      <c r="BC995" s="207"/>
      <c r="BD995" s="207"/>
      <c r="BE995" s="207"/>
      <c r="BF995" s="207"/>
      <c r="BG995" s="207"/>
      <c r="BH995" s="207"/>
      <c r="BI995" s="207"/>
      <c r="BJ995" s="207"/>
      <c r="BK995" s="207"/>
      <c r="BL995" s="207"/>
      <c r="BM995" s="208">
        <v>16</v>
      </c>
    </row>
    <row r="996" spans="1:65">
      <c r="A996" s="29"/>
      <c r="B996" s="19">
        <v>1</v>
      </c>
      <c r="C996" s="9">
        <v>4</v>
      </c>
      <c r="D996" s="210" t="s">
        <v>298</v>
      </c>
      <c r="E996" s="23">
        <v>0.06</v>
      </c>
      <c r="F996" s="210">
        <v>9.73267945191299E-2</v>
      </c>
      <c r="G996" s="211">
        <v>0.09</v>
      </c>
      <c r="H996" s="210">
        <v>0.09</v>
      </c>
      <c r="I996" s="210" t="s">
        <v>298</v>
      </c>
      <c r="J996" s="210" t="s">
        <v>107</v>
      </c>
      <c r="K996" s="210" t="s">
        <v>106</v>
      </c>
      <c r="L996" s="210" t="s">
        <v>107</v>
      </c>
      <c r="M996" s="210">
        <v>0.05</v>
      </c>
      <c r="N996" s="23">
        <v>0.06</v>
      </c>
      <c r="O996" s="23">
        <v>7.0000000000000007E-2</v>
      </c>
      <c r="P996" s="23">
        <v>7.0000000000000007E-2</v>
      </c>
      <c r="Q996" s="210" t="s">
        <v>106</v>
      </c>
      <c r="R996" s="23">
        <v>0.05</v>
      </c>
      <c r="S996" s="23">
        <v>7.0000000000000007E-2</v>
      </c>
      <c r="T996" s="210" t="s">
        <v>107</v>
      </c>
      <c r="U996" s="210">
        <v>4.5589999999999999E-2</v>
      </c>
      <c r="V996" s="23">
        <v>7.0000000000000007E-2</v>
      </c>
      <c r="W996" s="210">
        <v>0.10299999999999999</v>
      </c>
      <c r="X996" s="210">
        <v>0.15</v>
      </c>
      <c r="Y996" s="23">
        <v>0.06</v>
      </c>
      <c r="Z996" s="23">
        <v>0.05</v>
      </c>
      <c r="AA996" s="23">
        <v>0.04</v>
      </c>
      <c r="AB996" s="206"/>
      <c r="AC996" s="207"/>
      <c r="AD996" s="207"/>
      <c r="AE996" s="207"/>
      <c r="AF996" s="207"/>
      <c r="AG996" s="207"/>
      <c r="AH996" s="207"/>
      <c r="AI996" s="207"/>
      <c r="AJ996" s="207"/>
      <c r="AK996" s="207"/>
      <c r="AL996" s="207"/>
      <c r="AM996" s="207"/>
      <c r="AN996" s="207"/>
      <c r="AO996" s="207"/>
      <c r="AP996" s="207"/>
      <c r="AQ996" s="207"/>
      <c r="AR996" s="207"/>
      <c r="AS996" s="207"/>
      <c r="AT996" s="207"/>
      <c r="AU996" s="207"/>
      <c r="AV996" s="207"/>
      <c r="AW996" s="207"/>
      <c r="AX996" s="207"/>
      <c r="AY996" s="207"/>
      <c r="AZ996" s="207"/>
      <c r="BA996" s="207"/>
      <c r="BB996" s="207"/>
      <c r="BC996" s="207"/>
      <c r="BD996" s="207"/>
      <c r="BE996" s="207"/>
      <c r="BF996" s="207"/>
      <c r="BG996" s="207"/>
      <c r="BH996" s="207"/>
      <c r="BI996" s="207"/>
      <c r="BJ996" s="207"/>
      <c r="BK996" s="207"/>
      <c r="BL996" s="207"/>
      <c r="BM996" s="208">
        <v>5.9652777777777777E-2</v>
      </c>
    </row>
    <row r="997" spans="1:65">
      <c r="A997" s="29"/>
      <c r="B997" s="19">
        <v>1</v>
      </c>
      <c r="C997" s="9">
        <v>5</v>
      </c>
      <c r="D997" s="210" t="s">
        <v>298</v>
      </c>
      <c r="E997" s="23">
        <v>0.06</v>
      </c>
      <c r="F997" s="210">
        <v>9.7950205612007443E-2</v>
      </c>
      <c r="G997" s="211">
        <v>0.09</v>
      </c>
      <c r="H997" s="210">
        <v>0.08</v>
      </c>
      <c r="I997" s="210" t="s">
        <v>298</v>
      </c>
      <c r="J997" s="210" t="s">
        <v>107</v>
      </c>
      <c r="K997" s="210" t="s">
        <v>106</v>
      </c>
      <c r="L997" s="210" t="s">
        <v>107</v>
      </c>
      <c r="M997" s="210">
        <v>0.06</v>
      </c>
      <c r="N997" s="23">
        <v>0.06</v>
      </c>
      <c r="O997" s="23">
        <v>7.0000000000000007E-2</v>
      </c>
      <c r="P997" s="23">
        <v>0.05</v>
      </c>
      <c r="Q997" s="210" t="s">
        <v>106</v>
      </c>
      <c r="R997" s="23">
        <v>0.05</v>
      </c>
      <c r="S997" s="23">
        <v>0.06</v>
      </c>
      <c r="T997" s="210" t="s">
        <v>107</v>
      </c>
      <c r="U997" s="210">
        <v>8.8020000000000001E-2</v>
      </c>
      <c r="V997" s="23">
        <v>0.06</v>
      </c>
      <c r="W997" s="210" t="s">
        <v>351</v>
      </c>
      <c r="X997" s="210" t="s">
        <v>108</v>
      </c>
      <c r="Y997" s="23">
        <v>0.05</v>
      </c>
      <c r="Z997" s="23">
        <v>0.06</v>
      </c>
      <c r="AA997" s="23">
        <v>7.0000000000000007E-2</v>
      </c>
      <c r="AB997" s="206"/>
      <c r="AC997" s="207"/>
      <c r="AD997" s="207"/>
      <c r="AE997" s="207"/>
      <c r="AF997" s="207"/>
      <c r="AG997" s="207"/>
      <c r="AH997" s="207"/>
      <c r="AI997" s="207"/>
      <c r="AJ997" s="207"/>
      <c r="AK997" s="207"/>
      <c r="AL997" s="207"/>
      <c r="AM997" s="207"/>
      <c r="AN997" s="207"/>
      <c r="AO997" s="207"/>
      <c r="AP997" s="207"/>
      <c r="AQ997" s="207"/>
      <c r="AR997" s="207"/>
      <c r="AS997" s="207"/>
      <c r="AT997" s="207"/>
      <c r="AU997" s="207"/>
      <c r="AV997" s="207"/>
      <c r="AW997" s="207"/>
      <c r="AX997" s="207"/>
      <c r="AY997" s="207"/>
      <c r="AZ997" s="207"/>
      <c r="BA997" s="207"/>
      <c r="BB997" s="207"/>
      <c r="BC997" s="207"/>
      <c r="BD997" s="207"/>
      <c r="BE997" s="207"/>
      <c r="BF997" s="207"/>
      <c r="BG997" s="207"/>
      <c r="BH997" s="207"/>
      <c r="BI997" s="207"/>
      <c r="BJ997" s="207"/>
      <c r="BK997" s="207"/>
      <c r="BL997" s="207"/>
      <c r="BM997" s="208">
        <v>119</v>
      </c>
    </row>
    <row r="998" spans="1:65">
      <c r="A998" s="29"/>
      <c r="B998" s="19">
        <v>1</v>
      </c>
      <c r="C998" s="9">
        <v>6</v>
      </c>
      <c r="D998" s="23">
        <v>7.0000000000000007E-2</v>
      </c>
      <c r="E998" s="23">
        <v>0.06</v>
      </c>
      <c r="F998" s="210">
        <v>8.6165926752086078E-2</v>
      </c>
      <c r="G998" s="23">
        <v>0.05</v>
      </c>
      <c r="H998" s="210">
        <v>0.08</v>
      </c>
      <c r="I998" s="210" t="s">
        <v>298</v>
      </c>
      <c r="J998" s="210" t="s">
        <v>107</v>
      </c>
      <c r="K998" s="210" t="s">
        <v>106</v>
      </c>
      <c r="L998" s="210" t="s">
        <v>107</v>
      </c>
      <c r="M998" s="210">
        <v>0.04</v>
      </c>
      <c r="N998" s="23">
        <v>7.0000000000000007E-2</v>
      </c>
      <c r="O998" s="23">
        <v>0.06</v>
      </c>
      <c r="P998" s="23">
        <v>0.06</v>
      </c>
      <c r="Q998" s="210" t="s">
        <v>106</v>
      </c>
      <c r="R998" s="23">
        <v>0.06</v>
      </c>
      <c r="S998" s="23">
        <v>0.06</v>
      </c>
      <c r="T998" s="210" t="s">
        <v>107</v>
      </c>
      <c r="U998" s="210">
        <v>0.10944</v>
      </c>
      <c r="V998" s="23">
        <v>0.06</v>
      </c>
      <c r="W998" s="211">
        <v>0.72</v>
      </c>
      <c r="X998" s="210">
        <v>0.09</v>
      </c>
      <c r="Y998" s="23">
        <v>0.05</v>
      </c>
      <c r="Z998" s="23">
        <v>7.0000000000000007E-2</v>
      </c>
      <c r="AA998" s="23">
        <v>7.0000000000000007E-2</v>
      </c>
      <c r="AB998" s="206"/>
      <c r="AC998" s="207"/>
      <c r="AD998" s="207"/>
      <c r="AE998" s="207"/>
      <c r="AF998" s="207"/>
      <c r="AG998" s="207"/>
      <c r="AH998" s="207"/>
      <c r="AI998" s="207"/>
      <c r="AJ998" s="207"/>
      <c r="AK998" s="207"/>
      <c r="AL998" s="207"/>
      <c r="AM998" s="207"/>
      <c r="AN998" s="207"/>
      <c r="AO998" s="207"/>
      <c r="AP998" s="207"/>
      <c r="AQ998" s="207"/>
      <c r="AR998" s="207"/>
      <c r="AS998" s="207"/>
      <c r="AT998" s="207"/>
      <c r="AU998" s="207"/>
      <c r="AV998" s="207"/>
      <c r="AW998" s="207"/>
      <c r="AX998" s="207"/>
      <c r="AY998" s="207"/>
      <c r="AZ998" s="207"/>
      <c r="BA998" s="207"/>
      <c r="BB998" s="207"/>
      <c r="BC998" s="207"/>
      <c r="BD998" s="207"/>
      <c r="BE998" s="207"/>
      <c r="BF998" s="207"/>
      <c r="BG998" s="207"/>
      <c r="BH998" s="207"/>
      <c r="BI998" s="207"/>
      <c r="BJ998" s="207"/>
      <c r="BK998" s="207"/>
      <c r="BL998" s="207"/>
      <c r="BM998" s="56"/>
    </row>
    <row r="999" spans="1:65">
      <c r="A999" s="29"/>
      <c r="B999" s="20" t="s">
        <v>271</v>
      </c>
      <c r="C999" s="12"/>
      <c r="D999" s="212">
        <v>6.5000000000000002E-2</v>
      </c>
      <c r="E999" s="212">
        <v>0.06</v>
      </c>
      <c r="F999" s="212">
        <v>9.7962338782673145E-2</v>
      </c>
      <c r="G999" s="212">
        <v>6.4999999999999988E-2</v>
      </c>
      <c r="H999" s="212">
        <v>0.14833333333333332</v>
      </c>
      <c r="I999" s="212" t="s">
        <v>683</v>
      </c>
      <c r="J999" s="212" t="s">
        <v>683</v>
      </c>
      <c r="K999" s="212" t="s">
        <v>683</v>
      </c>
      <c r="L999" s="212" t="s">
        <v>683</v>
      </c>
      <c r="M999" s="212">
        <v>4.9999999999999996E-2</v>
      </c>
      <c r="N999" s="212">
        <v>6.3333333333333339E-2</v>
      </c>
      <c r="O999" s="212">
        <v>6.3333333333333339E-2</v>
      </c>
      <c r="P999" s="212">
        <v>0.06</v>
      </c>
      <c r="Q999" s="212" t="s">
        <v>683</v>
      </c>
      <c r="R999" s="212">
        <v>5.4999999999999993E-2</v>
      </c>
      <c r="S999" s="212">
        <v>0.06</v>
      </c>
      <c r="T999" s="212" t="s">
        <v>683</v>
      </c>
      <c r="U999" s="212">
        <v>8.0471666666666664E-2</v>
      </c>
      <c r="V999" s="212">
        <v>0.06</v>
      </c>
      <c r="W999" s="212">
        <v>0.28300000000000003</v>
      </c>
      <c r="X999" s="212">
        <v>0.10999999999999999</v>
      </c>
      <c r="Y999" s="212">
        <v>5.8333333333333327E-2</v>
      </c>
      <c r="Z999" s="212">
        <v>5.6666666666666671E-2</v>
      </c>
      <c r="AA999" s="212">
        <v>6.1666666666666675E-2</v>
      </c>
      <c r="AB999" s="206"/>
      <c r="AC999" s="207"/>
      <c r="AD999" s="207"/>
      <c r="AE999" s="207"/>
      <c r="AF999" s="207"/>
      <c r="AG999" s="207"/>
      <c r="AH999" s="207"/>
      <c r="AI999" s="207"/>
      <c r="AJ999" s="207"/>
      <c r="AK999" s="207"/>
      <c r="AL999" s="207"/>
      <c r="AM999" s="207"/>
      <c r="AN999" s="207"/>
      <c r="AO999" s="207"/>
      <c r="AP999" s="207"/>
      <c r="AQ999" s="207"/>
      <c r="AR999" s="207"/>
      <c r="AS999" s="207"/>
      <c r="AT999" s="207"/>
      <c r="AU999" s="207"/>
      <c r="AV999" s="207"/>
      <c r="AW999" s="207"/>
      <c r="AX999" s="207"/>
      <c r="AY999" s="207"/>
      <c r="AZ999" s="207"/>
      <c r="BA999" s="207"/>
      <c r="BB999" s="207"/>
      <c r="BC999" s="207"/>
      <c r="BD999" s="207"/>
      <c r="BE999" s="207"/>
      <c r="BF999" s="207"/>
      <c r="BG999" s="207"/>
      <c r="BH999" s="207"/>
      <c r="BI999" s="207"/>
      <c r="BJ999" s="207"/>
      <c r="BK999" s="207"/>
      <c r="BL999" s="207"/>
      <c r="BM999" s="56"/>
    </row>
    <row r="1000" spans="1:65">
      <c r="A1000" s="29"/>
      <c r="B1000" s="3" t="s">
        <v>272</v>
      </c>
      <c r="C1000" s="28"/>
      <c r="D1000" s="23">
        <v>6.5000000000000002E-2</v>
      </c>
      <c r="E1000" s="23">
        <v>0.06</v>
      </c>
      <c r="F1000" s="23">
        <v>9.7638500065568679E-2</v>
      </c>
      <c r="G1000" s="23">
        <v>0.06</v>
      </c>
      <c r="H1000" s="23">
        <v>0.105</v>
      </c>
      <c r="I1000" s="23" t="s">
        <v>683</v>
      </c>
      <c r="J1000" s="23" t="s">
        <v>683</v>
      </c>
      <c r="K1000" s="23" t="s">
        <v>683</v>
      </c>
      <c r="L1000" s="23" t="s">
        <v>683</v>
      </c>
      <c r="M1000" s="23">
        <v>0.05</v>
      </c>
      <c r="N1000" s="23">
        <v>0.06</v>
      </c>
      <c r="O1000" s="23">
        <v>6.5000000000000002E-2</v>
      </c>
      <c r="P1000" s="23">
        <v>0.06</v>
      </c>
      <c r="Q1000" s="23" t="s">
        <v>683</v>
      </c>
      <c r="R1000" s="23">
        <v>5.5E-2</v>
      </c>
      <c r="S1000" s="23">
        <v>0.06</v>
      </c>
      <c r="T1000" s="23" t="s">
        <v>683</v>
      </c>
      <c r="U1000" s="23">
        <v>7.5580000000000008E-2</v>
      </c>
      <c r="V1000" s="23">
        <v>0.06</v>
      </c>
      <c r="W1000" s="23">
        <v>0.20599999999999999</v>
      </c>
      <c r="X1000" s="23">
        <v>0.11</v>
      </c>
      <c r="Y1000" s="23">
        <v>0.06</v>
      </c>
      <c r="Z1000" s="23">
        <v>5.5E-2</v>
      </c>
      <c r="AA1000" s="23">
        <v>6.5000000000000002E-2</v>
      </c>
      <c r="AB1000" s="206"/>
      <c r="AC1000" s="207"/>
      <c r="AD1000" s="207"/>
      <c r="AE1000" s="207"/>
      <c r="AF1000" s="207"/>
      <c r="AG1000" s="207"/>
      <c r="AH1000" s="207"/>
      <c r="AI1000" s="207"/>
      <c r="AJ1000" s="207"/>
      <c r="AK1000" s="207"/>
      <c r="AL1000" s="207"/>
      <c r="AM1000" s="207"/>
      <c r="AN1000" s="207"/>
      <c r="AO1000" s="207"/>
      <c r="AP1000" s="207"/>
      <c r="AQ1000" s="207"/>
      <c r="AR1000" s="207"/>
      <c r="AS1000" s="207"/>
      <c r="AT1000" s="207"/>
      <c r="AU1000" s="207"/>
      <c r="AV1000" s="207"/>
      <c r="AW1000" s="207"/>
      <c r="AX1000" s="207"/>
      <c r="AY1000" s="207"/>
      <c r="AZ1000" s="207"/>
      <c r="BA1000" s="207"/>
      <c r="BB1000" s="207"/>
      <c r="BC1000" s="207"/>
      <c r="BD1000" s="207"/>
      <c r="BE1000" s="207"/>
      <c r="BF1000" s="207"/>
      <c r="BG1000" s="207"/>
      <c r="BH1000" s="207"/>
      <c r="BI1000" s="207"/>
      <c r="BJ1000" s="207"/>
      <c r="BK1000" s="207"/>
      <c r="BL1000" s="207"/>
      <c r="BM1000" s="56"/>
    </row>
    <row r="1001" spans="1:65">
      <c r="A1001" s="29"/>
      <c r="B1001" s="3" t="s">
        <v>273</v>
      </c>
      <c r="C1001" s="28"/>
      <c r="D1001" s="23">
        <v>7.0710678118654814E-3</v>
      </c>
      <c r="E1001" s="23">
        <v>0</v>
      </c>
      <c r="F1001" s="23">
        <v>1.1097516195438986E-2</v>
      </c>
      <c r="G1001" s="23">
        <v>2.0736441353327733E-2</v>
      </c>
      <c r="H1001" s="23">
        <v>0.10815112882751925</v>
      </c>
      <c r="I1001" s="23" t="s">
        <v>683</v>
      </c>
      <c r="J1001" s="23" t="s">
        <v>683</v>
      </c>
      <c r="K1001" s="23" t="s">
        <v>683</v>
      </c>
      <c r="L1001" s="23" t="s">
        <v>683</v>
      </c>
      <c r="M1001" s="23">
        <v>6.3245553203367571E-3</v>
      </c>
      <c r="N1001" s="23">
        <v>5.1639777949432268E-3</v>
      </c>
      <c r="O1001" s="23">
        <v>8.1649658092772786E-3</v>
      </c>
      <c r="P1001" s="23">
        <v>6.3245553203367597E-3</v>
      </c>
      <c r="Q1001" s="23" t="s">
        <v>683</v>
      </c>
      <c r="R1001" s="23">
        <v>5.4772255750516587E-3</v>
      </c>
      <c r="S1001" s="23">
        <v>6.3245553203367597E-3</v>
      </c>
      <c r="T1001" s="23" t="s">
        <v>683</v>
      </c>
      <c r="U1001" s="23">
        <v>3.0394596504422746E-2</v>
      </c>
      <c r="V1001" s="23">
        <v>6.3245553203367597E-3</v>
      </c>
      <c r="W1001" s="23">
        <v>0.25578213385613929</v>
      </c>
      <c r="X1001" s="23">
        <v>3.1622776601683861E-2</v>
      </c>
      <c r="Y1001" s="23">
        <v>7.5277265270908104E-3</v>
      </c>
      <c r="Z1001" s="23">
        <v>8.1649658092772352E-3</v>
      </c>
      <c r="AA1001" s="23">
        <v>1.4719601443879713E-2</v>
      </c>
      <c r="AB1001" s="206"/>
      <c r="AC1001" s="207"/>
      <c r="AD1001" s="207"/>
      <c r="AE1001" s="207"/>
      <c r="AF1001" s="207"/>
      <c r="AG1001" s="207"/>
      <c r="AH1001" s="207"/>
      <c r="AI1001" s="207"/>
      <c r="AJ1001" s="207"/>
      <c r="AK1001" s="207"/>
      <c r="AL1001" s="207"/>
      <c r="AM1001" s="207"/>
      <c r="AN1001" s="207"/>
      <c r="AO1001" s="207"/>
      <c r="AP1001" s="207"/>
      <c r="AQ1001" s="207"/>
      <c r="AR1001" s="207"/>
      <c r="AS1001" s="207"/>
      <c r="AT1001" s="207"/>
      <c r="AU1001" s="207"/>
      <c r="AV1001" s="207"/>
      <c r="AW1001" s="207"/>
      <c r="AX1001" s="207"/>
      <c r="AY1001" s="207"/>
      <c r="AZ1001" s="207"/>
      <c r="BA1001" s="207"/>
      <c r="BB1001" s="207"/>
      <c r="BC1001" s="207"/>
      <c r="BD1001" s="207"/>
      <c r="BE1001" s="207"/>
      <c r="BF1001" s="207"/>
      <c r="BG1001" s="207"/>
      <c r="BH1001" s="207"/>
      <c r="BI1001" s="207"/>
      <c r="BJ1001" s="207"/>
      <c r="BK1001" s="207"/>
      <c r="BL1001" s="207"/>
      <c r="BM1001" s="56"/>
    </row>
    <row r="1002" spans="1:65">
      <c r="A1002" s="29"/>
      <c r="B1002" s="3" t="s">
        <v>87</v>
      </c>
      <c r="C1002" s="28"/>
      <c r="D1002" s="13">
        <v>0.10878565864408432</v>
      </c>
      <c r="E1002" s="13">
        <v>0</v>
      </c>
      <c r="F1002" s="13">
        <v>0.11328349581422849</v>
      </c>
      <c r="G1002" s="13">
        <v>0.31902217466658056</v>
      </c>
      <c r="H1002" s="13">
        <v>0.72910873366866913</v>
      </c>
      <c r="I1002" s="13" t="s">
        <v>683</v>
      </c>
      <c r="J1002" s="13" t="s">
        <v>683</v>
      </c>
      <c r="K1002" s="13" t="s">
        <v>683</v>
      </c>
      <c r="L1002" s="13" t="s">
        <v>683</v>
      </c>
      <c r="M1002" s="13">
        <v>0.12649110640673517</v>
      </c>
      <c r="N1002" s="13">
        <v>8.1536491499103581E-2</v>
      </c>
      <c r="O1002" s="13">
        <v>0.1289205127780623</v>
      </c>
      <c r="P1002" s="13">
        <v>0.105409255338946</v>
      </c>
      <c r="Q1002" s="13" t="s">
        <v>683</v>
      </c>
      <c r="R1002" s="13">
        <v>9.95859195463938E-2</v>
      </c>
      <c r="S1002" s="13">
        <v>0.105409255338946</v>
      </c>
      <c r="T1002" s="13" t="s">
        <v>683</v>
      </c>
      <c r="U1002" s="13">
        <v>0.37770556723181342</v>
      </c>
      <c r="V1002" s="13">
        <v>0.105409255338946</v>
      </c>
      <c r="W1002" s="13">
        <v>0.90382379454466177</v>
      </c>
      <c r="X1002" s="13">
        <v>0.28747978728803514</v>
      </c>
      <c r="Y1002" s="13">
        <v>0.12904674046441392</v>
      </c>
      <c r="Z1002" s="13">
        <v>0.14408763192842178</v>
      </c>
      <c r="AA1002" s="13">
        <v>0.23869623963048181</v>
      </c>
      <c r="AB1002" s="15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29"/>
      <c r="B1003" s="3" t="s">
        <v>274</v>
      </c>
      <c r="C1003" s="28"/>
      <c r="D1003" s="13">
        <v>8.9639115250291113E-2</v>
      </c>
      <c r="E1003" s="13">
        <v>5.8207217694994373E-3</v>
      </c>
      <c r="F1003" s="13">
        <v>0.64220917167694225</v>
      </c>
      <c r="G1003" s="13">
        <v>8.9639115250290891E-2</v>
      </c>
      <c r="H1003" s="13">
        <v>1.4866123399301512</v>
      </c>
      <c r="I1003" s="13" t="s">
        <v>683</v>
      </c>
      <c r="J1003" s="13" t="s">
        <v>683</v>
      </c>
      <c r="K1003" s="13" t="s">
        <v>683</v>
      </c>
      <c r="L1003" s="13" t="s">
        <v>683</v>
      </c>
      <c r="M1003" s="13">
        <v>-0.16181606519208391</v>
      </c>
      <c r="N1003" s="13">
        <v>6.1699650756694036E-2</v>
      </c>
      <c r="O1003" s="13">
        <v>6.1699650756694036E-2</v>
      </c>
      <c r="P1003" s="13">
        <v>5.8207217694994373E-3</v>
      </c>
      <c r="Q1003" s="13" t="s">
        <v>683</v>
      </c>
      <c r="R1003" s="13">
        <v>-7.7997671711292349E-2</v>
      </c>
      <c r="S1003" s="13">
        <v>5.8207217694994373E-3</v>
      </c>
      <c r="T1003" s="13" t="s">
        <v>683</v>
      </c>
      <c r="U1003" s="13">
        <v>0.34900116414435378</v>
      </c>
      <c r="V1003" s="13">
        <v>5.8207217694994373E-3</v>
      </c>
      <c r="W1003" s="13">
        <v>3.7441210710128061</v>
      </c>
      <c r="X1003" s="13">
        <v>0.8440046565774153</v>
      </c>
      <c r="Y1003" s="13">
        <v>-2.2118742724097862E-2</v>
      </c>
      <c r="Z1003" s="13">
        <v>-5.0058207217694939E-2</v>
      </c>
      <c r="AA1003" s="13">
        <v>3.3760186263096736E-2</v>
      </c>
      <c r="AB1003" s="15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29"/>
      <c r="B1004" s="45" t="s">
        <v>275</v>
      </c>
      <c r="C1004" s="46"/>
      <c r="D1004" s="44">
        <v>1.46</v>
      </c>
      <c r="E1004" s="44">
        <v>0</v>
      </c>
      <c r="F1004" s="44">
        <v>2.56</v>
      </c>
      <c r="G1004" s="44">
        <v>0.34</v>
      </c>
      <c r="H1004" s="44">
        <v>5.96</v>
      </c>
      <c r="I1004" s="44">
        <v>2.36</v>
      </c>
      <c r="J1004" s="44">
        <v>0.67</v>
      </c>
      <c r="K1004" s="44">
        <v>164.53</v>
      </c>
      <c r="L1004" s="44">
        <v>0.67</v>
      </c>
      <c r="M1004" s="44">
        <v>0.67</v>
      </c>
      <c r="N1004" s="44">
        <v>0.22</v>
      </c>
      <c r="O1004" s="44">
        <v>0.22</v>
      </c>
      <c r="P1004" s="44">
        <v>0</v>
      </c>
      <c r="Q1004" s="44">
        <v>164.53</v>
      </c>
      <c r="R1004" s="44">
        <v>0.34</v>
      </c>
      <c r="S1004" s="44">
        <v>0</v>
      </c>
      <c r="T1004" s="44">
        <v>0.67</v>
      </c>
      <c r="U1004" s="44">
        <v>1.38</v>
      </c>
      <c r="V1004" s="44">
        <v>0</v>
      </c>
      <c r="W1004" s="44">
        <v>12.03</v>
      </c>
      <c r="X1004" s="44">
        <v>2.19</v>
      </c>
      <c r="Y1004" s="44">
        <v>0.11</v>
      </c>
      <c r="Z1004" s="44">
        <v>0.22</v>
      </c>
      <c r="AA1004" s="44">
        <v>0.11</v>
      </c>
      <c r="AB1004" s="15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B1005" s="3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BM1005" s="55"/>
    </row>
    <row r="1006" spans="1:65" ht="15">
      <c r="B1006" s="8" t="s">
        <v>607</v>
      </c>
      <c r="BM1006" s="27" t="s">
        <v>67</v>
      </c>
    </row>
    <row r="1007" spans="1:65" ht="15">
      <c r="A1007" s="24" t="s">
        <v>30</v>
      </c>
      <c r="B1007" s="18" t="s">
        <v>112</v>
      </c>
      <c r="C1007" s="15" t="s">
        <v>113</v>
      </c>
      <c r="D1007" s="16" t="s">
        <v>230</v>
      </c>
      <c r="E1007" s="17" t="s">
        <v>230</v>
      </c>
      <c r="F1007" s="17" t="s">
        <v>230</v>
      </c>
      <c r="G1007" s="17" t="s">
        <v>230</v>
      </c>
      <c r="H1007" s="17" t="s">
        <v>230</v>
      </c>
      <c r="I1007" s="17" t="s">
        <v>230</v>
      </c>
      <c r="J1007" s="17" t="s">
        <v>230</v>
      </c>
      <c r="K1007" s="17" t="s">
        <v>230</v>
      </c>
      <c r="L1007" s="17" t="s">
        <v>230</v>
      </c>
      <c r="M1007" s="17" t="s">
        <v>230</v>
      </c>
      <c r="N1007" s="17" t="s">
        <v>230</v>
      </c>
      <c r="O1007" s="17" t="s">
        <v>230</v>
      </c>
      <c r="P1007" s="17" t="s">
        <v>230</v>
      </c>
      <c r="Q1007" s="17" t="s">
        <v>230</v>
      </c>
      <c r="R1007" s="17" t="s">
        <v>230</v>
      </c>
      <c r="S1007" s="17" t="s">
        <v>230</v>
      </c>
      <c r="T1007" s="17" t="s">
        <v>230</v>
      </c>
      <c r="U1007" s="17" t="s">
        <v>230</v>
      </c>
      <c r="V1007" s="17" t="s">
        <v>230</v>
      </c>
      <c r="W1007" s="17" t="s">
        <v>230</v>
      </c>
      <c r="X1007" s="17" t="s">
        <v>230</v>
      </c>
      <c r="Y1007" s="17" t="s">
        <v>230</v>
      </c>
      <c r="Z1007" s="17" t="s">
        <v>230</v>
      </c>
      <c r="AA1007" s="17" t="s">
        <v>230</v>
      </c>
      <c r="AB1007" s="15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1</v>
      </c>
    </row>
    <row r="1008" spans="1:65">
      <c r="A1008" s="29"/>
      <c r="B1008" s="19" t="s">
        <v>231</v>
      </c>
      <c r="C1008" s="9" t="s">
        <v>231</v>
      </c>
      <c r="D1008" s="151" t="s">
        <v>233</v>
      </c>
      <c r="E1008" s="152" t="s">
        <v>234</v>
      </c>
      <c r="F1008" s="152" t="s">
        <v>235</v>
      </c>
      <c r="G1008" s="152" t="s">
        <v>236</v>
      </c>
      <c r="H1008" s="152" t="s">
        <v>237</v>
      </c>
      <c r="I1008" s="152" t="s">
        <v>239</v>
      </c>
      <c r="J1008" s="152" t="s">
        <v>240</v>
      </c>
      <c r="K1008" s="152" t="s">
        <v>242</v>
      </c>
      <c r="L1008" s="152" t="s">
        <v>243</v>
      </c>
      <c r="M1008" s="152" t="s">
        <v>245</v>
      </c>
      <c r="N1008" s="152" t="s">
        <v>246</v>
      </c>
      <c r="O1008" s="152" t="s">
        <v>247</v>
      </c>
      <c r="P1008" s="152" t="s">
        <v>248</v>
      </c>
      <c r="Q1008" s="152" t="s">
        <v>249</v>
      </c>
      <c r="R1008" s="152" t="s">
        <v>250</v>
      </c>
      <c r="S1008" s="152" t="s">
        <v>252</v>
      </c>
      <c r="T1008" s="152" t="s">
        <v>253</v>
      </c>
      <c r="U1008" s="152" t="s">
        <v>254</v>
      </c>
      <c r="V1008" s="152" t="s">
        <v>257</v>
      </c>
      <c r="W1008" s="152" t="s">
        <v>278</v>
      </c>
      <c r="X1008" s="152" t="s">
        <v>260</v>
      </c>
      <c r="Y1008" s="152" t="s">
        <v>261</v>
      </c>
      <c r="Z1008" s="152" t="s">
        <v>262</v>
      </c>
      <c r="AA1008" s="152" t="s">
        <v>263</v>
      </c>
      <c r="AB1008" s="15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 t="s">
        <v>3</v>
      </c>
    </row>
    <row r="1009" spans="1:65">
      <c r="A1009" s="29"/>
      <c r="B1009" s="19"/>
      <c r="C1009" s="9"/>
      <c r="D1009" s="10" t="s">
        <v>281</v>
      </c>
      <c r="E1009" s="11" t="s">
        <v>280</v>
      </c>
      <c r="F1009" s="11" t="s">
        <v>280</v>
      </c>
      <c r="G1009" s="11" t="s">
        <v>280</v>
      </c>
      <c r="H1009" s="11" t="s">
        <v>280</v>
      </c>
      <c r="I1009" s="11" t="s">
        <v>281</v>
      </c>
      <c r="J1009" s="11" t="s">
        <v>280</v>
      </c>
      <c r="K1009" s="11" t="s">
        <v>281</v>
      </c>
      <c r="L1009" s="11" t="s">
        <v>280</v>
      </c>
      <c r="M1009" s="11" t="s">
        <v>281</v>
      </c>
      <c r="N1009" s="11" t="s">
        <v>280</v>
      </c>
      <c r="O1009" s="11" t="s">
        <v>280</v>
      </c>
      <c r="P1009" s="11" t="s">
        <v>280</v>
      </c>
      <c r="Q1009" s="11" t="s">
        <v>327</v>
      </c>
      <c r="R1009" s="11" t="s">
        <v>280</v>
      </c>
      <c r="S1009" s="11" t="s">
        <v>281</v>
      </c>
      <c r="T1009" s="11" t="s">
        <v>280</v>
      </c>
      <c r="U1009" s="11" t="s">
        <v>280</v>
      </c>
      <c r="V1009" s="11" t="s">
        <v>280</v>
      </c>
      <c r="W1009" s="11" t="s">
        <v>280</v>
      </c>
      <c r="X1009" s="11" t="s">
        <v>281</v>
      </c>
      <c r="Y1009" s="11" t="s">
        <v>281</v>
      </c>
      <c r="Z1009" s="11" t="s">
        <v>281</v>
      </c>
      <c r="AA1009" s="11" t="s">
        <v>280</v>
      </c>
      <c r="AB1009" s="15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2</v>
      </c>
    </row>
    <row r="1010" spans="1:65">
      <c r="A1010" s="29"/>
      <c r="B1010" s="19"/>
      <c r="C1010" s="9"/>
      <c r="D1010" s="25" t="s">
        <v>328</v>
      </c>
      <c r="E1010" s="25" t="s">
        <v>329</v>
      </c>
      <c r="F1010" s="25" t="s">
        <v>329</v>
      </c>
      <c r="G1010" s="25" t="s">
        <v>329</v>
      </c>
      <c r="H1010" s="25" t="s">
        <v>330</v>
      </c>
      <c r="I1010" s="25" t="s">
        <v>329</v>
      </c>
      <c r="J1010" s="25" t="s">
        <v>329</v>
      </c>
      <c r="K1010" s="25" t="s">
        <v>331</v>
      </c>
      <c r="L1010" s="25" t="s">
        <v>331</v>
      </c>
      <c r="M1010" s="25" t="s">
        <v>328</v>
      </c>
      <c r="N1010" s="25" t="s">
        <v>329</v>
      </c>
      <c r="O1010" s="25" t="s">
        <v>118</v>
      </c>
      <c r="P1010" s="25" t="s">
        <v>329</v>
      </c>
      <c r="Q1010" s="25" t="s">
        <v>330</v>
      </c>
      <c r="R1010" s="25" t="s">
        <v>329</v>
      </c>
      <c r="S1010" s="25" t="s">
        <v>331</v>
      </c>
      <c r="T1010" s="25" t="s">
        <v>270</v>
      </c>
      <c r="U1010" s="25" t="s">
        <v>328</v>
      </c>
      <c r="V1010" s="25" t="s">
        <v>118</v>
      </c>
      <c r="W1010" s="25" t="s">
        <v>329</v>
      </c>
      <c r="X1010" s="25" t="s">
        <v>329</v>
      </c>
      <c r="Y1010" s="25" t="s">
        <v>328</v>
      </c>
      <c r="Z1010" s="25" t="s">
        <v>329</v>
      </c>
      <c r="AA1010" s="25" t="s">
        <v>329</v>
      </c>
      <c r="AB1010" s="15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2</v>
      </c>
    </row>
    <row r="1011" spans="1:65">
      <c r="A1011" s="29"/>
      <c r="B1011" s="18">
        <v>1</v>
      </c>
      <c r="C1011" s="14">
        <v>1</v>
      </c>
      <c r="D1011" s="146">
        <v>0.6</v>
      </c>
      <c r="E1011" s="21">
        <v>0.48</v>
      </c>
      <c r="F1011" s="21">
        <v>0.41499999999999998</v>
      </c>
      <c r="G1011" s="21">
        <v>0.35559690164790603</v>
      </c>
      <c r="H1011" s="21">
        <v>0.50878649902238171</v>
      </c>
      <c r="I1011" s="21">
        <v>0.5</v>
      </c>
      <c r="J1011" s="147">
        <v>1.2</v>
      </c>
      <c r="K1011" s="146">
        <v>0.72</v>
      </c>
      <c r="L1011" s="21">
        <v>0.47</v>
      </c>
      <c r="M1011" s="21">
        <v>0.5</v>
      </c>
      <c r="N1011" s="21">
        <v>0.5</v>
      </c>
      <c r="O1011" s="21">
        <v>0.5</v>
      </c>
      <c r="P1011" s="21">
        <v>0.4</v>
      </c>
      <c r="Q1011" s="146" t="s">
        <v>96</v>
      </c>
      <c r="R1011" s="21">
        <v>0.4</v>
      </c>
      <c r="S1011" s="21">
        <v>0.45</v>
      </c>
      <c r="T1011" s="21">
        <v>0.4</v>
      </c>
      <c r="U1011" s="21">
        <v>0.5</v>
      </c>
      <c r="V1011" s="21">
        <v>0.4</v>
      </c>
      <c r="W1011" s="21">
        <v>0.4</v>
      </c>
      <c r="X1011" s="146">
        <v>2.1</v>
      </c>
      <c r="Y1011" s="21">
        <v>0.5</v>
      </c>
      <c r="Z1011" s="21">
        <v>0.5</v>
      </c>
      <c r="AA1011" s="21">
        <v>0.4</v>
      </c>
      <c r="AB1011" s="15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1</v>
      </c>
    </row>
    <row r="1012" spans="1:65">
      <c r="A1012" s="29"/>
      <c r="B1012" s="19">
        <v>1</v>
      </c>
      <c r="C1012" s="9">
        <v>2</v>
      </c>
      <c r="D1012" s="148">
        <v>0.3</v>
      </c>
      <c r="E1012" s="11">
        <v>0.48199999999999998</v>
      </c>
      <c r="F1012" s="11">
        <v>0.438</v>
      </c>
      <c r="G1012" s="11">
        <v>0.35809919013658997</v>
      </c>
      <c r="H1012" s="11">
        <v>0.49312985599391945</v>
      </c>
      <c r="I1012" s="11">
        <v>0.5</v>
      </c>
      <c r="J1012" s="11">
        <v>0.6</v>
      </c>
      <c r="K1012" s="148">
        <v>0.7</v>
      </c>
      <c r="L1012" s="11">
        <v>0.46</v>
      </c>
      <c r="M1012" s="11">
        <v>0.5</v>
      </c>
      <c r="N1012" s="11">
        <v>0.5</v>
      </c>
      <c r="O1012" s="11">
        <v>0.5</v>
      </c>
      <c r="P1012" s="11">
        <v>0.4</v>
      </c>
      <c r="Q1012" s="148" t="s">
        <v>96</v>
      </c>
      <c r="R1012" s="11">
        <v>0.4</v>
      </c>
      <c r="S1012" s="11">
        <v>0.43</v>
      </c>
      <c r="T1012" s="11">
        <v>0.4</v>
      </c>
      <c r="U1012" s="11">
        <v>0.5</v>
      </c>
      <c r="V1012" s="11">
        <v>0.5</v>
      </c>
      <c r="W1012" s="11">
        <v>0.4</v>
      </c>
      <c r="X1012" s="148">
        <v>3</v>
      </c>
      <c r="Y1012" s="11">
        <v>0.4</v>
      </c>
      <c r="Z1012" s="11">
        <v>0.5</v>
      </c>
      <c r="AA1012" s="11">
        <v>0.5</v>
      </c>
      <c r="AB1012" s="15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7">
        <v>25</v>
      </c>
    </row>
    <row r="1013" spans="1:65">
      <c r="A1013" s="29"/>
      <c r="B1013" s="19">
        <v>1</v>
      </c>
      <c r="C1013" s="9">
        <v>3</v>
      </c>
      <c r="D1013" s="148">
        <v>0.4</v>
      </c>
      <c r="E1013" s="11">
        <v>0.47800000000000004</v>
      </c>
      <c r="F1013" s="149">
        <v>0.50700000000000001</v>
      </c>
      <c r="G1013" s="11">
        <v>0.34692800494890502</v>
      </c>
      <c r="H1013" s="11">
        <v>0.49896573720552895</v>
      </c>
      <c r="I1013" s="11">
        <v>0.5</v>
      </c>
      <c r="J1013" s="11">
        <v>0.53</v>
      </c>
      <c r="K1013" s="148">
        <v>0.7</v>
      </c>
      <c r="L1013" s="11">
        <v>0.47</v>
      </c>
      <c r="M1013" s="11">
        <v>0.5</v>
      </c>
      <c r="N1013" s="11">
        <v>0.5</v>
      </c>
      <c r="O1013" s="11">
        <v>0.4</v>
      </c>
      <c r="P1013" s="11">
        <v>0.5</v>
      </c>
      <c r="Q1013" s="148" t="s">
        <v>96</v>
      </c>
      <c r="R1013" s="11">
        <v>0.5</v>
      </c>
      <c r="S1013" s="11">
        <v>0.45</v>
      </c>
      <c r="T1013" s="11">
        <v>0.4</v>
      </c>
      <c r="U1013" s="11">
        <v>0.5</v>
      </c>
      <c r="V1013" s="11">
        <v>0.4</v>
      </c>
      <c r="W1013" s="11">
        <v>0.4</v>
      </c>
      <c r="X1013" s="148">
        <v>2.4</v>
      </c>
      <c r="Y1013" s="11">
        <v>0.5</v>
      </c>
      <c r="Z1013" s="11">
        <v>0.5</v>
      </c>
      <c r="AA1013" s="11">
        <v>0.5</v>
      </c>
      <c r="AB1013" s="15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7">
        <v>16</v>
      </c>
    </row>
    <row r="1014" spans="1:65">
      <c r="A1014" s="29"/>
      <c r="B1014" s="19">
        <v>1</v>
      </c>
      <c r="C1014" s="9">
        <v>4</v>
      </c>
      <c r="D1014" s="148">
        <v>0.2</v>
      </c>
      <c r="E1014" s="11">
        <v>0.48100000000000004</v>
      </c>
      <c r="F1014" s="11">
        <v>0.40699999999999997</v>
      </c>
      <c r="G1014" s="11">
        <v>0.35388673558164002</v>
      </c>
      <c r="H1014" s="11">
        <v>0.48847553862068072</v>
      </c>
      <c r="I1014" s="11">
        <v>0.5</v>
      </c>
      <c r="J1014" s="11">
        <v>0.53</v>
      </c>
      <c r="K1014" s="148">
        <v>0.65</v>
      </c>
      <c r="L1014" s="11">
        <v>0.45</v>
      </c>
      <c r="M1014" s="11">
        <v>0.5</v>
      </c>
      <c r="N1014" s="11">
        <v>0.4</v>
      </c>
      <c r="O1014" s="11">
        <v>0.5</v>
      </c>
      <c r="P1014" s="11">
        <v>0.5</v>
      </c>
      <c r="Q1014" s="148" t="s">
        <v>96</v>
      </c>
      <c r="R1014" s="11">
        <v>0.4</v>
      </c>
      <c r="S1014" s="11">
        <v>0.44</v>
      </c>
      <c r="T1014" s="11">
        <v>0.4</v>
      </c>
      <c r="U1014" s="11">
        <v>0.5</v>
      </c>
      <c r="V1014" s="11">
        <v>0.4</v>
      </c>
      <c r="W1014" s="11">
        <v>0.5</v>
      </c>
      <c r="X1014" s="148">
        <v>2</v>
      </c>
      <c r="Y1014" s="11">
        <v>0.5</v>
      </c>
      <c r="Z1014" s="11">
        <v>0.5</v>
      </c>
      <c r="AA1014" s="11">
        <v>0.4</v>
      </c>
      <c r="AB1014" s="15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7">
        <v>0.45897777796486905</v>
      </c>
    </row>
    <row r="1015" spans="1:65">
      <c r="A1015" s="29"/>
      <c r="B1015" s="19">
        <v>1</v>
      </c>
      <c r="C1015" s="9">
        <v>5</v>
      </c>
      <c r="D1015" s="148">
        <v>0.1</v>
      </c>
      <c r="E1015" s="11">
        <v>0.48599999999999999</v>
      </c>
      <c r="F1015" s="11">
        <v>0.42</v>
      </c>
      <c r="G1015" s="11">
        <v>0.36364812674624503</v>
      </c>
      <c r="H1015" s="149">
        <v>0.55537276922723666</v>
      </c>
      <c r="I1015" s="11">
        <v>0.5</v>
      </c>
      <c r="J1015" s="11">
        <v>0.54</v>
      </c>
      <c r="K1015" s="148">
        <v>0.68</v>
      </c>
      <c r="L1015" s="11">
        <v>0.48</v>
      </c>
      <c r="M1015" s="11">
        <v>0.5</v>
      </c>
      <c r="N1015" s="11">
        <v>0.4</v>
      </c>
      <c r="O1015" s="11">
        <v>0.4</v>
      </c>
      <c r="P1015" s="11">
        <v>0.5</v>
      </c>
      <c r="Q1015" s="148" t="s">
        <v>96</v>
      </c>
      <c r="R1015" s="11">
        <v>0.4</v>
      </c>
      <c r="S1015" s="11">
        <v>0.44</v>
      </c>
      <c r="T1015" s="11">
        <v>0.4</v>
      </c>
      <c r="U1015" s="11">
        <v>0.5</v>
      </c>
      <c r="V1015" s="11">
        <v>0.4</v>
      </c>
      <c r="W1015" s="11">
        <v>0.5</v>
      </c>
      <c r="X1015" s="148">
        <v>1.8</v>
      </c>
      <c r="Y1015" s="11">
        <v>0.4</v>
      </c>
      <c r="Z1015" s="11">
        <v>0.5</v>
      </c>
      <c r="AA1015" s="11">
        <v>0.4</v>
      </c>
      <c r="AB1015" s="15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7">
        <v>120</v>
      </c>
    </row>
    <row r="1016" spans="1:65">
      <c r="A1016" s="29"/>
      <c r="B1016" s="19">
        <v>1</v>
      </c>
      <c r="C1016" s="9">
        <v>6</v>
      </c>
      <c r="D1016" s="148">
        <v>0.2</v>
      </c>
      <c r="E1016" s="11">
        <v>0.47</v>
      </c>
      <c r="F1016" s="11">
        <v>0.39700000000000002</v>
      </c>
      <c r="G1016" s="11">
        <v>0.34832939610517799</v>
      </c>
      <c r="H1016" s="11">
        <v>0.49184653633899544</v>
      </c>
      <c r="I1016" s="11">
        <v>0.5</v>
      </c>
      <c r="J1016" s="11">
        <v>0.52</v>
      </c>
      <c r="K1016" s="148">
        <v>0.75</v>
      </c>
      <c r="L1016" s="11">
        <v>0.47</v>
      </c>
      <c r="M1016" s="11">
        <v>0.5</v>
      </c>
      <c r="N1016" s="11">
        <v>0.4</v>
      </c>
      <c r="O1016" s="11">
        <v>0.5</v>
      </c>
      <c r="P1016" s="11">
        <v>0.5</v>
      </c>
      <c r="Q1016" s="148" t="s">
        <v>96</v>
      </c>
      <c r="R1016" s="11">
        <v>0.4</v>
      </c>
      <c r="S1016" s="11">
        <v>0.43</v>
      </c>
      <c r="T1016" s="11">
        <v>0.4</v>
      </c>
      <c r="U1016" s="11">
        <v>0.5</v>
      </c>
      <c r="V1016" s="11">
        <v>0.4</v>
      </c>
      <c r="W1016" s="11">
        <v>0.5</v>
      </c>
      <c r="X1016" s="148">
        <v>1.6</v>
      </c>
      <c r="Y1016" s="11">
        <v>0.5</v>
      </c>
      <c r="Z1016" s="11">
        <v>0.5</v>
      </c>
      <c r="AA1016" s="11">
        <v>0.5</v>
      </c>
      <c r="AB1016" s="15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29"/>
      <c r="B1017" s="20" t="s">
        <v>271</v>
      </c>
      <c r="C1017" s="12"/>
      <c r="D1017" s="22">
        <v>0.3</v>
      </c>
      <c r="E1017" s="22">
        <v>0.47949999999999998</v>
      </c>
      <c r="F1017" s="22">
        <v>0.43066666666666659</v>
      </c>
      <c r="G1017" s="22">
        <v>0.35441472586107731</v>
      </c>
      <c r="H1017" s="22">
        <v>0.50609615606812375</v>
      </c>
      <c r="I1017" s="22">
        <v>0.5</v>
      </c>
      <c r="J1017" s="22">
        <v>0.65333333333333343</v>
      </c>
      <c r="K1017" s="22">
        <v>0.70000000000000007</v>
      </c>
      <c r="L1017" s="22">
        <v>0.46666666666666662</v>
      </c>
      <c r="M1017" s="22">
        <v>0.5</v>
      </c>
      <c r="N1017" s="22">
        <v>0.44999999999999996</v>
      </c>
      <c r="O1017" s="22">
        <v>0.46666666666666662</v>
      </c>
      <c r="P1017" s="22">
        <v>0.46666666666666662</v>
      </c>
      <c r="Q1017" s="22" t="s">
        <v>683</v>
      </c>
      <c r="R1017" s="22">
        <v>0.41666666666666669</v>
      </c>
      <c r="S1017" s="22">
        <v>0.44</v>
      </c>
      <c r="T1017" s="22">
        <v>0.39999999999999997</v>
      </c>
      <c r="U1017" s="22">
        <v>0.5</v>
      </c>
      <c r="V1017" s="22">
        <v>0.41666666666666669</v>
      </c>
      <c r="W1017" s="22">
        <v>0.45</v>
      </c>
      <c r="X1017" s="22">
        <v>2.15</v>
      </c>
      <c r="Y1017" s="22">
        <v>0.46666666666666662</v>
      </c>
      <c r="Z1017" s="22">
        <v>0.5</v>
      </c>
      <c r="AA1017" s="22">
        <v>0.44999999999999996</v>
      </c>
      <c r="AB1017" s="15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29"/>
      <c r="B1018" s="3" t="s">
        <v>272</v>
      </c>
      <c r="C1018" s="28"/>
      <c r="D1018" s="11">
        <v>0.25</v>
      </c>
      <c r="E1018" s="11">
        <v>0.48050000000000004</v>
      </c>
      <c r="F1018" s="11">
        <v>0.41749999999999998</v>
      </c>
      <c r="G1018" s="11">
        <v>0.35474181861477305</v>
      </c>
      <c r="H1018" s="11">
        <v>0.4960477965997242</v>
      </c>
      <c r="I1018" s="11">
        <v>0.5</v>
      </c>
      <c r="J1018" s="11">
        <v>0.53500000000000003</v>
      </c>
      <c r="K1018" s="11">
        <v>0.7</v>
      </c>
      <c r="L1018" s="11">
        <v>0.47</v>
      </c>
      <c r="M1018" s="11">
        <v>0.5</v>
      </c>
      <c r="N1018" s="11">
        <v>0.45</v>
      </c>
      <c r="O1018" s="11">
        <v>0.5</v>
      </c>
      <c r="P1018" s="11">
        <v>0.5</v>
      </c>
      <c r="Q1018" s="11" t="s">
        <v>683</v>
      </c>
      <c r="R1018" s="11">
        <v>0.4</v>
      </c>
      <c r="S1018" s="11">
        <v>0.44</v>
      </c>
      <c r="T1018" s="11">
        <v>0.4</v>
      </c>
      <c r="U1018" s="11">
        <v>0.5</v>
      </c>
      <c r="V1018" s="11">
        <v>0.4</v>
      </c>
      <c r="W1018" s="11">
        <v>0.45</v>
      </c>
      <c r="X1018" s="11">
        <v>2.0499999999999998</v>
      </c>
      <c r="Y1018" s="11">
        <v>0.5</v>
      </c>
      <c r="Z1018" s="11">
        <v>0.5</v>
      </c>
      <c r="AA1018" s="11">
        <v>0.45</v>
      </c>
      <c r="AB1018" s="15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29"/>
      <c r="B1019" s="3" t="s">
        <v>273</v>
      </c>
      <c r="C1019" s="28"/>
      <c r="D1019" s="23">
        <v>0.17888543819998326</v>
      </c>
      <c r="E1019" s="23">
        <v>5.3572380943915547E-3</v>
      </c>
      <c r="F1019" s="23">
        <v>3.9832984656772416E-2</v>
      </c>
      <c r="G1019" s="23">
        <v>6.2223710992624177E-3</v>
      </c>
      <c r="H1019" s="23">
        <v>2.5171127039004988E-2</v>
      </c>
      <c r="I1019" s="23">
        <v>0</v>
      </c>
      <c r="J1019" s="23">
        <v>0.26934488424075648</v>
      </c>
      <c r="K1019" s="23">
        <v>3.4058772731852788E-2</v>
      </c>
      <c r="L1019" s="23">
        <v>1.0327955589886429E-2</v>
      </c>
      <c r="M1019" s="23">
        <v>0</v>
      </c>
      <c r="N1019" s="23">
        <v>5.4772255750517244E-2</v>
      </c>
      <c r="O1019" s="23">
        <v>5.1639777949432822E-2</v>
      </c>
      <c r="P1019" s="23">
        <v>5.1639777949432822E-2</v>
      </c>
      <c r="Q1019" s="23" t="s">
        <v>683</v>
      </c>
      <c r="R1019" s="23">
        <v>4.0824829046386291E-2</v>
      </c>
      <c r="S1019" s="23">
        <v>8.9442719099991665E-3</v>
      </c>
      <c r="T1019" s="23">
        <v>6.0809419444881171E-17</v>
      </c>
      <c r="U1019" s="23">
        <v>0</v>
      </c>
      <c r="V1019" s="23">
        <v>4.0824829046386291E-2</v>
      </c>
      <c r="W1019" s="23">
        <v>5.4772255750516433E-2</v>
      </c>
      <c r="X1019" s="23">
        <v>0.49699094559156842</v>
      </c>
      <c r="Y1019" s="23">
        <v>5.1639777949432822E-2</v>
      </c>
      <c r="Z1019" s="23">
        <v>0</v>
      </c>
      <c r="AA1019" s="23">
        <v>5.4772255750517244E-2</v>
      </c>
      <c r="AB1019" s="15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29"/>
      <c r="B1020" s="3" t="s">
        <v>87</v>
      </c>
      <c r="C1020" s="28"/>
      <c r="D1020" s="13">
        <v>0.59628479399994427</v>
      </c>
      <c r="E1020" s="13">
        <v>1.1172550770368207E-2</v>
      </c>
      <c r="F1020" s="13">
        <v>9.2491450441422041E-2</v>
      </c>
      <c r="G1020" s="13">
        <v>1.7556751018583377E-2</v>
      </c>
      <c r="H1020" s="13">
        <v>4.973585896119076E-2</v>
      </c>
      <c r="I1020" s="13">
        <v>0</v>
      </c>
      <c r="J1020" s="13">
        <v>0.41226257791952514</v>
      </c>
      <c r="K1020" s="13">
        <v>4.8655389616932547E-2</v>
      </c>
      <c r="L1020" s="13">
        <v>2.2131333406899493E-2</v>
      </c>
      <c r="M1020" s="13">
        <v>0</v>
      </c>
      <c r="N1020" s="13">
        <v>0.12171612389003833</v>
      </c>
      <c r="O1020" s="13">
        <v>0.11065666703449892</v>
      </c>
      <c r="P1020" s="13">
        <v>0.11065666703449892</v>
      </c>
      <c r="Q1020" s="13" t="s">
        <v>683</v>
      </c>
      <c r="R1020" s="13">
        <v>9.7979589711327086E-2</v>
      </c>
      <c r="S1020" s="13">
        <v>2.032789070454356E-2</v>
      </c>
      <c r="T1020" s="13">
        <v>1.5202354861220294E-16</v>
      </c>
      <c r="U1020" s="13">
        <v>0</v>
      </c>
      <c r="V1020" s="13">
        <v>9.7979589711327086E-2</v>
      </c>
      <c r="W1020" s="13">
        <v>0.12171612389003651</v>
      </c>
      <c r="X1020" s="13">
        <v>0.23115857934491554</v>
      </c>
      <c r="Y1020" s="13">
        <v>0.11065666703449892</v>
      </c>
      <c r="Z1020" s="13">
        <v>0</v>
      </c>
      <c r="AA1020" s="13">
        <v>0.12171612389003833</v>
      </c>
      <c r="AB1020" s="15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29"/>
      <c r="B1021" s="3" t="s">
        <v>274</v>
      </c>
      <c r="C1021" s="28"/>
      <c r="D1021" s="13">
        <v>-0.34637358407586671</v>
      </c>
      <c r="E1021" s="13">
        <v>4.4712888118739746E-2</v>
      </c>
      <c r="F1021" s="13">
        <v>-6.1682967362244323E-2</v>
      </c>
      <c r="G1021" s="13">
        <v>-0.22781724328229935</v>
      </c>
      <c r="H1021" s="13">
        <v>0.10265938867929503</v>
      </c>
      <c r="I1021" s="13">
        <v>8.937735987355544E-2</v>
      </c>
      <c r="J1021" s="13">
        <v>0.42345308356811273</v>
      </c>
      <c r="K1021" s="13">
        <v>0.52512830382297793</v>
      </c>
      <c r="L1021" s="13">
        <v>1.6752202548651729E-2</v>
      </c>
      <c r="M1021" s="13">
        <v>8.937735987355544E-2</v>
      </c>
      <c r="N1021" s="13">
        <v>-1.9560376113800126E-2</v>
      </c>
      <c r="O1021" s="13">
        <v>1.6752202548651729E-2</v>
      </c>
      <c r="P1021" s="13">
        <v>1.6752202548651729E-2</v>
      </c>
      <c r="Q1021" s="13" t="s">
        <v>683</v>
      </c>
      <c r="R1021" s="13">
        <v>-9.2185533438703726E-2</v>
      </c>
      <c r="S1021" s="13">
        <v>-4.1347923311271129E-2</v>
      </c>
      <c r="T1021" s="13">
        <v>-0.12849811210115569</v>
      </c>
      <c r="U1021" s="13">
        <v>8.937735987355544E-2</v>
      </c>
      <c r="V1021" s="13">
        <v>-9.2185533438703726E-2</v>
      </c>
      <c r="W1021" s="13">
        <v>-1.9560376113800015E-2</v>
      </c>
      <c r="X1021" s="13">
        <v>3.6843226474562885</v>
      </c>
      <c r="Y1021" s="13">
        <v>1.6752202548651729E-2</v>
      </c>
      <c r="Z1021" s="13">
        <v>8.937735987355544E-2</v>
      </c>
      <c r="AA1021" s="13">
        <v>-1.9560376113800126E-2</v>
      </c>
      <c r="AB1021" s="15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29"/>
      <c r="B1022" s="45" t="s">
        <v>275</v>
      </c>
      <c r="C1022" s="46"/>
      <c r="D1022" s="44">
        <v>3.37</v>
      </c>
      <c r="E1022" s="44">
        <v>0.26</v>
      </c>
      <c r="F1022" s="44">
        <v>0.73</v>
      </c>
      <c r="G1022" s="44">
        <v>2.27</v>
      </c>
      <c r="H1022" s="44">
        <v>0.8</v>
      </c>
      <c r="I1022" s="44">
        <v>0.67</v>
      </c>
      <c r="J1022" s="44">
        <v>3.78</v>
      </c>
      <c r="K1022" s="44">
        <v>4.72</v>
      </c>
      <c r="L1022" s="44">
        <v>0</v>
      </c>
      <c r="M1022" s="44">
        <v>0.67</v>
      </c>
      <c r="N1022" s="44">
        <v>0.34</v>
      </c>
      <c r="O1022" s="44">
        <v>0</v>
      </c>
      <c r="P1022" s="44">
        <v>0</v>
      </c>
      <c r="Q1022" s="44">
        <v>1002.02</v>
      </c>
      <c r="R1022" s="44">
        <v>1.01</v>
      </c>
      <c r="S1022" s="44">
        <v>0.54</v>
      </c>
      <c r="T1022" s="44">
        <v>1.35</v>
      </c>
      <c r="U1022" s="44">
        <v>0.67</v>
      </c>
      <c r="V1022" s="44">
        <v>1.01</v>
      </c>
      <c r="W1022" s="44">
        <v>0.34</v>
      </c>
      <c r="X1022" s="44">
        <v>34.049999999999997</v>
      </c>
      <c r="Y1022" s="44">
        <v>0</v>
      </c>
      <c r="Z1022" s="44">
        <v>0.67</v>
      </c>
      <c r="AA1022" s="44">
        <v>0.34</v>
      </c>
      <c r="AB1022" s="15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B1023" s="3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BM1023" s="55"/>
    </row>
    <row r="1024" spans="1:65" ht="15">
      <c r="B1024" s="8" t="s">
        <v>608</v>
      </c>
      <c r="BM1024" s="27" t="s">
        <v>67</v>
      </c>
    </row>
    <row r="1025" spans="1:65" ht="15">
      <c r="A1025" s="24" t="s">
        <v>63</v>
      </c>
      <c r="B1025" s="18" t="s">
        <v>112</v>
      </c>
      <c r="C1025" s="15" t="s">
        <v>113</v>
      </c>
      <c r="D1025" s="16" t="s">
        <v>230</v>
      </c>
      <c r="E1025" s="17" t="s">
        <v>230</v>
      </c>
      <c r="F1025" s="17" t="s">
        <v>230</v>
      </c>
      <c r="G1025" s="17" t="s">
        <v>230</v>
      </c>
      <c r="H1025" s="17" t="s">
        <v>230</v>
      </c>
      <c r="I1025" s="17" t="s">
        <v>230</v>
      </c>
      <c r="J1025" s="17" t="s">
        <v>230</v>
      </c>
      <c r="K1025" s="17" t="s">
        <v>230</v>
      </c>
      <c r="L1025" s="17" t="s">
        <v>230</v>
      </c>
      <c r="M1025" s="17" t="s">
        <v>230</v>
      </c>
      <c r="N1025" s="17" t="s">
        <v>230</v>
      </c>
      <c r="O1025" s="17" t="s">
        <v>230</v>
      </c>
      <c r="P1025" s="17" t="s">
        <v>230</v>
      </c>
      <c r="Q1025" s="17" t="s">
        <v>230</v>
      </c>
      <c r="R1025" s="17" t="s">
        <v>230</v>
      </c>
      <c r="S1025" s="17" t="s">
        <v>230</v>
      </c>
      <c r="T1025" s="17" t="s">
        <v>230</v>
      </c>
      <c r="U1025" s="17" t="s">
        <v>230</v>
      </c>
      <c r="V1025" s="17" t="s">
        <v>230</v>
      </c>
      <c r="W1025" s="17" t="s">
        <v>230</v>
      </c>
      <c r="X1025" s="17" t="s">
        <v>230</v>
      </c>
      <c r="Y1025" s="17" t="s">
        <v>230</v>
      </c>
      <c r="Z1025" s="17" t="s">
        <v>230</v>
      </c>
      <c r="AA1025" s="17" t="s">
        <v>230</v>
      </c>
      <c r="AB1025" s="17" t="s">
        <v>230</v>
      </c>
      <c r="AC1025" s="17" t="s">
        <v>230</v>
      </c>
      <c r="AD1025" s="17" t="s">
        <v>230</v>
      </c>
      <c r="AE1025" s="17" t="s">
        <v>230</v>
      </c>
      <c r="AF1025" s="17" t="s">
        <v>230</v>
      </c>
      <c r="AG1025" s="15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7">
        <v>1</v>
      </c>
    </row>
    <row r="1026" spans="1:65">
      <c r="A1026" s="29"/>
      <c r="B1026" s="19" t="s">
        <v>231</v>
      </c>
      <c r="C1026" s="9" t="s">
        <v>231</v>
      </c>
      <c r="D1026" s="151" t="s">
        <v>233</v>
      </c>
      <c r="E1026" s="152" t="s">
        <v>234</v>
      </c>
      <c r="F1026" s="152" t="s">
        <v>235</v>
      </c>
      <c r="G1026" s="152" t="s">
        <v>236</v>
      </c>
      <c r="H1026" s="152" t="s">
        <v>237</v>
      </c>
      <c r="I1026" s="152" t="s">
        <v>239</v>
      </c>
      <c r="J1026" s="152" t="s">
        <v>240</v>
      </c>
      <c r="K1026" s="152" t="s">
        <v>242</v>
      </c>
      <c r="L1026" s="152" t="s">
        <v>243</v>
      </c>
      <c r="M1026" s="152" t="s">
        <v>244</v>
      </c>
      <c r="N1026" s="152" t="s">
        <v>245</v>
      </c>
      <c r="O1026" s="152" t="s">
        <v>246</v>
      </c>
      <c r="P1026" s="152" t="s">
        <v>247</v>
      </c>
      <c r="Q1026" s="152" t="s">
        <v>248</v>
      </c>
      <c r="R1026" s="152" t="s">
        <v>249</v>
      </c>
      <c r="S1026" s="152" t="s">
        <v>250</v>
      </c>
      <c r="T1026" s="152" t="s">
        <v>251</v>
      </c>
      <c r="U1026" s="152" t="s">
        <v>285</v>
      </c>
      <c r="V1026" s="152" t="s">
        <v>252</v>
      </c>
      <c r="W1026" s="152" t="s">
        <v>253</v>
      </c>
      <c r="X1026" s="152" t="s">
        <v>254</v>
      </c>
      <c r="Y1026" s="152" t="s">
        <v>255</v>
      </c>
      <c r="Z1026" s="152" t="s">
        <v>256</v>
      </c>
      <c r="AA1026" s="152" t="s">
        <v>257</v>
      </c>
      <c r="AB1026" s="152" t="s">
        <v>278</v>
      </c>
      <c r="AC1026" s="152" t="s">
        <v>260</v>
      </c>
      <c r="AD1026" s="152" t="s">
        <v>261</v>
      </c>
      <c r="AE1026" s="152" t="s">
        <v>262</v>
      </c>
      <c r="AF1026" s="152" t="s">
        <v>263</v>
      </c>
      <c r="AG1026" s="15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 t="s">
        <v>1</v>
      </c>
    </row>
    <row r="1027" spans="1:65">
      <c r="A1027" s="29"/>
      <c r="B1027" s="19"/>
      <c r="C1027" s="9"/>
      <c r="D1027" s="10" t="s">
        <v>281</v>
      </c>
      <c r="E1027" s="11" t="s">
        <v>280</v>
      </c>
      <c r="F1027" s="11" t="s">
        <v>281</v>
      </c>
      <c r="G1027" s="11" t="s">
        <v>327</v>
      </c>
      <c r="H1027" s="11" t="s">
        <v>280</v>
      </c>
      <c r="I1027" s="11" t="s">
        <v>281</v>
      </c>
      <c r="J1027" s="11" t="s">
        <v>327</v>
      </c>
      <c r="K1027" s="11" t="s">
        <v>281</v>
      </c>
      <c r="L1027" s="11" t="s">
        <v>280</v>
      </c>
      <c r="M1027" s="11" t="s">
        <v>327</v>
      </c>
      <c r="N1027" s="11" t="s">
        <v>281</v>
      </c>
      <c r="O1027" s="11" t="s">
        <v>280</v>
      </c>
      <c r="P1027" s="11" t="s">
        <v>280</v>
      </c>
      <c r="Q1027" s="11" t="s">
        <v>280</v>
      </c>
      <c r="R1027" s="11" t="s">
        <v>327</v>
      </c>
      <c r="S1027" s="11" t="s">
        <v>280</v>
      </c>
      <c r="T1027" s="11" t="s">
        <v>327</v>
      </c>
      <c r="U1027" s="11" t="s">
        <v>281</v>
      </c>
      <c r="V1027" s="11" t="s">
        <v>281</v>
      </c>
      <c r="W1027" s="11" t="s">
        <v>280</v>
      </c>
      <c r="X1027" s="11" t="s">
        <v>280</v>
      </c>
      <c r="Y1027" s="11" t="s">
        <v>281</v>
      </c>
      <c r="Z1027" s="11" t="s">
        <v>281</v>
      </c>
      <c r="AA1027" s="11" t="s">
        <v>280</v>
      </c>
      <c r="AB1027" s="11" t="s">
        <v>280</v>
      </c>
      <c r="AC1027" s="11" t="s">
        <v>281</v>
      </c>
      <c r="AD1027" s="11" t="s">
        <v>281</v>
      </c>
      <c r="AE1027" s="11" t="s">
        <v>281</v>
      </c>
      <c r="AF1027" s="11" t="s">
        <v>280</v>
      </c>
      <c r="AG1027" s="15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>
        <v>3</v>
      </c>
    </row>
    <row r="1028" spans="1:65">
      <c r="A1028" s="29"/>
      <c r="B1028" s="19"/>
      <c r="C1028" s="9"/>
      <c r="D1028" s="25" t="s">
        <v>328</v>
      </c>
      <c r="E1028" s="25" t="s">
        <v>329</v>
      </c>
      <c r="F1028" s="25" t="s">
        <v>329</v>
      </c>
      <c r="G1028" s="25" t="s">
        <v>329</v>
      </c>
      <c r="H1028" s="25" t="s">
        <v>330</v>
      </c>
      <c r="I1028" s="25" t="s">
        <v>329</v>
      </c>
      <c r="J1028" s="25" t="s">
        <v>329</v>
      </c>
      <c r="K1028" s="25" t="s">
        <v>331</v>
      </c>
      <c r="L1028" s="25" t="s">
        <v>331</v>
      </c>
      <c r="M1028" s="25" t="s">
        <v>329</v>
      </c>
      <c r="N1028" s="25" t="s">
        <v>328</v>
      </c>
      <c r="O1028" s="25" t="s">
        <v>329</v>
      </c>
      <c r="P1028" s="25" t="s">
        <v>329</v>
      </c>
      <c r="Q1028" s="25" t="s">
        <v>329</v>
      </c>
      <c r="R1028" s="25" t="s">
        <v>330</v>
      </c>
      <c r="S1028" s="25" t="s">
        <v>329</v>
      </c>
      <c r="T1028" s="25" t="s">
        <v>332</v>
      </c>
      <c r="U1028" s="25" t="s">
        <v>328</v>
      </c>
      <c r="V1028" s="25" t="s">
        <v>331</v>
      </c>
      <c r="W1028" s="25" t="s">
        <v>270</v>
      </c>
      <c r="X1028" s="25" t="s">
        <v>328</v>
      </c>
      <c r="Y1028" s="25" t="s">
        <v>329</v>
      </c>
      <c r="Z1028" s="25" t="s">
        <v>329</v>
      </c>
      <c r="AA1028" s="25" t="s">
        <v>118</v>
      </c>
      <c r="AB1028" s="25" t="s">
        <v>329</v>
      </c>
      <c r="AC1028" s="25" t="s">
        <v>329</v>
      </c>
      <c r="AD1028" s="25" t="s">
        <v>328</v>
      </c>
      <c r="AE1028" s="25" t="s">
        <v>329</v>
      </c>
      <c r="AF1028" s="25" t="s">
        <v>329</v>
      </c>
      <c r="AG1028" s="15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7">
        <v>3</v>
      </c>
    </row>
    <row r="1029" spans="1:65">
      <c r="A1029" s="29"/>
      <c r="B1029" s="18">
        <v>1</v>
      </c>
      <c r="C1029" s="14">
        <v>1</v>
      </c>
      <c r="D1029" s="205">
        <v>0.38</v>
      </c>
      <c r="E1029" s="203">
        <v>0.30509999999999998</v>
      </c>
      <c r="F1029" s="203">
        <v>0.38908500000000001</v>
      </c>
      <c r="G1029" s="204">
        <v>0.47741000000000006</v>
      </c>
      <c r="H1029" s="203">
        <v>0.36493623674629294</v>
      </c>
      <c r="I1029" s="203">
        <v>0.39</v>
      </c>
      <c r="J1029" s="203">
        <v>0.4178</v>
      </c>
      <c r="K1029" s="204">
        <v>0.47400000000000003</v>
      </c>
      <c r="L1029" s="203">
        <v>0.42779999999999996</v>
      </c>
      <c r="M1029" s="203">
        <v>0.34</v>
      </c>
      <c r="N1029" s="203">
        <v>0.27</v>
      </c>
      <c r="O1029" s="203">
        <v>0.34200000000000003</v>
      </c>
      <c r="P1029" s="203">
        <v>0.36299999999999999</v>
      </c>
      <c r="Q1029" s="203">
        <v>0.32600000000000001</v>
      </c>
      <c r="R1029" s="204" t="s">
        <v>108</v>
      </c>
      <c r="S1029" s="203">
        <v>0.32400000000000001</v>
      </c>
      <c r="T1029" s="203">
        <v>0.26</v>
      </c>
      <c r="U1029" s="203">
        <v>0.43573687309999998</v>
      </c>
      <c r="V1029" s="203">
        <v>0.40150000000000002</v>
      </c>
      <c r="W1029" s="203">
        <v>0.23499999999999996</v>
      </c>
      <c r="X1029" s="203">
        <v>0.31</v>
      </c>
      <c r="Y1029" s="203">
        <v>0.24810100000000002</v>
      </c>
      <c r="Z1029" s="203">
        <v>0.34954200000000002</v>
      </c>
      <c r="AA1029" s="204">
        <v>0.1215</v>
      </c>
      <c r="AB1029" s="203">
        <v>0.308</v>
      </c>
      <c r="AC1029" s="203">
        <v>0.30199999999999999</v>
      </c>
      <c r="AD1029" s="203">
        <v>0.32</v>
      </c>
      <c r="AE1029" s="203">
        <v>0.30099999999999999</v>
      </c>
      <c r="AF1029" s="203">
        <v>0.22200000000000003</v>
      </c>
      <c r="AG1029" s="206"/>
      <c r="AH1029" s="207"/>
      <c r="AI1029" s="207"/>
      <c r="AJ1029" s="207"/>
      <c r="AK1029" s="207"/>
      <c r="AL1029" s="207"/>
      <c r="AM1029" s="207"/>
      <c r="AN1029" s="207"/>
      <c r="AO1029" s="207"/>
      <c r="AP1029" s="207"/>
      <c r="AQ1029" s="207"/>
      <c r="AR1029" s="207"/>
      <c r="AS1029" s="207"/>
      <c r="AT1029" s="207"/>
      <c r="AU1029" s="207"/>
      <c r="AV1029" s="207"/>
      <c r="AW1029" s="207"/>
      <c r="AX1029" s="207"/>
      <c r="AY1029" s="207"/>
      <c r="AZ1029" s="207"/>
      <c r="BA1029" s="207"/>
      <c r="BB1029" s="207"/>
      <c r="BC1029" s="207"/>
      <c r="BD1029" s="207"/>
      <c r="BE1029" s="207"/>
      <c r="BF1029" s="207"/>
      <c r="BG1029" s="207"/>
      <c r="BH1029" s="207"/>
      <c r="BI1029" s="207"/>
      <c r="BJ1029" s="207"/>
      <c r="BK1029" s="207"/>
      <c r="BL1029" s="207"/>
      <c r="BM1029" s="208">
        <v>1</v>
      </c>
    </row>
    <row r="1030" spans="1:65">
      <c r="A1030" s="29"/>
      <c r="B1030" s="19">
        <v>1</v>
      </c>
      <c r="C1030" s="9">
        <v>2</v>
      </c>
      <c r="D1030" s="23">
        <v>0.32</v>
      </c>
      <c r="E1030" s="23">
        <v>0.30119999999999997</v>
      </c>
      <c r="F1030" s="23">
        <v>0.334258</v>
      </c>
      <c r="G1030" s="210">
        <v>0.47926999999999997</v>
      </c>
      <c r="H1030" s="23">
        <v>0.36854885323148506</v>
      </c>
      <c r="I1030" s="23">
        <v>0.39</v>
      </c>
      <c r="J1030" s="23">
        <v>0.443</v>
      </c>
      <c r="K1030" s="210">
        <v>0.46600000000000003</v>
      </c>
      <c r="L1030" s="23">
        <v>0.40930000000000005</v>
      </c>
      <c r="M1030" s="23">
        <v>0.34</v>
      </c>
      <c r="N1030" s="23">
        <v>0.27800000000000002</v>
      </c>
      <c r="O1030" s="23">
        <v>0.34300000000000003</v>
      </c>
      <c r="P1030" s="23">
        <v>0.35899999999999999</v>
      </c>
      <c r="Q1030" s="23">
        <v>0.32600000000000001</v>
      </c>
      <c r="R1030" s="210" t="s">
        <v>108</v>
      </c>
      <c r="S1030" s="23">
        <v>0.32100000000000001</v>
      </c>
      <c r="T1030" s="23">
        <v>0.27</v>
      </c>
      <c r="U1030" s="23">
        <v>0.37463490310000003</v>
      </c>
      <c r="V1030" s="23">
        <v>0.4194</v>
      </c>
      <c r="W1030" s="23">
        <v>0.25600000000000001</v>
      </c>
      <c r="X1030" s="23">
        <v>0.32</v>
      </c>
      <c r="Y1030" s="23">
        <v>0.25146299999999999</v>
      </c>
      <c r="Z1030" s="23">
        <v>0.33188499999999999</v>
      </c>
      <c r="AA1030" s="210">
        <v>0.13200000000000001</v>
      </c>
      <c r="AB1030" s="23">
        <v>0.312</v>
      </c>
      <c r="AC1030" s="23">
        <v>0.29299999999999998</v>
      </c>
      <c r="AD1030" s="23">
        <v>0.31</v>
      </c>
      <c r="AE1030" s="23">
        <v>0.30099999999999999</v>
      </c>
      <c r="AF1030" s="23">
        <v>0.22300000000000003</v>
      </c>
      <c r="AG1030" s="206"/>
      <c r="AH1030" s="207"/>
      <c r="AI1030" s="207"/>
      <c r="AJ1030" s="207"/>
      <c r="AK1030" s="207"/>
      <c r="AL1030" s="207"/>
      <c r="AM1030" s="207"/>
      <c r="AN1030" s="207"/>
      <c r="AO1030" s="207"/>
      <c r="AP1030" s="207"/>
      <c r="AQ1030" s="207"/>
      <c r="AR1030" s="207"/>
      <c r="AS1030" s="207"/>
      <c r="AT1030" s="207"/>
      <c r="AU1030" s="207"/>
      <c r="AV1030" s="207"/>
      <c r="AW1030" s="207"/>
      <c r="AX1030" s="207"/>
      <c r="AY1030" s="207"/>
      <c r="AZ1030" s="207"/>
      <c r="BA1030" s="207"/>
      <c r="BB1030" s="207"/>
      <c r="BC1030" s="207"/>
      <c r="BD1030" s="207"/>
      <c r="BE1030" s="207"/>
      <c r="BF1030" s="207"/>
      <c r="BG1030" s="207"/>
      <c r="BH1030" s="207"/>
      <c r="BI1030" s="207"/>
      <c r="BJ1030" s="207"/>
      <c r="BK1030" s="207"/>
      <c r="BL1030" s="207"/>
      <c r="BM1030" s="208">
        <v>26</v>
      </c>
    </row>
    <row r="1031" spans="1:65">
      <c r="A1031" s="29"/>
      <c r="B1031" s="19">
        <v>1</v>
      </c>
      <c r="C1031" s="9">
        <v>3</v>
      </c>
      <c r="D1031" s="23">
        <v>0.32</v>
      </c>
      <c r="E1031" s="23">
        <v>0.30070000000000002</v>
      </c>
      <c r="F1031" s="23">
        <v>0.33615</v>
      </c>
      <c r="G1031" s="210">
        <v>0.47042999999999996</v>
      </c>
      <c r="H1031" s="23">
        <v>0.37132893177735132</v>
      </c>
      <c r="I1031" s="23">
        <v>0.39</v>
      </c>
      <c r="J1031" s="23">
        <v>0.44540000000000002</v>
      </c>
      <c r="K1031" s="210">
        <v>0.47099999999999997</v>
      </c>
      <c r="L1031" s="23">
        <v>0.41420000000000001</v>
      </c>
      <c r="M1031" s="23">
        <v>0.34</v>
      </c>
      <c r="N1031" s="23">
        <v>0.28499999999999998</v>
      </c>
      <c r="O1031" s="23">
        <v>0.33900000000000002</v>
      </c>
      <c r="P1031" s="23">
        <v>0.36099999999999999</v>
      </c>
      <c r="Q1031" s="23">
        <v>0.33200000000000002</v>
      </c>
      <c r="R1031" s="210" t="s">
        <v>108</v>
      </c>
      <c r="S1031" s="23">
        <v>0.33900000000000002</v>
      </c>
      <c r="T1031" s="23">
        <v>0.27</v>
      </c>
      <c r="U1031" s="23">
        <v>0.43894488590000003</v>
      </c>
      <c r="V1031" s="23">
        <v>0.40249999999999997</v>
      </c>
      <c r="W1031" s="23">
        <v>0.24399999999999999</v>
      </c>
      <c r="X1031" s="23">
        <v>0.31</v>
      </c>
      <c r="Y1031" s="23">
        <v>0.26703399999999999</v>
      </c>
      <c r="Z1031" s="23">
        <v>0.34770600000000002</v>
      </c>
      <c r="AA1031" s="210">
        <v>0.125</v>
      </c>
      <c r="AB1031" s="211">
        <v>0.29599999999999999</v>
      </c>
      <c r="AC1031" s="23">
        <v>0.28100000000000003</v>
      </c>
      <c r="AD1031" s="23">
        <v>0.31</v>
      </c>
      <c r="AE1031" s="23">
        <v>0.30099999999999999</v>
      </c>
      <c r="AF1031" s="23">
        <v>0.20799999999999999</v>
      </c>
      <c r="AG1031" s="206"/>
      <c r="AH1031" s="207"/>
      <c r="AI1031" s="207"/>
      <c r="AJ1031" s="207"/>
      <c r="AK1031" s="207"/>
      <c r="AL1031" s="207"/>
      <c r="AM1031" s="207"/>
      <c r="AN1031" s="207"/>
      <c r="AO1031" s="207"/>
      <c r="AP1031" s="207"/>
      <c r="AQ1031" s="207"/>
      <c r="AR1031" s="207"/>
      <c r="AS1031" s="207"/>
      <c r="AT1031" s="207"/>
      <c r="AU1031" s="207"/>
      <c r="AV1031" s="207"/>
      <c r="AW1031" s="207"/>
      <c r="AX1031" s="207"/>
      <c r="AY1031" s="207"/>
      <c r="AZ1031" s="207"/>
      <c r="BA1031" s="207"/>
      <c r="BB1031" s="207"/>
      <c r="BC1031" s="207"/>
      <c r="BD1031" s="207"/>
      <c r="BE1031" s="207"/>
      <c r="BF1031" s="207"/>
      <c r="BG1031" s="207"/>
      <c r="BH1031" s="207"/>
      <c r="BI1031" s="207"/>
      <c r="BJ1031" s="207"/>
      <c r="BK1031" s="207"/>
      <c r="BL1031" s="207"/>
      <c r="BM1031" s="208">
        <v>16</v>
      </c>
    </row>
    <row r="1032" spans="1:65">
      <c r="A1032" s="29"/>
      <c r="B1032" s="19">
        <v>1</v>
      </c>
      <c r="C1032" s="9">
        <v>4</v>
      </c>
      <c r="D1032" s="23">
        <v>0.31</v>
      </c>
      <c r="E1032" s="23">
        <v>0.30199999999999999</v>
      </c>
      <c r="F1032" s="23">
        <v>0.36852600000000002</v>
      </c>
      <c r="G1032" s="210">
        <v>0.47060000000000002</v>
      </c>
      <c r="H1032" s="23">
        <v>0.36625224713041499</v>
      </c>
      <c r="I1032" s="23">
        <v>0.39</v>
      </c>
      <c r="J1032" s="23">
        <v>0.43640000000000001</v>
      </c>
      <c r="K1032" s="210">
        <v>0.47400000000000003</v>
      </c>
      <c r="L1032" s="23">
        <v>0.38730000000000003</v>
      </c>
      <c r="M1032" s="23">
        <v>0.35</v>
      </c>
      <c r="N1032" s="23">
        <v>0.29399999999999998</v>
      </c>
      <c r="O1032" s="23">
        <v>0.34399999999999997</v>
      </c>
      <c r="P1032" s="23">
        <v>0.35499999999999998</v>
      </c>
      <c r="Q1032" s="23">
        <v>0.31900000000000001</v>
      </c>
      <c r="R1032" s="210" t="s">
        <v>108</v>
      </c>
      <c r="S1032" s="23">
        <v>0.318</v>
      </c>
      <c r="T1032" s="23">
        <v>0.26</v>
      </c>
      <c r="U1032" s="23">
        <v>0.40342894379999999</v>
      </c>
      <c r="V1032" s="23">
        <v>0.41710000000000003</v>
      </c>
      <c r="W1032" s="23">
        <v>0.216</v>
      </c>
      <c r="X1032" s="23">
        <v>0.31</v>
      </c>
      <c r="Y1032" s="23">
        <v>0.24399600000000002</v>
      </c>
      <c r="Z1032" s="23">
        <v>0.35045999999999999</v>
      </c>
      <c r="AA1032" s="210">
        <v>0.1265</v>
      </c>
      <c r="AB1032" s="23">
        <v>0.315</v>
      </c>
      <c r="AC1032" s="23">
        <v>0.25800000000000001</v>
      </c>
      <c r="AD1032" s="23">
        <v>0.32</v>
      </c>
      <c r="AE1032" s="211">
        <v>0.28999999999999998</v>
      </c>
      <c r="AF1032" s="23">
        <v>0.191</v>
      </c>
      <c r="AG1032" s="206"/>
      <c r="AH1032" s="207"/>
      <c r="AI1032" s="207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7"/>
      <c r="AT1032" s="207"/>
      <c r="AU1032" s="207"/>
      <c r="AV1032" s="207"/>
      <c r="AW1032" s="207"/>
      <c r="AX1032" s="207"/>
      <c r="AY1032" s="207"/>
      <c r="AZ1032" s="207"/>
      <c r="BA1032" s="207"/>
      <c r="BB1032" s="207"/>
      <c r="BC1032" s="207"/>
      <c r="BD1032" s="207"/>
      <c r="BE1032" s="207"/>
      <c r="BF1032" s="207"/>
      <c r="BG1032" s="207"/>
      <c r="BH1032" s="207"/>
      <c r="BI1032" s="207"/>
      <c r="BJ1032" s="207"/>
      <c r="BK1032" s="207"/>
      <c r="BL1032" s="207"/>
      <c r="BM1032" s="208">
        <v>0.32882688566801471</v>
      </c>
    </row>
    <row r="1033" spans="1:65">
      <c r="A1033" s="29"/>
      <c r="B1033" s="19">
        <v>1</v>
      </c>
      <c r="C1033" s="9">
        <v>5</v>
      </c>
      <c r="D1033" s="23">
        <v>0.3</v>
      </c>
      <c r="E1033" s="23">
        <v>0.30209999999999998</v>
      </c>
      <c r="F1033" s="23">
        <v>0.34389799999999998</v>
      </c>
      <c r="G1033" s="210">
        <v>0.47348000000000001</v>
      </c>
      <c r="H1033" s="211">
        <v>0.39543555145213993</v>
      </c>
      <c r="I1033" s="23">
        <v>0.38</v>
      </c>
      <c r="J1033" s="23">
        <v>0.45679999999999998</v>
      </c>
      <c r="K1033" s="210">
        <v>0.47499999999999998</v>
      </c>
      <c r="L1033" s="23">
        <v>0.39969999999999994</v>
      </c>
      <c r="M1033" s="23">
        <v>0.34</v>
      </c>
      <c r="N1033" s="23">
        <v>0.3</v>
      </c>
      <c r="O1033" s="23">
        <v>0.33500000000000002</v>
      </c>
      <c r="P1033" s="23">
        <v>0.35899999999999999</v>
      </c>
      <c r="Q1033" s="23">
        <v>0.33400000000000002</v>
      </c>
      <c r="R1033" s="210" t="s">
        <v>108</v>
      </c>
      <c r="S1033" s="23">
        <v>0.32700000000000001</v>
      </c>
      <c r="T1033" s="23">
        <v>0.28000000000000003</v>
      </c>
      <c r="U1033" s="23">
        <v>0.44995505000000002</v>
      </c>
      <c r="V1033" s="23">
        <v>0.41729999999999995</v>
      </c>
      <c r="W1033" s="23">
        <v>0.22500000000000003</v>
      </c>
      <c r="X1033" s="23">
        <v>0.33</v>
      </c>
      <c r="Y1033" s="23">
        <v>0.22769699999999998</v>
      </c>
      <c r="Z1033" s="23">
        <v>0.33395399999999997</v>
      </c>
      <c r="AA1033" s="210">
        <v>0.11800000000000001</v>
      </c>
      <c r="AB1033" s="23">
        <v>0.314</v>
      </c>
      <c r="AC1033" s="23">
        <v>0.24099999999999999</v>
      </c>
      <c r="AD1033" s="23">
        <v>0.32</v>
      </c>
      <c r="AE1033" s="23">
        <v>0.29399999999999998</v>
      </c>
      <c r="AF1033" s="23">
        <v>0.22999999999999998</v>
      </c>
      <c r="AG1033" s="206"/>
      <c r="AH1033" s="207"/>
      <c r="AI1033" s="207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7"/>
      <c r="AT1033" s="207"/>
      <c r="AU1033" s="207"/>
      <c r="AV1033" s="207"/>
      <c r="AW1033" s="207"/>
      <c r="AX1033" s="207"/>
      <c r="AY1033" s="207"/>
      <c r="AZ1033" s="207"/>
      <c r="BA1033" s="207"/>
      <c r="BB1033" s="207"/>
      <c r="BC1033" s="207"/>
      <c r="BD1033" s="207"/>
      <c r="BE1033" s="207"/>
      <c r="BF1033" s="207"/>
      <c r="BG1033" s="207"/>
      <c r="BH1033" s="207"/>
      <c r="BI1033" s="207"/>
      <c r="BJ1033" s="207"/>
      <c r="BK1033" s="207"/>
      <c r="BL1033" s="207"/>
      <c r="BM1033" s="208">
        <v>121</v>
      </c>
    </row>
    <row r="1034" spans="1:65">
      <c r="A1034" s="29"/>
      <c r="B1034" s="19">
        <v>1</v>
      </c>
      <c r="C1034" s="9">
        <v>6</v>
      </c>
      <c r="D1034" s="23">
        <v>0.28999999999999998</v>
      </c>
      <c r="E1034" s="23">
        <v>0.3004</v>
      </c>
      <c r="F1034" s="23">
        <v>0.39889699999999995</v>
      </c>
      <c r="G1034" s="210">
        <v>0.47023999999999999</v>
      </c>
      <c r="H1034" s="23">
        <v>0.35929119149182243</v>
      </c>
      <c r="I1034" s="23">
        <v>0.39</v>
      </c>
      <c r="J1034" s="23">
        <v>0.43519999999999998</v>
      </c>
      <c r="K1034" s="210">
        <v>0.46899999999999997</v>
      </c>
      <c r="L1034" s="23">
        <v>0.42069999999999996</v>
      </c>
      <c r="M1034" s="23">
        <v>0.34</v>
      </c>
      <c r="N1034" s="23">
        <v>0.30399999999999999</v>
      </c>
      <c r="O1034" s="23">
        <v>0.33400000000000002</v>
      </c>
      <c r="P1034" s="23">
        <v>0.35799999999999998</v>
      </c>
      <c r="Q1034" s="23">
        <v>0.33700000000000002</v>
      </c>
      <c r="R1034" s="210" t="s">
        <v>108</v>
      </c>
      <c r="S1034" s="23">
        <v>0.32600000000000001</v>
      </c>
      <c r="T1034" s="23">
        <v>0.26</v>
      </c>
      <c r="U1034" s="23">
        <v>0.4602181132</v>
      </c>
      <c r="V1034" s="23">
        <v>0.40150000000000002</v>
      </c>
      <c r="W1034" s="23">
        <v>0.23699999999999996</v>
      </c>
      <c r="X1034" s="23">
        <v>0.32</v>
      </c>
      <c r="Y1034" s="23">
        <v>0.23083899999999999</v>
      </c>
      <c r="Z1034" s="23">
        <v>0.33446000000000004</v>
      </c>
      <c r="AA1034" s="210">
        <v>0.11449999999999999</v>
      </c>
      <c r="AB1034" s="23">
        <v>0.312</v>
      </c>
      <c r="AC1034" s="23">
        <v>0.25900000000000001</v>
      </c>
      <c r="AD1034" s="23">
        <v>0.32</v>
      </c>
      <c r="AE1034" s="23">
        <v>0.30299999999999999</v>
      </c>
      <c r="AF1034" s="23">
        <v>0.23799999999999996</v>
      </c>
      <c r="AG1034" s="206"/>
      <c r="AH1034" s="207"/>
      <c r="AI1034" s="207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7"/>
      <c r="AT1034" s="207"/>
      <c r="AU1034" s="207"/>
      <c r="AV1034" s="207"/>
      <c r="AW1034" s="207"/>
      <c r="AX1034" s="207"/>
      <c r="AY1034" s="207"/>
      <c r="AZ1034" s="207"/>
      <c r="BA1034" s="207"/>
      <c r="BB1034" s="207"/>
      <c r="BC1034" s="207"/>
      <c r="BD1034" s="207"/>
      <c r="BE1034" s="207"/>
      <c r="BF1034" s="207"/>
      <c r="BG1034" s="207"/>
      <c r="BH1034" s="207"/>
      <c r="BI1034" s="207"/>
      <c r="BJ1034" s="207"/>
      <c r="BK1034" s="207"/>
      <c r="BL1034" s="207"/>
      <c r="BM1034" s="56"/>
    </row>
    <row r="1035" spans="1:65">
      <c r="A1035" s="29"/>
      <c r="B1035" s="20" t="s">
        <v>271</v>
      </c>
      <c r="C1035" s="12"/>
      <c r="D1035" s="212">
        <v>0.32</v>
      </c>
      <c r="E1035" s="212">
        <v>0.30191666666666667</v>
      </c>
      <c r="F1035" s="212">
        <v>0.36180233333333334</v>
      </c>
      <c r="G1035" s="212">
        <v>0.47357166666666667</v>
      </c>
      <c r="H1035" s="212">
        <v>0.37096550197158445</v>
      </c>
      <c r="I1035" s="212">
        <v>0.38833333333333336</v>
      </c>
      <c r="J1035" s="212">
        <v>0.43909999999999999</v>
      </c>
      <c r="K1035" s="212">
        <v>0.47149999999999997</v>
      </c>
      <c r="L1035" s="212">
        <v>0.40983333333333333</v>
      </c>
      <c r="M1035" s="212">
        <v>0.34166666666666673</v>
      </c>
      <c r="N1035" s="212">
        <v>0.28850000000000003</v>
      </c>
      <c r="O1035" s="212">
        <v>0.33949999999999997</v>
      </c>
      <c r="P1035" s="212">
        <v>0.35916666666666663</v>
      </c>
      <c r="Q1035" s="212">
        <v>0.32900000000000001</v>
      </c>
      <c r="R1035" s="212" t="s">
        <v>683</v>
      </c>
      <c r="S1035" s="212">
        <v>0.32583333333333336</v>
      </c>
      <c r="T1035" s="212">
        <v>0.26666666666666666</v>
      </c>
      <c r="U1035" s="212">
        <v>0.42715312818333334</v>
      </c>
      <c r="V1035" s="212">
        <v>0.40988333333333332</v>
      </c>
      <c r="W1035" s="212">
        <v>0.23549999999999996</v>
      </c>
      <c r="X1035" s="212">
        <v>0.31666666666666671</v>
      </c>
      <c r="Y1035" s="212">
        <v>0.24485500000000002</v>
      </c>
      <c r="Z1035" s="212">
        <v>0.34133450000000004</v>
      </c>
      <c r="AA1035" s="212">
        <v>0.12291666666666667</v>
      </c>
      <c r="AB1035" s="212">
        <v>0.3095</v>
      </c>
      <c r="AC1035" s="212">
        <v>0.27233333333333332</v>
      </c>
      <c r="AD1035" s="212">
        <v>0.31666666666666671</v>
      </c>
      <c r="AE1035" s="212">
        <v>0.29833333333333334</v>
      </c>
      <c r="AF1035" s="212">
        <v>0.21866666666666668</v>
      </c>
      <c r="AG1035" s="206"/>
      <c r="AH1035" s="207"/>
      <c r="AI1035" s="207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7"/>
      <c r="AT1035" s="207"/>
      <c r="AU1035" s="207"/>
      <c r="AV1035" s="207"/>
      <c r="AW1035" s="207"/>
      <c r="AX1035" s="207"/>
      <c r="AY1035" s="207"/>
      <c r="AZ1035" s="207"/>
      <c r="BA1035" s="207"/>
      <c r="BB1035" s="207"/>
      <c r="BC1035" s="207"/>
      <c r="BD1035" s="207"/>
      <c r="BE1035" s="207"/>
      <c r="BF1035" s="207"/>
      <c r="BG1035" s="207"/>
      <c r="BH1035" s="207"/>
      <c r="BI1035" s="207"/>
      <c r="BJ1035" s="207"/>
      <c r="BK1035" s="207"/>
      <c r="BL1035" s="207"/>
      <c r="BM1035" s="56"/>
    </row>
    <row r="1036" spans="1:65">
      <c r="A1036" s="29"/>
      <c r="B1036" s="3" t="s">
        <v>272</v>
      </c>
      <c r="C1036" s="28"/>
      <c r="D1036" s="23">
        <v>0.315</v>
      </c>
      <c r="E1036" s="23">
        <v>0.30159999999999998</v>
      </c>
      <c r="F1036" s="23">
        <v>0.35621199999999997</v>
      </c>
      <c r="G1036" s="23">
        <v>0.47204000000000002</v>
      </c>
      <c r="H1036" s="23">
        <v>0.36740055018095003</v>
      </c>
      <c r="I1036" s="23">
        <v>0.39</v>
      </c>
      <c r="J1036" s="23">
        <v>0.43969999999999998</v>
      </c>
      <c r="K1036" s="23">
        <v>0.47250000000000003</v>
      </c>
      <c r="L1036" s="23">
        <v>0.41175000000000006</v>
      </c>
      <c r="M1036" s="23">
        <v>0.34</v>
      </c>
      <c r="N1036" s="23">
        <v>0.28949999999999998</v>
      </c>
      <c r="O1036" s="23">
        <v>0.34050000000000002</v>
      </c>
      <c r="P1036" s="23">
        <v>0.35899999999999999</v>
      </c>
      <c r="Q1036" s="23">
        <v>0.32900000000000001</v>
      </c>
      <c r="R1036" s="23" t="s">
        <v>683</v>
      </c>
      <c r="S1036" s="23">
        <v>0.32500000000000001</v>
      </c>
      <c r="T1036" s="23">
        <v>0.26500000000000001</v>
      </c>
      <c r="U1036" s="23">
        <v>0.4373408795</v>
      </c>
      <c r="V1036" s="23">
        <v>0.4098</v>
      </c>
      <c r="W1036" s="23">
        <v>0.23599999999999996</v>
      </c>
      <c r="X1036" s="23">
        <v>0.315</v>
      </c>
      <c r="Y1036" s="23">
        <v>0.2460485</v>
      </c>
      <c r="Z1036" s="23">
        <v>0.34108300000000003</v>
      </c>
      <c r="AA1036" s="23">
        <v>0.12325</v>
      </c>
      <c r="AB1036" s="23">
        <v>0.312</v>
      </c>
      <c r="AC1036" s="23">
        <v>0.27</v>
      </c>
      <c r="AD1036" s="23">
        <v>0.32</v>
      </c>
      <c r="AE1036" s="23">
        <v>0.30099999999999999</v>
      </c>
      <c r="AF1036" s="23">
        <v>0.22250000000000003</v>
      </c>
      <c r="AG1036" s="206"/>
      <c r="AH1036" s="207"/>
      <c r="AI1036" s="207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7"/>
      <c r="AT1036" s="207"/>
      <c r="AU1036" s="207"/>
      <c r="AV1036" s="207"/>
      <c r="AW1036" s="207"/>
      <c r="AX1036" s="207"/>
      <c r="AY1036" s="207"/>
      <c r="AZ1036" s="207"/>
      <c r="BA1036" s="207"/>
      <c r="BB1036" s="207"/>
      <c r="BC1036" s="207"/>
      <c r="BD1036" s="207"/>
      <c r="BE1036" s="207"/>
      <c r="BF1036" s="207"/>
      <c r="BG1036" s="207"/>
      <c r="BH1036" s="207"/>
      <c r="BI1036" s="207"/>
      <c r="BJ1036" s="207"/>
      <c r="BK1036" s="207"/>
      <c r="BL1036" s="207"/>
      <c r="BM1036" s="56"/>
    </row>
    <row r="1037" spans="1:65">
      <c r="A1037" s="29"/>
      <c r="B1037" s="3" t="s">
        <v>273</v>
      </c>
      <c r="C1037" s="28"/>
      <c r="D1037" s="23">
        <v>3.1622776601683798E-2</v>
      </c>
      <c r="E1037" s="23">
        <v>1.7010780895263568E-3</v>
      </c>
      <c r="F1037" s="23">
        <v>2.7938731343184968E-2</v>
      </c>
      <c r="G1037" s="23">
        <v>3.9246167541132906E-3</v>
      </c>
      <c r="H1037" s="23">
        <v>1.2646042301607058E-2</v>
      </c>
      <c r="I1037" s="23">
        <v>4.0824829046386332E-3</v>
      </c>
      <c r="J1037" s="23">
        <v>1.2995229894080364E-2</v>
      </c>
      <c r="K1037" s="23">
        <v>3.5071355833500377E-3</v>
      </c>
      <c r="L1037" s="23">
        <v>1.4633340926345773E-2</v>
      </c>
      <c r="M1037" s="23">
        <v>4.0824829046386115E-3</v>
      </c>
      <c r="N1037" s="23">
        <v>1.3171939872319478E-2</v>
      </c>
      <c r="O1037" s="23">
        <v>4.230839160261228E-3</v>
      </c>
      <c r="P1037" s="23">
        <v>2.7141603981096401E-3</v>
      </c>
      <c r="Q1037" s="23">
        <v>6.5726706900619989E-3</v>
      </c>
      <c r="R1037" s="23" t="s">
        <v>683</v>
      </c>
      <c r="S1037" s="23">
        <v>7.2502873506273356E-3</v>
      </c>
      <c r="T1037" s="23">
        <v>8.1649658092772665E-3</v>
      </c>
      <c r="U1037" s="23">
        <v>3.2084101951236836E-2</v>
      </c>
      <c r="V1037" s="23">
        <v>8.8625993177321588E-3</v>
      </c>
      <c r="W1037" s="23">
        <v>1.4039230748157105E-2</v>
      </c>
      <c r="X1037" s="23">
        <v>8.1649658092772665E-3</v>
      </c>
      <c r="Y1037" s="23">
        <v>1.4406202289291932E-2</v>
      </c>
      <c r="Z1037" s="23">
        <v>8.743653692822019E-3</v>
      </c>
      <c r="AA1037" s="23">
        <v>6.2722935730613492E-3</v>
      </c>
      <c r="AB1037" s="23">
        <v>7.0356236397351507E-3</v>
      </c>
      <c r="AC1037" s="23">
        <v>2.3440705336373019E-2</v>
      </c>
      <c r="AD1037" s="23">
        <v>5.1639777949432268E-3</v>
      </c>
      <c r="AE1037" s="23">
        <v>5.1251016250086897E-3</v>
      </c>
      <c r="AF1037" s="23">
        <v>1.6800793632048051E-2</v>
      </c>
      <c r="AG1037" s="206"/>
      <c r="AH1037" s="207"/>
      <c r="AI1037" s="20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207"/>
      <c r="AT1037" s="207"/>
      <c r="AU1037" s="207"/>
      <c r="AV1037" s="207"/>
      <c r="AW1037" s="207"/>
      <c r="AX1037" s="207"/>
      <c r="AY1037" s="207"/>
      <c r="AZ1037" s="207"/>
      <c r="BA1037" s="207"/>
      <c r="BB1037" s="207"/>
      <c r="BC1037" s="207"/>
      <c r="BD1037" s="207"/>
      <c r="BE1037" s="207"/>
      <c r="BF1037" s="207"/>
      <c r="BG1037" s="207"/>
      <c r="BH1037" s="207"/>
      <c r="BI1037" s="207"/>
      <c r="BJ1037" s="207"/>
      <c r="BK1037" s="207"/>
      <c r="BL1037" s="207"/>
      <c r="BM1037" s="56"/>
    </row>
    <row r="1038" spans="1:65">
      <c r="A1038" s="29"/>
      <c r="B1038" s="3" t="s">
        <v>87</v>
      </c>
      <c r="C1038" s="28"/>
      <c r="D1038" s="13">
        <v>9.8821176880261874E-2</v>
      </c>
      <c r="E1038" s="13">
        <v>5.6342636142192332E-3</v>
      </c>
      <c r="F1038" s="13">
        <v>7.7220981649791187E-2</v>
      </c>
      <c r="G1038" s="13">
        <v>8.287271030671086E-3</v>
      </c>
      <c r="H1038" s="13">
        <v>3.4089537259924863E-2</v>
      </c>
      <c r="I1038" s="13">
        <v>1.05128315140909E-2</v>
      </c>
      <c r="J1038" s="13">
        <v>2.9595148927534422E-2</v>
      </c>
      <c r="K1038" s="13">
        <v>7.4382515023330605E-3</v>
      </c>
      <c r="L1038" s="13">
        <v>3.5705589897549669E-2</v>
      </c>
      <c r="M1038" s="13">
        <v>1.1948730452600812E-2</v>
      </c>
      <c r="N1038" s="13">
        <v>4.5656637339062306E-2</v>
      </c>
      <c r="O1038" s="13">
        <v>1.2461971016969746E-2</v>
      </c>
      <c r="P1038" s="13">
        <v>7.5568270945047993E-3</v>
      </c>
      <c r="Q1038" s="13">
        <v>1.9977722462194526E-2</v>
      </c>
      <c r="R1038" s="13" t="s">
        <v>683</v>
      </c>
      <c r="S1038" s="13">
        <v>2.2251521280697704E-2</v>
      </c>
      <c r="T1038" s="13">
        <v>3.0618621784789749E-2</v>
      </c>
      <c r="U1038" s="13">
        <v>7.5111476035981173E-2</v>
      </c>
      <c r="V1038" s="13">
        <v>2.1622248569264813E-2</v>
      </c>
      <c r="W1038" s="13">
        <v>5.961456793272657E-2</v>
      </c>
      <c r="X1038" s="13">
        <v>2.5784102555612417E-2</v>
      </c>
      <c r="Y1038" s="13">
        <v>5.8835646767645876E-2</v>
      </c>
      <c r="Z1038" s="13">
        <v>2.5616085373210203E-2</v>
      </c>
      <c r="AA1038" s="13">
        <v>5.1028829068973686E-2</v>
      </c>
      <c r="AB1038" s="13">
        <v>2.2732225007221812E-2</v>
      </c>
      <c r="AC1038" s="13">
        <v>8.6073581406510474E-2</v>
      </c>
      <c r="AD1038" s="13">
        <v>1.6307298299820715E-2</v>
      </c>
      <c r="AE1038" s="13">
        <v>1.7179111592207898E-2</v>
      </c>
      <c r="AF1038" s="13">
        <v>7.6832897707536818E-2</v>
      </c>
      <c r="AG1038" s="15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29"/>
      <c r="B1039" s="3" t="s">
        <v>274</v>
      </c>
      <c r="C1039" s="28"/>
      <c r="D1039" s="13">
        <v>-2.684356435783164E-2</v>
      </c>
      <c r="E1039" s="13">
        <v>-8.1837040017818774E-2</v>
      </c>
      <c r="F1039" s="13">
        <v>0.10028209098026974</v>
      </c>
      <c r="G1039" s="13">
        <v>0.44018535985766993</v>
      </c>
      <c r="H1039" s="13">
        <v>0.12814833014023397</v>
      </c>
      <c r="I1039" s="13">
        <v>0.18096588283658988</v>
      </c>
      <c r="J1039" s="13">
        <v>0.33535309653273782</v>
      </c>
      <c r="K1039" s="13">
        <v>0.43388518564150735</v>
      </c>
      <c r="L1039" s="13">
        <v>0.24634983085629791</v>
      </c>
      <c r="M1039" s="13">
        <v>3.9047235972107019E-2</v>
      </c>
      <c r="N1039" s="13">
        <v>-0.12263865099135751</v>
      </c>
      <c r="O1039" s="13">
        <v>3.2458155939112832E-2</v>
      </c>
      <c r="P1039" s="13">
        <v>9.2266728546287702E-2</v>
      </c>
      <c r="Q1039" s="13">
        <v>5.2646039460424454E-4</v>
      </c>
      <c r="R1039" s="13" t="s">
        <v>683</v>
      </c>
      <c r="S1039" s="13">
        <v>-9.1037334997712271E-3</v>
      </c>
      <c r="T1039" s="13">
        <v>-0.18903630363152646</v>
      </c>
      <c r="U1039" s="13">
        <v>0.29902129905092156</v>
      </c>
      <c r="V1039" s="13">
        <v>0.24650188654936689</v>
      </c>
      <c r="W1039" s="13">
        <v>-0.28381768564459187</v>
      </c>
      <c r="X1039" s="13">
        <v>-3.698061056243751E-2</v>
      </c>
      <c r="Y1039" s="13">
        <v>-0.25536806547136515</v>
      </c>
      <c r="Z1039" s="13">
        <v>3.8037079317817968E-2</v>
      </c>
      <c r="AA1039" s="13">
        <v>-0.62619642120515673</v>
      </c>
      <c r="AB1039" s="13">
        <v>-5.8775259902340338E-2</v>
      </c>
      <c r="AC1039" s="13">
        <v>-0.17180332508369633</v>
      </c>
      <c r="AD1039" s="13">
        <v>-3.698061056243751E-2</v>
      </c>
      <c r="AE1039" s="13">
        <v>-9.2734364687770188E-2</v>
      </c>
      <c r="AF1039" s="13">
        <v>-0.33500976897785162</v>
      </c>
      <c r="AG1039" s="15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29"/>
      <c r="B1040" s="45" t="s">
        <v>275</v>
      </c>
      <c r="C1040" s="46"/>
      <c r="D1040" s="44">
        <v>0.09</v>
      </c>
      <c r="E1040" s="44">
        <v>0.36</v>
      </c>
      <c r="F1040" s="44">
        <v>0.54</v>
      </c>
      <c r="G1040" s="44">
        <v>2.21</v>
      </c>
      <c r="H1040" s="44">
        <v>0.67</v>
      </c>
      <c r="I1040" s="44">
        <v>0.93</v>
      </c>
      <c r="J1040" s="44">
        <v>1.69</v>
      </c>
      <c r="K1040" s="44">
        <v>2.1800000000000002</v>
      </c>
      <c r="L1040" s="44">
        <v>1.26</v>
      </c>
      <c r="M1040" s="44">
        <v>0.24</v>
      </c>
      <c r="N1040" s="44">
        <v>0.56000000000000005</v>
      </c>
      <c r="O1040" s="44">
        <v>0.2</v>
      </c>
      <c r="P1040" s="44">
        <v>0.5</v>
      </c>
      <c r="Q1040" s="44">
        <v>0.05</v>
      </c>
      <c r="R1040" s="44">
        <v>4.79</v>
      </c>
      <c r="S1040" s="44">
        <v>0</v>
      </c>
      <c r="T1040" s="44">
        <v>0.88</v>
      </c>
      <c r="U1040" s="44">
        <v>1.51</v>
      </c>
      <c r="V1040" s="44">
        <v>1.26</v>
      </c>
      <c r="W1040" s="44">
        <v>1.35</v>
      </c>
      <c r="X1040" s="44">
        <v>0.14000000000000001</v>
      </c>
      <c r="Y1040" s="44">
        <v>1.21</v>
      </c>
      <c r="Z1040" s="44">
        <v>0.23</v>
      </c>
      <c r="AA1040" s="44">
        <v>3.03</v>
      </c>
      <c r="AB1040" s="44">
        <v>0.24</v>
      </c>
      <c r="AC1040" s="44">
        <v>0.8</v>
      </c>
      <c r="AD1040" s="44">
        <v>0.14000000000000001</v>
      </c>
      <c r="AE1040" s="44">
        <v>0.41</v>
      </c>
      <c r="AF1040" s="44">
        <v>1.6</v>
      </c>
      <c r="AG1040" s="15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B1041" s="3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BM1041" s="55"/>
    </row>
    <row r="1042" spans="1:65" ht="15">
      <c r="B1042" s="8" t="s">
        <v>609</v>
      </c>
      <c r="BM1042" s="27" t="s">
        <v>67</v>
      </c>
    </row>
    <row r="1043" spans="1:65" ht="15">
      <c r="A1043" s="24" t="s">
        <v>64</v>
      </c>
      <c r="B1043" s="18" t="s">
        <v>112</v>
      </c>
      <c r="C1043" s="15" t="s">
        <v>113</v>
      </c>
      <c r="D1043" s="16" t="s">
        <v>230</v>
      </c>
      <c r="E1043" s="17" t="s">
        <v>230</v>
      </c>
      <c r="F1043" s="17" t="s">
        <v>230</v>
      </c>
      <c r="G1043" s="17" t="s">
        <v>230</v>
      </c>
      <c r="H1043" s="17" t="s">
        <v>230</v>
      </c>
      <c r="I1043" s="17" t="s">
        <v>230</v>
      </c>
      <c r="J1043" s="17" t="s">
        <v>230</v>
      </c>
      <c r="K1043" s="17" t="s">
        <v>230</v>
      </c>
      <c r="L1043" s="17" t="s">
        <v>230</v>
      </c>
      <c r="M1043" s="17" t="s">
        <v>230</v>
      </c>
      <c r="N1043" s="17" t="s">
        <v>230</v>
      </c>
      <c r="O1043" s="17" t="s">
        <v>230</v>
      </c>
      <c r="P1043" s="17" t="s">
        <v>230</v>
      </c>
      <c r="Q1043" s="17" t="s">
        <v>230</v>
      </c>
      <c r="R1043" s="17" t="s">
        <v>230</v>
      </c>
      <c r="S1043" s="17" t="s">
        <v>230</v>
      </c>
      <c r="T1043" s="17" t="s">
        <v>230</v>
      </c>
      <c r="U1043" s="17" t="s">
        <v>230</v>
      </c>
      <c r="V1043" s="17" t="s">
        <v>230</v>
      </c>
      <c r="W1043" s="17" t="s">
        <v>230</v>
      </c>
      <c r="X1043" s="17" t="s">
        <v>230</v>
      </c>
      <c r="Y1043" s="17" t="s">
        <v>230</v>
      </c>
      <c r="Z1043" s="17" t="s">
        <v>230</v>
      </c>
      <c r="AA1043" s="17" t="s">
        <v>230</v>
      </c>
      <c r="AB1043" s="17" t="s">
        <v>230</v>
      </c>
      <c r="AC1043" s="15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1</v>
      </c>
    </row>
    <row r="1044" spans="1:65">
      <c r="A1044" s="29"/>
      <c r="B1044" s="19" t="s">
        <v>231</v>
      </c>
      <c r="C1044" s="9" t="s">
        <v>231</v>
      </c>
      <c r="D1044" s="151" t="s">
        <v>233</v>
      </c>
      <c r="E1044" s="152" t="s">
        <v>234</v>
      </c>
      <c r="F1044" s="152" t="s">
        <v>237</v>
      </c>
      <c r="G1044" s="152" t="s">
        <v>239</v>
      </c>
      <c r="H1044" s="152" t="s">
        <v>242</v>
      </c>
      <c r="I1044" s="152" t="s">
        <v>243</v>
      </c>
      <c r="J1044" s="152" t="s">
        <v>244</v>
      </c>
      <c r="K1044" s="152" t="s">
        <v>245</v>
      </c>
      <c r="L1044" s="152" t="s">
        <v>246</v>
      </c>
      <c r="M1044" s="152" t="s">
        <v>247</v>
      </c>
      <c r="N1044" s="152" t="s">
        <v>248</v>
      </c>
      <c r="O1044" s="152" t="s">
        <v>250</v>
      </c>
      <c r="P1044" s="152" t="s">
        <v>251</v>
      </c>
      <c r="Q1044" s="152" t="s">
        <v>252</v>
      </c>
      <c r="R1044" s="152" t="s">
        <v>253</v>
      </c>
      <c r="S1044" s="152" t="s">
        <v>254</v>
      </c>
      <c r="T1044" s="152" t="s">
        <v>255</v>
      </c>
      <c r="U1044" s="152" t="s">
        <v>257</v>
      </c>
      <c r="V1044" s="152" t="s">
        <v>258</v>
      </c>
      <c r="W1044" s="152" t="s">
        <v>278</v>
      </c>
      <c r="X1044" s="152" t="s">
        <v>259</v>
      </c>
      <c r="Y1044" s="152" t="s">
        <v>260</v>
      </c>
      <c r="Z1044" s="152" t="s">
        <v>261</v>
      </c>
      <c r="AA1044" s="152" t="s">
        <v>262</v>
      </c>
      <c r="AB1044" s="152" t="s">
        <v>263</v>
      </c>
      <c r="AC1044" s="15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 t="s">
        <v>3</v>
      </c>
    </row>
    <row r="1045" spans="1:65">
      <c r="A1045" s="29"/>
      <c r="B1045" s="19"/>
      <c r="C1045" s="9"/>
      <c r="D1045" s="10" t="s">
        <v>281</v>
      </c>
      <c r="E1045" s="11" t="s">
        <v>280</v>
      </c>
      <c r="F1045" s="11" t="s">
        <v>280</v>
      </c>
      <c r="G1045" s="11" t="s">
        <v>281</v>
      </c>
      <c r="H1045" s="11" t="s">
        <v>281</v>
      </c>
      <c r="I1045" s="11" t="s">
        <v>280</v>
      </c>
      <c r="J1045" s="11" t="s">
        <v>327</v>
      </c>
      <c r="K1045" s="11" t="s">
        <v>281</v>
      </c>
      <c r="L1045" s="11" t="s">
        <v>280</v>
      </c>
      <c r="M1045" s="11" t="s">
        <v>280</v>
      </c>
      <c r="N1045" s="11" t="s">
        <v>280</v>
      </c>
      <c r="O1045" s="11" t="s">
        <v>280</v>
      </c>
      <c r="P1045" s="11" t="s">
        <v>327</v>
      </c>
      <c r="Q1045" s="11" t="s">
        <v>281</v>
      </c>
      <c r="R1045" s="11" t="s">
        <v>280</v>
      </c>
      <c r="S1045" s="11" t="s">
        <v>280</v>
      </c>
      <c r="T1045" s="11" t="s">
        <v>281</v>
      </c>
      <c r="U1045" s="11" t="s">
        <v>280</v>
      </c>
      <c r="V1045" s="11" t="s">
        <v>280</v>
      </c>
      <c r="W1045" s="11" t="s">
        <v>280</v>
      </c>
      <c r="X1045" s="11" t="s">
        <v>281</v>
      </c>
      <c r="Y1045" s="11" t="s">
        <v>281</v>
      </c>
      <c r="Z1045" s="11" t="s">
        <v>281</v>
      </c>
      <c r="AA1045" s="11" t="s">
        <v>281</v>
      </c>
      <c r="AB1045" s="11" t="s">
        <v>280</v>
      </c>
      <c r="AC1045" s="15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3</v>
      </c>
    </row>
    <row r="1046" spans="1:65">
      <c r="A1046" s="29"/>
      <c r="B1046" s="19"/>
      <c r="C1046" s="9"/>
      <c r="D1046" s="25" t="s">
        <v>328</v>
      </c>
      <c r="E1046" s="25" t="s">
        <v>329</v>
      </c>
      <c r="F1046" s="25" t="s">
        <v>330</v>
      </c>
      <c r="G1046" s="25" t="s">
        <v>329</v>
      </c>
      <c r="H1046" s="25" t="s">
        <v>331</v>
      </c>
      <c r="I1046" s="25" t="s">
        <v>331</v>
      </c>
      <c r="J1046" s="25" t="s">
        <v>329</v>
      </c>
      <c r="K1046" s="25" t="s">
        <v>328</v>
      </c>
      <c r="L1046" s="25" t="s">
        <v>329</v>
      </c>
      <c r="M1046" s="25" t="s">
        <v>329</v>
      </c>
      <c r="N1046" s="25" t="s">
        <v>329</v>
      </c>
      <c r="O1046" s="25" t="s">
        <v>329</v>
      </c>
      <c r="P1046" s="25" t="s">
        <v>332</v>
      </c>
      <c r="Q1046" s="25" t="s">
        <v>331</v>
      </c>
      <c r="R1046" s="25" t="s">
        <v>270</v>
      </c>
      <c r="S1046" s="25" t="s">
        <v>328</v>
      </c>
      <c r="T1046" s="25" t="s">
        <v>329</v>
      </c>
      <c r="U1046" s="25" t="s">
        <v>118</v>
      </c>
      <c r="V1046" s="25" t="s">
        <v>329</v>
      </c>
      <c r="W1046" s="25" t="s">
        <v>329</v>
      </c>
      <c r="X1046" s="25" t="s">
        <v>329</v>
      </c>
      <c r="Y1046" s="25" t="s">
        <v>329</v>
      </c>
      <c r="Z1046" s="25" t="s">
        <v>328</v>
      </c>
      <c r="AA1046" s="25" t="s">
        <v>329</v>
      </c>
      <c r="AB1046" s="25" t="s">
        <v>329</v>
      </c>
      <c r="AC1046" s="15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>
        <v>3</v>
      </c>
    </row>
    <row r="1047" spans="1:65">
      <c r="A1047" s="29"/>
      <c r="B1047" s="18">
        <v>1</v>
      </c>
      <c r="C1047" s="14">
        <v>1</v>
      </c>
      <c r="D1047" s="203">
        <v>0.06</v>
      </c>
      <c r="E1047" s="203">
        <v>7.0000000000000007E-2</v>
      </c>
      <c r="F1047" s="204" t="s">
        <v>107</v>
      </c>
      <c r="G1047" s="203">
        <v>7.0000000000000007E-2</v>
      </c>
      <c r="H1047" s="203">
        <v>7.0000000000000007E-2</v>
      </c>
      <c r="I1047" s="203">
        <v>7.0000000000000007E-2</v>
      </c>
      <c r="J1047" s="204" t="s">
        <v>97</v>
      </c>
      <c r="K1047" s="203">
        <v>0.08</v>
      </c>
      <c r="L1047" s="203">
        <v>7.0000000000000007E-2</v>
      </c>
      <c r="M1047" s="203">
        <v>7.0000000000000007E-2</v>
      </c>
      <c r="N1047" s="203">
        <v>7.0000000000000007E-2</v>
      </c>
      <c r="O1047" s="203">
        <v>0.06</v>
      </c>
      <c r="P1047" s="204" t="s">
        <v>106</v>
      </c>
      <c r="Q1047" s="203">
        <v>0.06</v>
      </c>
      <c r="R1047" s="203">
        <v>0.06</v>
      </c>
      <c r="S1047" s="203">
        <v>7.0000000000000007E-2</v>
      </c>
      <c r="T1047" s="204">
        <v>5.57</v>
      </c>
      <c r="U1047" s="203">
        <v>0.05</v>
      </c>
      <c r="V1047" s="203">
        <v>6.3259999999999997E-2</v>
      </c>
      <c r="W1047" s="203">
        <v>0.06</v>
      </c>
      <c r="X1047" s="203">
        <v>8.3000000000000004E-2</v>
      </c>
      <c r="Y1047" s="204">
        <v>0.05</v>
      </c>
      <c r="Z1047" s="203">
        <v>7.0000000000000007E-2</v>
      </c>
      <c r="AA1047" s="203">
        <v>7.0000000000000007E-2</v>
      </c>
      <c r="AB1047" s="203">
        <v>0.06</v>
      </c>
      <c r="AC1047" s="206"/>
      <c r="AD1047" s="207"/>
      <c r="AE1047" s="207"/>
      <c r="AF1047" s="207"/>
      <c r="AG1047" s="207"/>
      <c r="AH1047" s="207"/>
      <c r="AI1047" s="207"/>
      <c r="AJ1047" s="207"/>
      <c r="AK1047" s="207"/>
      <c r="AL1047" s="207"/>
      <c r="AM1047" s="207"/>
      <c r="AN1047" s="207"/>
      <c r="AO1047" s="207"/>
      <c r="AP1047" s="207"/>
      <c r="AQ1047" s="207"/>
      <c r="AR1047" s="207"/>
      <c r="AS1047" s="207"/>
      <c r="AT1047" s="207"/>
      <c r="AU1047" s="207"/>
      <c r="AV1047" s="207"/>
      <c r="AW1047" s="207"/>
      <c r="AX1047" s="207"/>
      <c r="AY1047" s="207"/>
      <c r="AZ1047" s="207"/>
      <c r="BA1047" s="207"/>
      <c r="BB1047" s="207"/>
      <c r="BC1047" s="207"/>
      <c r="BD1047" s="207"/>
      <c r="BE1047" s="207"/>
      <c r="BF1047" s="207"/>
      <c r="BG1047" s="207"/>
      <c r="BH1047" s="207"/>
      <c r="BI1047" s="207"/>
      <c r="BJ1047" s="207"/>
      <c r="BK1047" s="207"/>
      <c r="BL1047" s="207"/>
      <c r="BM1047" s="208">
        <v>1</v>
      </c>
    </row>
    <row r="1048" spans="1:65">
      <c r="A1048" s="29"/>
      <c r="B1048" s="19">
        <v>1</v>
      </c>
      <c r="C1048" s="9">
        <v>2</v>
      </c>
      <c r="D1048" s="23">
        <v>0.06</v>
      </c>
      <c r="E1048" s="23">
        <v>7.0000000000000007E-2</v>
      </c>
      <c r="F1048" s="210" t="s">
        <v>107</v>
      </c>
      <c r="G1048" s="23">
        <v>0.06</v>
      </c>
      <c r="H1048" s="23">
        <v>7.0000000000000007E-2</v>
      </c>
      <c r="I1048" s="23">
        <v>0.06</v>
      </c>
      <c r="J1048" s="210" t="s">
        <v>97</v>
      </c>
      <c r="K1048" s="23">
        <v>7.0000000000000007E-2</v>
      </c>
      <c r="L1048" s="23">
        <v>0.06</v>
      </c>
      <c r="M1048" s="23">
        <v>7.0000000000000007E-2</v>
      </c>
      <c r="N1048" s="23">
        <v>0.06</v>
      </c>
      <c r="O1048" s="23">
        <v>0.06</v>
      </c>
      <c r="P1048" s="210" t="s">
        <v>106</v>
      </c>
      <c r="Q1048" s="23">
        <v>0.06</v>
      </c>
      <c r="R1048" s="23">
        <v>0.06</v>
      </c>
      <c r="S1048" s="23">
        <v>7.0000000000000007E-2</v>
      </c>
      <c r="T1048" s="210">
        <v>2.52</v>
      </c>
      <c r="U1048" s="23">
        <v>0.05</v>
      </c>
      <c r="V1048" s="23">
        <v>5.8299999999999998E-2</v>
      </c>
      <c r="W1048" s="23">
        <v>7.0000000000000007E-2</v>
      </c>
      <c r="X1048" s="23">
        <v>6.9000000000000006E-2</v>
      </c>
      <c r="Y1048" s="210">
        <v>0.02</v>
      </c>
      <c r="Z1048" s="23">
        <v>0.06</v>
      </c>
      <c r="AA1048" s="23">
        <v>0.06</v>
      </c>
      <c r="AB1048" s="23">
        <v>0.06</v>
      </c>
      <c r="AC1048" s="206"/>
      <c r="AD1048" s="207"/>
      <c r="AE1048" s="207"/>
      <c r="AF1048" s="207"/>
      <c r="AG1048" s="207"/>
      <c r="AH1048" s="207"/>
      <c r="AI1048" s="207"/>
      <c r="AJ1048" s="207"/>
      <c r="AK1048" s="207"/>
      <c r="AL1048" s="207"/>
      <c r="AM1048" s="207"/>
      <c r="AN1048" s="207"/>
      <c r="AO1048" s="207"/>
      <c r="AP1048" s="207"/>
      <c r="AQ1048" s="207"/>
      <c r="AR1048" s="207"/>
      <c r="AS1048" s="207"/>
      <c r="AT1048" s="207"/>
      <c r="AU1048" s="207"/>
      <c r="AV1048" s="207"/>
      <c r="AW1048" s="207"/>
      <c r="AX1048" s="207"/>
      <c r="AY1048" s="207"/>
      <c r="AZ1048" s="207"/>
      <c r="BA1048" s="207"/>
      <c r="BB1048" s="207"/>
      <c r="BC1048" s="207"/>
      <c r="BD1048" s="207"/>
      <c r="BE1048" s="207"/>
      <c r="BF1048" s="207"/>
      <c r="BG1048" s="207"/>
      <c r="BH1048" s="207"/>
      <c r="BI1048" s="207"/>
      <c r="BJ1048" s="207"/>
      <c r="BK1048" s="207"/>
      <c r="BL1048" s="207"/>
      <c r="BM1048" s="208">
        <v>27</v>
      </c>
    </row>
    <row r="1049" spans="1:65">
      <c r="A1049" s="29"/>
      <c r="B1049" s="19">
        <v>1</v>
      </c>
      <c r="C1049" s="9">
        <v>3</v>
      </c>
      <c r="D1049" s="23">
        <v>0.06</v>
      </c>
      <c r="E1049" s="23">
        <v>7.0000000000000007E-2</v>
      </c>
      <c r="F1049" s="210" t="s">
        <v>107</v>
      </c>
      <c r="G1049" s="23">
        <v>7.0000000000000007E-2</v>
      </c>
      <c r="H1049" s="23">
        <v>7.0000000000000007E-2</v>
      </c>
      <c r="I1049" s="23">
        <v>0.06</v>
      </c>
      <c r="J1049" s="210" t="s">
        <v>97</v>
      </c>
      <c r="K1049" s="23">
        <v>7.0000000000000007E-2</v>
      </c>
      <c r="L1049" s="23">
        <v>0.06</v>
      </c>
      <c r="M1049" s="23">
        <v>7.0000000000000007E-2</v>
      </c>
      <c r="N1049" s="23">
        <v>7.0000000000000007E-2</v>
      </c>
      <c r="O1049" s="23">
        <v>0.06</v>
      </c>
      <c r="P1049" s="210" t="s">
        <v>106</v>
      </c>
      <c r="Q1049" s="23">
        <v>7.0000000000000007E-2</v>
      </c>
      <c r="R1049" s="23">
        <v>0.06</v>
      </c>
      <c r="S1049" s="23">
        <v>7.0000000000000007E-2</v>
      </c>
      <c r="T1049" s="210">
        <v>1.67</v>
      </c>
      <c r="U1049" s="210" t="s">
        <v>298</v>
      </c>
      <c r="V1049" s="23">
        <v>6.6739999999999994E-2</v>
      </c>
      <c r="W1049" s="23">
        <v>7.0000000000000007E-2</v>
      </c>
      <c r="X1049" s="23">
        <v>7.1999999999999995E-2</v>
      </c>
      <c r="Y1049" s="210">
        <v>0.02</v>
      </c>
      <c r="Z1049" s="23">
        <v>0.06</v>
      </c>
      <c r="AA1049" s="23">
        <v>7.0000000000000007E-2</v>
      </c>
      <c r="AB1049" s="23">
        <v>0.06</v>
      </c>
      <c r="AC1049" s="206"/>
      <c r="AD1049" s="207"/>
      <c r="AE1049" s="207"/>
      <c r="AF1049" s="207"/>
      <c r="AG1049" s="207"/>
      <c r="AH1049" s="207"/>
      <c r="AI1049" s="207"/>
      <c r="AJ1049" s="207"/>
      <c r="AK1049" s="207"/>
      <c r="AL1049" s="207"/>
      <c r="AM1049" s="207"/>
      <c r="AN1049" s="207"/>
      <c r="AO1049" s="207"/>
      <c r="AP1049" s="207"/>
      <c r="AQ1049" s="207"/>
      <c r="AR1049" s="207"/>
      <c r="AS1049" s="207"/>
      <c r="AT1049" s="207"/>
      <c r="AU1049" s="207"/>
      <c r="AV1049" s="207"/>
      <c r="AW1049" s="207"/>
      <c r="AX1049" s="207"/>
      <c r="AY1049" s="207"/>
      <c r="AZ1049" s="207"/>
      <c r="BA1049" s="207"/>
      <c r="BB1049" s="207"/>
      <c r="BC1049" s="207"/>
      <c r="BD1049" s="207"/>
      <c r="BE1049" s="207"/>
      <c r="BF1049" s="207"/>
      <c r="BG1049" s="207"/>
      <c r="BH1049" s="207"/>
      <c r="BI1049" s="207"/>
      <c r="BJ1049" s="207"/>
      <c r="BK1049" s="207"/>
      <c r="BL1049" s="207"/>
      <c r="BM1049" s="208">
        <v>16</v>
      </c>
    </row>
    <row r="1050" spans="1:65">
      <c r="A1050" s="29"/>
      <c r="B1050" s="19">
        <v>1</v>
      </c>
      <c r="C1050" s="9">
        <v>4</v>
      </c>
      <c r="D1050" s="23">
        <v>0.06</v>
      </c>
      <c r="E1050" s="23">
        <v>0.06</v>
      </c>
      <c r="F1050" s="210" t="s">
        <v>107</v>
      </c>
      <c r="G1050" s="23">
        <v>7.0000000000000007E-2</v>
      </c>
      <c r="H1050" s="23">
        <v>7.0000000000000007E-2</v>
      </c>
      <c r="I1050" s="23">
        <v>0.06</v>
      </c>
      <c r="J1050" s="210" t="s">
        <v>97</v>
      </c>
      <c r="K1050" s="23">
        <v>0.08</v>
      </c>
      <c r="L1050" s="23">
        <v>0.06</v>
      </c>
      <c r="M1050" s="23">
        <v>0.06</v>
      </c>
      <c r="N1050" s="23">
        <v>7.0000000000000007E-2</v>
      </c>
      <c r="O1050" s="23">
        <v>0.06</v>
      </c>
      <c r="P1050" s="210" t="s">
        <v>106</v>
      </c>
      <c r="Q1050" s="23">
        <v>0.06</v>
      </c>
      <c r="R1050" s="23">
        <v>0.06</v>
      </c>
      <c r="S1050" s="23">
        <v>7.0000000000000007E-2</v>
      </c>
      <c r="T1050" s="210">
        <v>5.09</v>
      </c>
      <c r="U1050" s="210" t="s">
        <v>298</v>
      </c>
      <c r="V1050" s="23">
        <v>6.8269999999999997E-2</v>
      </c>
      <c r="W1050" s="23">
        <v>0.06</v>
      </c>
      <c r="X1050" s="23">
        <v>6.5000000000000002E-2</v>
      </c>
      <c r="Y1050" s="210" t="s">
        <v>108</v>
      </c>
      <c r="Z1050" s="23">
        <v>0.06</v>
      </c>
      <c r="AA1050" s="23">
        <v>0.06</v>
      </c>
      <c r="AB1050" s="23">
        <v>0.06</v>
      </c>
      <c r="AC1050" s="206"/>
      <c r="AD1050" s="207"/>
      <c r="AE1050" s="207"/>
      <c r="AF1050" s="207"/>
      <c r="AG1050" s="207"/>
      <c r="AH1050" s="207"/>
      <c r="AI1050" s="207"/>
      <c r="AJ1050" s="207"/>
      <c r="AK1050" s="207"/>
      <c r="AL1050" s="207"/>
      <c r="AM1050" s="207"/>
      <c r="AN1050" s="207"/>
      <c r="AO1050" s="207"/>
      <c r="AP1050" s="207"/>
      <c r="AQ1050" s="207"/>
      <c r="AR1050" s="207"/>
      <c r="AS1050" s="207"/>
      <c r="AT1050" s="207"/>
      <c r="AU1050" s="207"/>
      <c r="AV1050" s="207"/>
      <c r="AW1050" s="207"/>
      <c r="AX1050" s="207"/>
      <c r="AY1050" s="207"/>
      <c r="AZ1050" s="207"/>
      <c r="BA1050" s="207"/>
      <c r="BB1050" s="207"/>
      <c r="BC1050" s="207"/>
      <c r="BD1050" s="207"/>
      <c r="BE1050" s="207"/>
      <c r="BF1050" s="207"/>
      <c r="BG1050" s="207"/>
      <c r="BH1050" s="207"/>
      <c r="BI1050" s="207"/>
      <c r="BJ1050" s="207"/>
      <c r="BK1050" s="207"/>
      <c r="BL1050" s="207"/>
      <c r="BM1050" s="208">
        <v>6.4382000000000023E-2</v>
      </c>
    </row>
    <row r="1051" spans="1:65">
      <c r="A1051" s="29"/>
      <c r="B1051" s="19">
        <v>1</v>
      </c>
      <c r="C1051" s="9">
        <v>5</v>
      </c>
      <c r="D1051" s="23">
        <v>0.06</v>
      </c>
      <c r="E1051" s="23">
        <v>7.0000000000000007E-2</v>
      </c>
      <c r="F1051" s="210" t="s">
        <v>107</v>
      </c>
      <c r="G1051" s="23">
        <v>0.06</v>
      </c>
      <c r="H1051" s="23">
        <v>7.0000000000000007E-2</v>
      </c>
      <c r="I1051" s="23">
        <v>0.06</v>
      </c>
      <c r="J1051" s="210" t="s">
        <v>97</v>
      </c>
      <c r="K1051" s="23">
        <v>7.0000000000000007E-2</v>
      </c>
      <c r="L1051" s="23">
        <v>0.05</v>
      </c>
      <c r="M1051" s="23">
        <v>0.06</v>
      </c>
      <c r="N1051" s="23">
        <v>0.08</v>
      </c>
      <c r="O1051" s="23">
        <v>0.06</v>
      </c>
      <c r="P1051" s="210" t="s">
        <v>106</v>
      </c>
      <c r="Q1051" s="23">
        <v>7.0000000000000007E-2</v>
      </c>
      <c r="R1051" s="23">
        <v>0.06</v>
      </c>
      <c r="S1051" s="23">
        <v>7.0000000000000007E-2</v>
      </c>
      <c r="T1051" s="210">
        <v>3.97</v>
      </c>
      <c r="U1051" s="210" t="s">
        <v>298</v>
      </c>
      <c r="V1051" s="23">
        <v>6.2710000000000002E-2</v>
      </c>
      <c r="W1051" s="23">
        <v>0.06</v>
      </c>
      <c r="X1051" s="23">
        <v>6.9000000000000006E-2</v>
      </c>
      <c r="Y1051" s="210" t="s">
        <v>108</v>
      </c>
      <c r="Z1051" s="23">
        <v>0.06</v>
      </c>
      <c r="AA1051" s="23">
        <v>7.0000000000000007E-2</v>
      </c>
      <c r="AB1051" s="23">
        <v>0.06</v>
      </c>
      <c r="AC1051" s="206"/>
      <c r="AD1051" s="207"/>
      <c r="AE1051" s="207"/>
      <c r="AF1051" s="207"/>
      <c r="AG1051" s="207"/>
      <c r="AH1051" s="207"/>
      <c r="AI1051" s="207"/>
      <c r="AJ1051" s="207"/>
      <c r="AK1051" s="207"/>
      <c r="AL1051" s="207"/>
      <c r="AM1051" s="207"/>
      <c r="AN1051" s="207"/>
      <c r="AO1051" s="207"/>
      <c r="AP1051" s="207"/>
      <c r="AQ1051" s="207"/>
      <c r="AR1051" s="207"/>
      <c r="AS1051" s="207"/>
      <c r="AT1051" s="207"/>
      <c r="AU1051" s="207"/>
      <c r="AV1051" s="207"/>
      <c r="AW1051" s="207"/>
      <c r="AX1051" s="207"/>
      <c r="AY1051" s="207"/>
      <c r="AZ1051" s="207"/>
      <c r="BA1051" s="207"/>
      <c r="BB1051" s="207"/>
      <c r="BC1051" s="207"/>
      <c r="BD1051" s="207"/>
      <c r="BE1051" s="207"/>
      <c r="BF1051" s="207"/>
      <c r="BG1051" s="207"/>
      <c r="BH1051" s="207"/>
      <c r="BI1051" s="207"/>
      <c r="BJ1051" s="207"/>
      <c r="BK1051" s="207"/>
      <c r="BL1051" s="207"/>
      <c r="BM1051" s="208">
        <v>122</v>
      </c>
    </row>
    <row r="1052" spans="1:65">
      <c r="A1052" s="29"/>
      <c r="B1052" s="19">
        <v>1</v>
      </c>
      <c r="C1052" s="9">
        <v>6</v>
      </c>
      <c r="D1052" s="23">
        <v>0.06</v>
      </c>
      <c r="E1052" s="23">
        <v>7.0000000000000007E-2</v>
      </c>
      <c r="F1052" s="210" t="s">
        <v>107</v>
      </c>
      <c r="G1052" s="23">
        <v>7.0000000000000007E-2</v>
      </c>
      <c r="H1052" s="23">
        <v>7.0000000000000007E-2</v>
      </c>
      <c r="I1052" s="23">
        <v>0.06</v>
      </c>
      <c r="J1052" s="210" t="s">
        <v>97</v>
      </c>
      <c r="K1052" s="23">
        <v>0.08</v>
      </c>
      <c r="L1052" s="23">
        <v>0.06</v>
      </c>
      <c r="M1052" s="23">
        <v>7.0000000000000007E-2</v>
      </c>
      <c r="N1052" s="23">
        <v>0.06</v>
      </c>
      <c r="O1052" s="23">
        <v>0.06</v>
      </c>
      <c r="P1052" s="210" t="s">
        <v>106</v>
      </c>
      <c r="Q1052" s="23">
        <v>7.0000000000000007E-2</v>
      </c>
      <c r="R1052" s="23">
        <v>0.06</v>
      </c>
      <c r="S1052" s="23">
        <v>7.0000000000000007E-2</v>
      </c>
      <c r="T1052" s="210">
        <v>2.08</v>
      </c>
      <c r="U1052" s="210" t="s">
        <v>298</v>
      </c>
      <c r="V1052" s="23">
        <v>6.6960000000000006E-2</v>
      </c>
      <c r="W1052" s="23">
        <v>0.06</v>
      </c>
      <c r="X1052" s="211">
        <v>8.6999999999999994E-2</v>
      </c>
      <c r="Y1052" s="210" t="s">
        <v>108</v>
      </c>
      <c r="Z1052" s="23">
        <v>0.06</v>
      </c>
      <c r="AA1052" s="23">
        <v>0.06</v>
      </c>
      <c r="AB1052" s="23">
        <v>0.06</v>
      </c>
      <c r="AC1052" s="206"/>
      <c r="AD1052" s="207"/>
      <c r="AE1052" s="207"/>
      <c r="AF1052" s="207"/>
      <c r="AG1052" s="207"/>
      <c r="AH1052" s="207"/>
      <c r="AI1052" s="207"/>
      <c r="AJ1052" s="207"/>
      <c r="AK1052" s="207"/>
      <c r="AL1052" s="207"/>
      <c r="AM1052" s="207"/>
      <c r="AN1052" s="207"/>
      <c r="AO1052" s="207"/>
      <c r="AP1052" s="207"/>
      <c r="AQ1052" s="207"/>
      <c r="AR1052" s="207"/>
      <c r="AS1052" s="207"/>
      <c r="AT1052" s="207"/>
      <c r="AU1052" s="207"/>
      <c r="AV1052" s="207"/>
      <c r="AW1052" s="207"/>
      <c r="AX1052" s="207"/>
      <c r="AY1052" s="207"/>
      <c r="AZ1052" s="207"/>
      <c r="BA1052" s="207"/>
      <c r="BB1052" s="207"/>
      <c r="BC1052" s="207"/>
      <c r="BD1052" s="207"/>
      <c r="BE1052" s="207"/>
      <c r="BF1052" s="207"/>
      <c r="BG1052" s="207"/>
      <c r="BH1052" s="207"/>
      <c r="BI1052" s="207"/>
      <c r="BJ1052" s="207"/>
      <c r="BK1052" s="207"/>
      <c r="BL1052" s="207"/>
      <c r="BM1052" s="56"/>
    </row>
    <row r="1053" spans="1:65">
      <c r="A1053" s="29"/>
      <c r="B1053" s="20" t="s">
        <v>271</v>
      </c>
      <c r="C1053" s="12"/>
      <c r="D1053" s="212">
        <v>0.06</v>
      </c>
      <c r="E1053" s="212">
        <v>6.8333333333333343E-2</v>
      </c>
      <c r="F1053" s="212" t="s">
        <v>683</v>
      </c>
      <c r="G1053" s="212">
        <v>6.6666666666666666E-2</v>
      </c>
      <c r="H1053" s="212">
        <v>7.0000000000000007E-2</v>
      </c>
      <c r="I1053" s="212">
        <v>6.1666666666666668E-2</v>
      </c>
      <c r="J1053" s="212" t="s">
        <v>683</v>
      </c>
      <c r="K1053" s="212">
        <v>7.5000000000000011E-2</v>
      </c>
      <c r="L1053" s="212">
        <v>0.06</v>
      </c>
      <c r="M1053" s="212">
        <v>6.6666666666666666E-2</v>
      </c>
      <c r="N1053" s="212">
        <v>6.8333333333333343E-2</v>
      </c>
      <c r="O1053" s="212">
        <v>0.06</v>
      </c>
      <c r="P1053" s="212" t="s">
        <v>683</v>
      </c>
      <c r="Q1053" s="212">
        <v>6.5000000000000002E-2</v>
      </c>
      <c r="R1053" s="212">
        <v>0.06</v>
      </c>
      <c r="S1053" s="212">
        <v>7.0000000000000007E-2</v>
      </c>
      <c r="T1053" s="212">
        <v>3.4833333333333329</v>
      </c>
      <c r="U1053" s="212">
        <v>0.05</v>
      </c>
      <c r="V1053" s="212">
        <v>6.4373333333333324E-2</v>
      </c>
      <c r="W1053" s="212">
        <v>6.3333333333333339E-2</v>
      </c>
      <c r="X1053" s="212">
        <v>7.4166666666666672E-2</v>
      </c>
      <c r="Y1053" s="212">
        <v>3.0000000000000002E-2</v>
      </c>
      <c r="Z1053" s="212">
        <v>6.1666666666666668E-2</v>
      </c>
      <c r="AA1053" s="212">
        <v>6.5000000000000002E-2</v>
      </c>
      <c r="AB1053" s="212">
        <v>0.06</v>
      </c>
      <c r="AC1053" s="206"/>
      <c r="AD1053" s="207"/>
      <c r="AE1053" s="207"/>
      <c r="AF1053" s="207"/>
      <c r="AG1053" s="207"/>
      <c r="AH1053" s="207"/>
      <c r="AI1053" s="207"/>
      <c r="AJ1053" s="207"/>
      <c r="AK1053" s="207"/>
      <c r="AL1053" s="207"/>
      <c r="AM1053" s="207"/>
      <c r="AN1053" s="207"/>
      <c r="AO1053" s="207"/>
      <c r="AP1053" s="207"/>
      <c r="AQ1053" s="207"/>
      <c r="AR1053" s="207"/>
      <c r="AS1053" s="207"/>
      <c r="AT1053" s="207"/>
      <c r="AU1053" s="207"/>
      <c r="AV1053" s="207"/>
      <c r="AW1053" s="207"/>
      <c r="AX1053" s="207"/>
      <c r="AY1053" s="207"/>
      <c r="AZ1053" s="207"/>
      <c r="BA1053" s="207"/>
      <c r="BB1053" s="207"/>
      <c r="BC1053" s="207"/>
      <c r="BD1053" s="207"/>
      <c r="BE1053" s="207"/>
      <c r="BF1053" s="207"/>
      <c r="BG1053" s="207"/>
      <c r="BH1053" s="207"/>
      <c r="BI1053" s="207"/>
      <c r="BJ1053" s="207"/>
      <c r="BK1053" s="207"/>
      <c r="BL1053" s="207"/>
      <c r="BM1053" s="56"/>
    </row>
    <row r="1054" spans="1:65">
      <c r="A1054" s="29"/>
      <c r="B1054" s="3" t="s">
        <v>272</v>
      </c>
      <c r="C1054" s="28"/>
      <c r="D1054" s="23">
        <v>0.06</v>
      </c>
      <c r="E1054" s="23">
        <v>7.0000000000000007E-2</v>
      </c>
      <c r="F1054" s="23" t="s">
        <v>683</v>
      </c>
      <c r="G1054" s="23">
        <v>7.0000000000000007E-2</v>
      </c>
      <c r="H1054" s="23">
        <v>7.0000000000000007E-2</v>
      </c>
      <c r="I1054" s="23">
        <v>0.06</v>
      </c>
      <c r="J1054" s="23" t="s">
        <v>683</v>
      </c>
      <c r="K1054" s="23">
        <v>7.5000000000000011E-2</v>
      </c>
      <c r="L1054" s="23">
        <v>0.06</v>
      </c>
      <c r="M1054" s="23">
        <v>7.0000000000000007E-2</v>
      </c>
      <c r="N1054" s="23">
        <v>7.0000000000000007E-2</v>
      </c>
      <c r="O1054" s="23">
        <v>0.06</v>
      </c>
      <c r="P1054" s="23" t="s">
        <v>683</v>
      </c>
      <c r="Q1054" s="23">
        <v>6.5000000000000002E-2</v>
      </c>
      <c r="R1054" s="23">
        <v>0.06</v>
      </c>
      <c r="S1054" s="23">
        <v>7.0000000000000007E-2</v>
      </c>
      <c r="T1054" s="23">
        <v>3.2450000000000001</v>
      </c>
      <c r="U1054" s="23">
        <v>0.05</v>
      </c>
      <c r="V1054" s="23">
        <v>6.5000000000000002E-2</v>
      </c>
      <c r="W1054" s="23">
        <v>0.06</v>
      </c>
      <c r="X1054" s="23">
        <v>7.0500000000000007E-2</v>
      </c>
      <c r="Y1054" s="23">
        <v>0.02</v>
      </c>
      <c r="Z1054" s="23">
        <v>0.06</v>
      </c>
      <c r="AA1054" s="23">
        <v>6.5000000000000002E-2</v>
      </c>
      <c r="AB1054" s="23">
        <v>0.06</v>
      </c>
      <c r="AC1054" s="206"/>
      <c r="AD1054" s="207"/>
      <c r="AE1054" s="207"/>
      <c r="AF1054" s="207"/>
      <c r="AG1054" s="207"/>
      <c r="AH1054" s="207"/>
      <c r="AI1054" s="207"/>
      <c r="AJ1054" s="207"/>
      <c r="AK1054" s="207"/>
      <c r="AL1054" s="207"/>
      <c r="AM1054" s="207"/>
      <c r="AN1054" s="207"/>
      <c r="AO1054" s="207"/>
      <c r="AP1054" s="207"/>
      <c r="AQ1054" s="207"/>
      <c r="AR1054" s="207"/>
      <c r="AS1054" s="207"/>
      <c r="AT1054" s="207"/>
      <c r="AU1054" s="207"/>
      <c r="AV1054" s="207"/>
      <c r="AW1054" s="207"/>
      <c r="AX1054" s="207"/>
      <c r="AY1054" s="207"/>
      <c r="AZ1054" s="207"/>
      <c r="BA1054" s="207"/>
      <c r="BB1054" s="207"/>
      <c r="BC1054" s="207"/>
      <c r="BD1054" s="207"/>
      <c r="BE1054" s="207"/>
      <c r="BF1054" s="207"/>
      <c r="BG1054" s="207"/>
      <c r="BH1054" s="207"/>
      <c r="BI1054" s="207"/>
      <c r="BJ1054" s="207"/>
      <c r="BK1054" s="207"/>
      <c r="BL1054" s="207"/>
      <c r="BM1054" s="56"/>
    </row>
    <row r="1055" spans="1:65">
      <c r="A1055" s="29"/>
      <c r="B1055" s="3" t="s">
        <v>273</v>
      </c>
      <c r="C1055" s="28"/>
      <c r="D1055" s="23">
        <v>0</v>
      </c>
      <c r="E1055" s="23">
        <v>4.0824829046386332E-3</v>
      </c>
      <c r="F1055" s="23" t="s">
        <v>683</v>
      </c>
      <c r="G1055" s="23">
        <v>5.1639777949432268E-3</v>
      </c>
      <c r="H1055" s="23">
        <v>0</v>
      </c>
      <c r="I1055" s="23">
        <v>4.0824829046386332E-3</v>
      </c>
      <c r="J1055" s="23" t="s">
        <v>683</v>
      </c>
      <c r="K1055" s="23">
        <v>5.4772255750516587E-3</v>
      </c>
      <c r="L1055" s="23">
        <v>6.3245553203367597E-3</v>
      </c>
      <c r="M1055" s="23">
        <v>5.1639777949432268E-3</v>
      </c>
      <c r="N1055" s="23">
        <v>7.5277265270908113E-3</v>
      </c>
      <c r="O1055" s="23">
        <v>0</v>
      </c>
      <c r="P1055" s="23" t="s">
        <v>683</v>
      </c>
      <c r="Q1055" s="23">
        <v>5.4772255750516656E-3</v>
      </c>
      <c r="R1055" s="23">
        <v>0</v>
      </c>
      <c r="S1055" s="23">
        <v>0</v>
      </c>
      <c r="T1055" s="23">
        <v>1.6344989038438265</v>
      </c>
      <c r="U1055" s="23">
        <v>0</v>
      </c>
      <c r="V1055" s="23">
        <v>3.6977704994586493E-3</v>
      </c>
      <c r="W1055" s="23">
        <v>5.1639777949432268E-3</v>
      </c>
      <c r="X1055" s="23">
        <v>8.7730648388499588E-3</v>
      </c>
      <c r="Y1055" s="23">
        <v>1.7320508075688777E-2</v>
      </c>
      <c r="Z1055" s="23">
        <v>4.0824829046386332E-3</v>
      </c>
      <c r="AA1055" s="23">
        <v>5.4772255750516656E-3</v>
      </c>
      <c r="AB1055" s="23">
        <v>0</v>
      </c>
      <c r="AC1055" s="206"/>
      <c r="AD1055" s="207"/>
      <c r="AE1055" s="207"/>
      <c r="AF1055" s="207"/>
      <c r="AG1055" s="207"/>
      <c r="AH1055" s="207"/>
      <c r="AI1055" s="207"/>
      <c r="AJ1055" s="207"/>
      <c r="AK1055" s="207"/>
      <c r="AL1055" s="207"/>
      <c r="AM1055" s="207"/>
      <c r="AN1055" s="207"/>
      <c r="AO1055" s="207"/>
      <c r="AP1055" s="207"/>
      <c r="AQ1055" s="207"/>
      <c r="AR1055" s="207"/>
      <c r="AS1055" s="207"/>
      <c r="AT1055" s="207"/>
      <c r="AU1055" s="207"/>
      <c r="AV1055" s="207"/>
      <c r="AW1055" s="207"/>
      <c r="AX1055" s="207"/>
      <c r="AY1055" s="207"/>
      <c r="AZ1055" s="207"/>
      <c r="BA1055" s="207"/>
      <c r="BB1055" s="207"/>
      <c r="BC1055" s="207"/>
      <c r="BD1055" s="207"/>
      <c r="BE1055" s="207"/>
      <c r="BF1055" s="207"/>
      <c r="BG1055" s="207"/>
      <c r="BH1055" s="207"/>
      <c r="BI1055" s="207"/>
      <c r="BJ1055" s="207"/>
      <c r="BK1055" s="207"/>
      <c r="BL1055" s="207"/>
      <c r="BM1055" s="56"/>
    </row>
    <row r="1056" spans="1:65">
      <c r="A1056" s="29"/>
      <c r="B1056" s="3" t="s">
        <v>87</v>
      </c>
      <c r="C1056" s="28"/>
      <c r="D1056" s="13">
        <v>0</v>
      </c>
      <c r="E1056" s="13">
        <v>5.9743652263004383E-2</v>
      </c>
      <c r="F1056" s="13" t="s">
        <v>683</v>
      </c>
      <c r="G1056" s="13">
        <v>7.7459666924148407E-2</v>
      </c>
      <c r="H1056" s="13">
        <v>0</v>
      </c>
      <c r="I1056" s="13">
        <v>6.6202425480626478E-2</v>
      </c>
      <c r="J1056" s="13" t="s">
        <v>683</v>
      </c>
      <c r="K1056" s="13">
        <v>7.3029674334022104E-2</v>
      </c>
      <c r="L1056" s="13">
        <v>0.105409255338946</v>
      </c>
      <c r="M1056" s="13">
        <v>7.7459666924148407E-2</v>
      </c>
      <c r="N1056" s="13">
        <v>0.11016185161596308</v>
      </c>
      <c r="O1056" s="13">
        <v>0</v>
      </c>
      <c r="P1056" s="13" t="s">
        <v>683</v>
      </c>
      <c r="Q1056" s="13">
        <v>8.4265008846948694E-2</v>
      </c>
      <c r="R1056" s="13">
        <v>0</v>
      </c>
      <c r="S1056" s="13">
        <v>0</v>
      </c>
      <c r="T1056" s="13">
        <v>0.46923413507478279</v>
      </c>
      <c r="U1056" s="13">
        <v>0</v>
      </c>
      <c r="V1056" s="13">
        <v>5.7442582323819123E-2</v>
      </c>
      <c r="W1056" s="13">
        <v>8.1536491499103581E-2</v>
      </c>
      <c r="X1056" s="13">
        <v>0.11828851468112303</v>
      </c>
      <c r="Y1056" s="13">
        <v>0.57735026918962584</v>
      </c>
      <c r="Z1056" s="13">
        <v>6.6202425480626478E-2</v>
      </c>
      <c r="AA1056" s="13">
        <v>8.4265008846948694E-2</v>
      </c>
      <c r="AB1056" s="13">
        <v>0</v>
      </c>
      <c r="AC1056" s="15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29"/>
      <c r="B1057" s="3" t="s">
        <v>274</v>
      </c>
      <c r="C1057" s="28"/>
      <c r="D1057" s="13">
        <v>-6.8062501941536846E-2</v>
      </c>
      <c r="E1057" s="13">
        <v>6.1373261677694302E-2</v>
      </c>
      <c r="F1057" s="13" t="s">
        <v>683</v>
      </c>
      <c r="G1057" s="13">
        <v>3.5486108953848072E-2</v>
      </c>
      <c r="H1057" s="13">
        <v>8.7260414401540531E-2</v>
      </c>
      <c r="I1057" s="13">
        <v>-4.2175349217690505E-2</v>
      </c>
      <c r="J1057" s="13" t="s">
        <v>683</v>
      </c>
      <c r="K1057" s="13">
        <v>0.16492187257307922</v>
      </c>
      <c r="L1057" s="13">
        <v>-6.8062501941536846E-2</v>
      </c>
      <c r="M1057" s="13">
        <v>3.5486108953848072E-2</v>
      </c>
      <c r="N1057" s="13">
        <v>6.1373261677694302E-2</v>
      </c>
      <c r="O1057" s="13">
        <v>-6.8062501941536846E-2</v>
      </c>
      <c r="P1057" s="13" t="s">
        <v>683</v>
      </c>
      <c r="Q1057" s="13">
        <v>9.5989562300018427E-3</v>
      </c>
      <c r="R1057" s="13">
        <v>-6.8062501941536846E-2</v>
      </c>
      <c r="S1057" s="13">
        <v>8.7260414401540531E-2</v>
      </c>
      <c r="T1057" s="13">
        <v>53.104149192838555</v>
      </c>
      <c r="U1057" s="13">
        <v>-0.22338541828461389</v>
      </c>
      <c r="V1057" s="13">
        <v>-1.3461319416452344E-4</v>
      </c>
      <c r="W1057" s="13">
        <v>-1.6288196493844276E-2</v>
      </c>
      <c r="X1057" s="13">
        <v>0.15197829621115599</v>
      </c>
      <c r="Y1057" s="13">
        <v>-0.53403125097076831</v>
      </c>
      <c r="Z1057" s="13">
        <v>-4.2175349217690505E-2</v>
      </c>
      <c r="AA1057" s="13">
        <v>9.5989562300018427E-3</v>
      </c>
      <c r="AB1057" s="13">
        <v>-6.8062501941536846E-2</v>
      </c>
      <c r="AC1057" s="15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29"/>
      <c r="B1058" s="45" t="s">
        <v>275</v>
      </c>
      <c r="C1058" s="46"/>
      <c r="D1058" s="44">
        <v>0.67</v>
      </c>
      <c r="E1058" s="44">
        <v>0.45</v>
      </c>
      <c r="F1058" s="44">
        <v>2.02</v>
      </c>
      <c r="G1058" s="44">
        <v>0.22</v>
      </c>
      <c r="H1058" s="44">
        <v>0.67</v>
      </c>
      <c r="I1058" s="44">
        <v>0.45</v>
      </c>
      <c r="J1058" s="44">
        <v>665.54</v>
      </c>
      <c r="K1058" s="44">
        <v>1.35</v>
      </c>
      <c r="L1058" s="44">
        <v>0.67</v>
      </c>
      <c r="M1058" s="44">
        <v>0.22</v>
      </c>
      <c r="N1058" s="44">
        <v>0.45</v>
      </c>
      <c r="O1058" s="44">
        <v>0.67</v>
      </c>
      <c r="P1058" s="44">
        <v>328.39</v>
      </c>
      <c r="Q1058" s="44">
        <v>0</v>
      </c>
      <c r="R1058" s="44">
        <v>0.67</v>
      </c>
      <c r="S1058" s="44">
        <v>0.67</v>
      </c>
      <c r="T1058" s="44">
        <v>461</v>
      </c>
      <c r="U1058" s="44">
        <v>4.2699999999999996</v>
      </c>
      <c r="V1058" s="44">
        <v>0.08</v>
      </c>
      <c r="W1058" s="44">
        <v>0.22</v>
      </c>
      <c r="X1058" s="44">
        <v>1.24</v>
      </c>
      <c r="Y1058" s="44">
        <v>6.41</v>
      </c>
      <c r="Z1058" s="44">
        <v>0.45</v>
      </c>
      <c r="AA1058" s="44">
        <v>0</v>
      </c>
      <c r="AB1058" s="44">
        <v>0.67</v>
      </c>
      <c r="AC1058" s="15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B1059" s="3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BM1059" s="55"/>
    </row>
    <row r="1060" spans="1:65" ht="15">
      <c r="B1060" s="8" t="s">
        <v>610</v>
      </c>
      <c r="BM1060" s="27" t="s">
        <v>67</v>
      </c>
    </row>
    <row r="1061" spans="1:65" ht="15">
      <c r="A1061" s="24" t="s">
        <v>65</v>
      </c>
      <c r="B1061" s="18" t="s">
        <v>112</v>
      </c>
      <c r="C1061" s="15" t="s">
        <v>113</v>
      </c>
      <c r="D1061" s="16" t="s">
        <v>230</v>
      </c>
      <c r="E1061" s="17" t="s">
        <v>230</v>
      </c>
      <c r="F1061" s="17" t="s">
        <v>230</v>
      </c>
      <c r="G1061" s="17" t="s">
        <v>230</v>
      </c>
      <c r="H1061" s="17" t="s">
        <v>230</v>
      </c>
      <c r="I1061" s="15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7">
        <v>1</v>
      </c>
    </row>
    <row r="1062" spans="1:65">
      <c r="A1062" s="29"/>
      <c r="B1062" s="19" t="s">
        <v>231</v>
      </c>
      <c r="C1062" s="9" t="s">
        <v>231</v>
      </c>
      <c r="D1062" s="151" t="s">
        <v>234</v>
      </c>
      <c r="E1062" s="152" t="s">
        <v>235</v>
      </c>
      <c r="F1062" s="152" t="s">
        <v>236</v>
      </c>
      <c r="G1062" s="152" t="s">
        <v>239</v>
      </c>
      <c r="H1062" s="152" t="s">
        <v>257</v>
      </c>
      <c r="I1062" s="15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7" t="s">
        <v>3</v>
      </c>
    </row>
    <row r="1063" spans="1:65">
      <c r="A1063" s="29"/>
      <c r="B1063" s="19"/>
      <c r="C1063" s="9"/>
      <c r="D1063" s="10" t="s">
        <v>280</v>
      </c>
      <c r="E1063" s="11" t="s">
        <v>280</v>
      </c>
      <c r="F1063" s="11" t="s">
        <v>280</v>
      </c>
      <c r="G1063" s="11" t="s">
        <v>281</v>
      </c>
      <c r="H1063" s="11" t="s">
        <v>280</v>
      </c>
      <c r="I1063" s="15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7">
        <v>2</v>
      </c>
    </row>
    <row r="1064" spans="1:65">
      <c r="A1064" s="29"/>
      <c r="B1064" s="19"/>
      <c r="C1064" s="9"/>
      <c r="D1064" s="25" t="s">
        <v>329</v>
      </c>
      <c r="E1064" s="25" t="s">
        <v>329</v>
      </c>
      <c r="F1064" s="25" t="s">
        <v>329</v>
      </c>
      <c r="G1064" s="25" t="s">
        <v>329</v>
      </c>
      <c r="H1064" s="25" t="s">
        <v>118</v>
      </c>
      <c r="I1064" s="15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7">
        <v>2</v>
      </c>
    </row>
    <row r="1065" spans="1:65">
      <c r="A1065" s="29"/>
      <c r="B1065" s="18">
        <v>1</v>
      </c>
      <c r="C1065" s="14">
        <v>1</v>
      </c>
      <c r="D1065" s="21">
        <v>0.16900000000000001</v>
      </c>
      <c r="E1065" s="21">
        <v>0.16400000000000001</v>
      </c>
      <c r="F1065" s="21">
        <v>0.150265835551954</v>
      </c>
      <c r="G1065" s="21">
        <v>0.2</v>
      </c>
      <c r="H1065" s="21">
        <v>0.15</v>
      </c>
      <c r="I1065" s="15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7">
        <v>1</v>
      </c>
    </row>
    <row r="1066" spans="1:65">
      <c r="A1066" s="29"/>
      <c r="B1066" s="19">
        <v>1</v>
      </c>
      <c r="C1066" s="9">
        <v>2</v>
      </c>
      <c r="D1066" s="11">
        <v>0.16800000000000001</v>
      </c>
      <c r="E1066" s="11">
        <v>0.16300000000000001</v>
      </c>
      <c r="F1066" s="11">
        <v>0.15190256615821501</v>
      </c>
      <c r="G1066" s="11">
        <v>0.2</v>
      </c>
      <c r="H1066" s="11">
        <v>0.15</v>
      </c>
      <c r="I1066" s="15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7">
        <v>28</v>
      </c>
    </row>
    <row r="1067" spans="1:65">
      <c r="A1067" s="29"/>
      <c r="B1067" s="19">
        <v>1</v>
      </c>
      <c r="C1067" s="9">
        <v>3</v>
      </c>
      <c r="D1067" s="11">
        <v>0.17599999999999999</v>
      </c>
      <c r="E1067" s="11">
        <v>0.152</v>
      </c>
      <c r="F1067" s="11">
        <v>0.14706808038498401</v>
      </c>
      <c r="G1067" s="11">
        <v>0.2</v>
      </c>
      <c r="H1067" s="11">
        <v>0.15</v>
      </c>
      <c r="I1067" s="15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7">
        <v>16</v>
      </c>
    </row>
    <row r="1068" spans="1:65">
      <c r="A1068" s="29"/>
      <c r="B1068" s="19">
        <v>1</v>
      </c>
      <c r="C1068" s="9">
        <v>4</v>
      </c>
      <c r="D1068" s="11">
        <v>0.16800000000000001</v>
      </c>
      <c r="E1068" s="11">
        <v>0.16</v>
      </c>
      <c r="F1068" s="11">
        <v>0.14703292985401201</v>
      </c>
      <c r="G1068" s="11">
        <v>0.2</v>
      </c>
      <c r="H1068" s="11">
        <v>0.15</v>
      </c>
      <c r="I1068" s="15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7">
        <v>0.16577708574442773</v>
      </c>
    </row>
    <row r="1069" spans="1:65">
      <c r="A1069" s="29"/>
      <c r="B1069" s="19">
        <v>1</v>
      </c>
      <c r="C1069" s="9">
        <v>5</v>
      </c>
      <c r="D1069" s="11">
        <v>0.17499999999999999</v>
      </c>
      <c r="E1069" s="11">
        <v>0.16300000000000001</v>
      </c>
      <c r="F1069" s="11">
        <v>0.153174297133265</v>
      </c>
      <c r="G1069" s="11">
        <v>0.2</v>
      </c>
      <c r="H1069" s="11">
        <v>0.15</v>
      </c>
      <c r="I1069" s="15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7">
        <v>123</v>
      </c>
    </row>
    <row r="1070" spans="1:65">
      <c r="A1070" s="29"/>
      <c r="B1070" s="19">
        <v>1</v>
      </c>
      <c r="C1070" s="9">
        <v>6</v>
      </c>
      <c r="D1070" s="11">
        <v>0.16800000000000001</v>
      </c>
      <c r="E1070" s="11">
        <v>0.152</v>
      </c>
      <c r="F1070" s="11">
        <v>0.14586886325040199</v>
      </c>
      <c r="G1070" s="11">
        <v>0.2</v>
      </c>
      <c r="H1070" s="11">
        <v>0.15</v>
      </c>
      <c r="I1070" s="15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29"/>
      <c r="B1071" s="20" t="s">
        <v>271</v>
      </c>
      <c r="C1071" s="12"/>
      <c r="D1071" s="22">
        <v>0.17066666666666666</v>
      </c>
      <c r="E1071" s="22">
        <v>0.159</v>
      </c>
      <c r="F1071" s="22">
        <v>0.14921876205547199</v>
      </c>
      <c r="G1071" s="22">
        <v>0.19999999999999998</v>
      </c>
      <c r="H1071" s="22">
        <v>0.15</v>
      </c>
      <c r="I1071" s="15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29"/>
      <c r="B1072" s="3" t="s">
        <v>272</v>
      </c>
      <c r="C1072" s="28"/>
      <c r="D1072" s="11">
        <v>0.16850000000000001</v>
      </c>
      <c r="E1072" s="11">
        <v>0.1615</v>
      </c>
      <c r="F1072" s="11">
        <v>0.14866695796846902</v>
      </c>
      <c r="G1072" s="11">
        <v>0.2</v>
      </c>
      <c r="H1072" s="11">
        <v>0.15</v>
      </c>
      <c r="I1072" s="15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29"/>
      <c r="B1073" s="3" t="s">
        <v>273</v>
      </c>
      <c r="C1073" s="28"/>
      <c r="D1073" s="23">
        <v>3.7771241264574012E-3</v>
      </c>
      <c r="E1073" s="23">
        <v>5.5856960175075816E-3</v>
      </c>
      <c r="F1073" s="23">
        <v>2.9856503876210302E-3</v>
      </c>
      <c r="G1073" s="23">
        <v>3.0404709722440586E-17</v>
      </c>
      <c r="H1073" s="23">
        <v>0</v>
      </c>
      <c r="I1073" s="15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29"/>
      <c r="B1074" s="3" t="s">
        <v>87</v>
      </c>
      <c r="C1074" s="28"/>
      <c r="D1074" s="13">
        <v>2.2131586678461337E-2</v>
      </c>
      <c r="E1074" s="13">
        <v>3.5130163632123151E-2</v>
      </c>
      <c r="F1074" s="13">
        <v>2.0008545483785185E-2</v>
      </c>
      <c r="G1074" s="13">
        <v>1.5202354861220294E-16</v>
      </c>
      <c r="H1074" s="13">
        <v>0</v>
      </c>
      <c r="I1074" s="15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29"/>
      <c r="B1075" s="3" t="s">
        <v>274</v>
      </c>
      <c r="C1075" s="28"/>
      <c r="D1075" s="13">
        <v>2.9494914211346535E-2</v>
      </c>
      <c r="E1075" s="13">
        <v>-4.0880714689819686E-2</v>
      </c>
      <c r="F1075" s="13">
        <v>-9.9883066556514799E-2</v>
      </c>
      <c r="G1075" s="13">
        <v>0.20643935259142165</v>
      </c>
      <c r="H1075" s="13">
        <v>-9.5170485556433704E-2</v>
      </c>
      <c r="I1075" s="15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29"/>
      <c r="B1076" s="45" t="s">
        <v>275</v>
      </c>
      <c r="C1076" s="46"/>
      <c r="D1076" s="44">
        <v>0.8</v>
      </c>
      <c r="E1076" s="44">
        <v>0</v>
      </c>
      <c r="F1076" s="44">
        <v>0.67</v>
      </c>
      <c r="G1076" s="44">
        <v>2.83</v>
      </c>
      <c r="H1076" s="44">
        <v>0.62</v>
      </c>
      <c r="I1076" s="15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B1077" s="30"/>
      <c r="C1077" s="20"/>
      <c r="D1077" s="20"/>
      <c r="E1077" s="20"/>
      <c r="F1077" s="20"/>
      <c r="G1077" s="20"/>
      <c r="H1077" s="20"/>
      <c r="BM1077" s="55"/>
    </row>
    <row r="1078" spans="1:65" ht="15">
      <c r="B1078" s="8" t="s">
        <v>611</v>
      </c>
      <c r="BM1078" s="27" t="s">
        <v>67</v>
      </c>
    </row>
    <row r="1079" spans="1:65" ht="15">
      <c r="A1079" s="24" t="s">
        <v>32</v>
      </c>
      <c r="B1079" s="18" t="s">
        <v>112</v>
      </c>
      <c r="C1079" s="15" t="s">
        <v>113</v>
      </c>
      <c r="D1079" s="16" t="s">
        <v>230</v>
      </c>
      <c r="E1079" s="17" t="s">
        <v>230</v>
      </c>
      <c r="F1079" s="17" t="s">
        <v>230</v>
      </c>
      <c r="G1079" s="17" t="s">
        <v>230</v>
      </c>
      <c r="H1079" s="17" t="s">
        <v>230</v>
      </c>
      <c r="I1079" s="17" t="s">
        <v>230</v>
      </c>
      <c r="J1079" s="17" t="s">
        <v>230</v>
      </c>
      <c r="K1079" s="17" t="s">
        <v>230</v>
      </c>
      <c r="L1079" s="17" t="s">
        <v>230</v>
      </c>
      <c r="M1079" s="17" t="s">
        <v>230</v>
      </c>
      <c r="N1079" s="17" t="s">
        <v>230</v>
      </c>
      <c r="O1079" s="17" t="s">
        <v>230</v>
      </c>
      <c r="P1079" s="17" t="s">
        <v>230</v>
      </c>
      <c r="Q1079" s="17" t="s">
        <v>230</v>
      </c>
      <c r="R1079" s="17" t="s">
        <v>230</v>
      </c>
      <c r="S1079" s="17" t="s">
        <v>230</v>
      </c>
      <c r="T1079" s="17" t="s">
        <v>230</v>
      </c>
      <c r="U1079" s="17" t="s">
        <v>230</v>
      </c>
      <c r="V1079" s="17" t="s">
        <v>230</v>
      </c>
      <c r="W1079" s="17" t="s">
        <v>230</v>
      </c>
      <c r="X1079" s="17" t="s">
        <v>230</v>
      </c>
      <c r="Y1079" s="17" t="s">
        <v>230</v>
      </c>
      <c r="Z1079" s="17" t="s">
        <v>230</v>
      </c>
      <c r="AA1079" s="17" t="s">
        <v>230</v>
      </c>
      <c r="AB1079" s="17" t="s">
        <v>230</v>
      </c>
      <c r="AC1079" s="17" t="s">
        <v>230</v>
      </c>
      <c r="AD1079" s="15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1</v>
      </c>
    </row>
    <row r="1080" spans="1:65">
      <c r="A1080" s="29"/>
      <c r="B1080" s="19" t="s">
        <v>231</v>
      </c>
      <c r="C1080" s="9" t="s">
        <v>231</v>
      </c>
      <c r="D1080" s="151" t="s">
        <v>233</v>
      </c>
      <c r="E1080" s="152" t="s">
        <v>234</v>
      </c>
      <c r="F1080" s="152" t="s">
        <v>235</v>
      </c>
      <c r="G1080" s="152" t="s">
        <v>236</v>
      </c>
      <c r="H1080" s="152" t="s">
        <v>237</v>
      </c>
      <c r="I1080" s="152" t="s">
        <v>239</v>
      </c>
      <c r="J1080" s="152" t="s">
        <v>240</v>
      </c>
      <c r="K1080" s="152" t="s">
        <v>242</v>
      </c>
      <c r="L1080" s="152" t="s">
        <v>243</v>
      </c>
      <c r="M1080" s="152" t="s">
        <v>245</v>
      </c>
      <c r="N1080" s="152" t="s">
        <v>246</v>
      </c>
      <c r="O1080" s="152" t="s">
        <v>247</v>
      </c>
      <c r="P1080" s="152" t="s">
        <v>248</v>
      </c>
      <c r="Q1080" s="152" t="s">
        <v>249</v>
      </c>
      <c r="R1080" s="152" t="s">
        <v>250</v>
      </c>
      <c r="S1080" s="152" t="s">
        <v>251</v>
      </c>
      <c r="T1080" s="152" t="s">
        <v>252</v>
      </c>
      <c r="U1080" s="152" t="s">
        <v>253</v>
      </c>
      <c r="V1080" s="152" t="s">
        <v>254</v>
      </c>
      <c r="W1080" s="152" t="s">
        <v>257</v>
      </c>
      <c r="X1080" s="152" t="s">
        <v>278</v>
      </c>
      <c r="Y1080" s="152" t="s">
        <v>259</v>
      </c>
      <c r="Z1080" s="152" t="s">
        <v>260</v>
      </c>
      <c r="AA1080" s="152" t="s">
        <v>261</v>
      </c>
      <c r="AB1080" s="152" t="s">
        <v>262</v>
      </c>
      <c r="AC1080" s="152" t="s">
        <v>263</v>
      </c>
      <c r="AD1080" s="15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 t="s">
        <v>3</v>
      </c>
    </row>
    <row r="1081" spans="1:65">
      <c r="A1081" s="29"/>
      <c r="B1081" s="19"/>
      <c r="C1081" s="9"/>
      <c r="D1081" s="10" t="s">
        <v>281</v>
      </c>
      <c r="E1081" s="11" t="s">
        <v>280</v>
      </c>
      <c r="F1081" s="11" t="s">
        <v>280</v>
      </c>
      <c r="G1081" s="11" t="s">
        <v>280</v>
      </c>
      <c r="H1081" s="11" t="s">
        <v>280</v>
      </c>
      <c r="I1081" s="11" t="s">
        <v>281</v>
      </c>
      <c r="J1081" s="11" t="s">
        <v>280</v>
      </c>
      <c r="K1081" s="11" t="s">
        <v>281</v>
      </c>
      <c r="L1081" s="11" t="s">
        <v>280</v>
      </c>
      <c r="M1081" s="11" t="s">
        <v>281</v>
      </c>
      <c r="N1081" s="11" t="s">
        <v>280</v>
      </c>
      <c r="O1081" s="11" t="s">
        <v>280</v>
      </c>
      <c r="P1081" s="11" t="s">
        <v>280</v>
      </c>
      <c r="Q1081" s="11" t="s">
        <v>327</v>
      </c>
      <c r="R1081" s="11" t="s">
        <v>280</v>
      </c>
      <c r="S1081" s="11" t="s">
        <v>327</v>
      </c>
      <c r="T1081" s="11" t="s">
        <v>281</v>
      </c>
      <c r="U1081" s="11" t="s">
        <v>280</v>
      </c>
      <c r="V1081" s="11" t="s">
        <v>280</v>
      </c>
      <c r="W1081" s="11" t="s">
        <v>280</v>
      </c>
      <c r="X1081" s="11" t="s">
        <v>280</v>
      </c>
      <c r="Y1081" s="11" t="s">
        <v>281</v>
      </c>
      <c r="Z1081" s="11" t="s">
        <v>281</v>
      </c>
      <c r="AA1081" s="11" t="s">
        <v>281</v>
      </c>
      <c r="AB1081" s="11" t="s">
        <v>281</v>
      </c>
      <c r="AC1081" s="11" t="s">
        <v>280</v>
      </c>
      <c r="AD1081" s="15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2</v>
      </c>
    </row>
    <row r="1082" spans="1:65">
      <c r="A1082" s="29"/>
      <c r="B1082" s="19"/>
      <c r="C1082" s="9"/>
      <c r="D1082" s="25" t="s">
        <v>328</v>
      </c>
      <c r="E1082" s="25" t="s">
        <v>329</v>
      </c>
      <c r="F1082" s="25" t="s">
        <v>329</v>
      </c>
      <c r="G1082" s="25" t="s">
        <v>329</v>
      </c>
      <c r="H1082" s="25" t="s">
        <v>330</v>
      </c>
      <c r="I1082" s="25" t="s">
        <v>329</v>
      </c>
      <c r="J1082" s="25" t="s">
        <v>329</v>
      </c>
      <c r="K1082" s="25" t="s">
        <v>331</v>
      </c>
      <c r="L1082" s="25" t="s">
        <v>331</v>
      </c>
      <c r="M1082" s="25" t="s">
        <v>328</v>
      </c>
      <c r="N1082" s="25" t="s">
        <v>329</v>
      </c>
      <c r="O1082" s="25" t="s">
        <v>329</v>
      </c>
      <c r="P1082" s="25" t="s">
        <v>329</v>
      </c>
      <c r="Q1082" s="25" t="s">
        <v>330</v>
      </c>
      <c r="R1082" s="25" t="s">
        <v>329</v>
      </c>
      <c r="S1082" s="25" t="s">
        <v>332</v>
      </c>
      <c r="T1082" s="25" t="s">
        <v>331</v>
      </c>
      <c r="U1082" s="25" t="s">
        <v>270</v>
      </c>
      <c r="V1082" s="25" t="s">
        <v>328</v>
      </c>
      <c r="W1082" s="25" t="s">
        <v>118</v>
      </c>
      <c r="X1082" s="25" t="s">
        <v>329</v>
      </c>
      <c r="Y1082" s="25" t="s">
        <v>329</v>
      </c>
      <c r="Z1082" s="25" t="s">
        <v>329</v>
      </c>
      <c r="AA1082" s="25" t="s">
        <v>328</v>
      </c>
      <c r="AB1082" s="25" t="s">
        <v>329</v>
      </c>
      <c r="AC1082" s="25" t="s">
        <v>329</v>
      </c>
      <c r="AD1082" s="15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3</v>
      </c>
    </row>
    <row r="1083" spans="1:65">
      <c r="A1083" s="29"/>
      <c r="B1083" s="18">
        <v>1</v>
      </c>
      <c r="C1083" s="14">
        <v>1</v>
      </c>
      <c r="D1083" s="21">
        <v>0.14000000000000001</v>
      </c>
      <c r="E1083" s="21">
        <v>0.13500000000000001</v>
      </c>
      <c r="F1083" s="21">
        <v>0.154</v>
      </c>
      <c r="G1083" s="146">
        <v>0.10935526617189401</v>
      </c>
      <c r="H1083" s="146">
        <v>0.18195270047213499</v>
      </c>
      <c r="I1083" s="146">
        <v>0.1</v>
      </c>
      <c r="J1083" s="146">
        <v>0.26</v>
      </c>
      <c r="K1083" s="146">
        <v>0.17</v>
      </c>
      <c r="L1083" s="21">
        <v>0.14000000000000001</v>
      </c>
      <c r="M1083" s="146">
        <v>0.1</v>
      </c>
      <c r="N1083" s="21">
        <v>0.13</v>
      </c>
      <c r="O1083" s="21">
        <v>0.14000000000000001</v>
      </c>
      <c r="P1083" s="21">
        <v>0.12</v>
      </c>
      <c r="Q1083" s="146">
        <v>1469.8109999999999</v>
      </c>
      <c r="R1083" s="21">
        <v>0.12</v>
      </c>
      <c r="S1083" s="146" t="s">
        <v>97</v>
      </c>
      <c r="T1083" s="21">
        <v>0.13</v>
      </c>
      <c r="U1083" s="146">
        <v>0.1</v>
      </c>
      <c r="V1083" s="21">
        <v>0.13</v>
      </c>
      <c r="W1083" s="146">
        <v>0.1</v>
      </c>
      <c r="X1083" s="21">
        <v>0.12</v>
      </c>
      <c r="Y1083" s="147">
        <v>0.18</v>
      </c>
      <c r="Z1083" s="21">
        <v>0.14000000000000001</v>
      </c>
      <c r="AA1083" s="21">
        <v>0.13</v>
      </c>
      <c r="AB1083" s="21">
        <v>0.13</v>
      </c>
      <c r="AC1083" s="21">
        <v>0.11</v>
      </c>
      <c r="AD1083" s="15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1</v>
      </c>
    </row>
    <row r="1084" spans="1:65">
      <c r="A1084" s="29"/>
      <c r="B1084" s="19">
        <v>1</v>
      </c>
      <c r="C1084" s="9">
        <v>2</v>
      </c>
      <c r="D1084" s="11">
        <v>0.12</v>
      </c>
      <c r="E1084" s="11">
        <v>0.13300000000000001</v>
      </c>
      <c r="F1084" s="11">
        <v>0.153</v>
      </c>
      <c r="G1084" s="148">
        <v>0.105936637859756</v>
      </c>
      <c r="H1084" s="148">
        <v>0.16591257683807467</v>
      </c>
      <c r="I1084" s="148">
        <v>0.1</v>
      </c>
      <c r="J1084" s="148">
        <v>0.27</v>
      </c>
      <c r="K1084" s="148">
        <v>0.17</v>
      </c>
      <c r="L1084" s="11">
        <v>0.14000000000000001</v>
      </c>
      <c r="M1084" s="148">
        <v>0.1</v>
      </c>
      <c r="N1084" s="11">
        <v>0.13</v>
      </c>
      <c r="O1084" s="11">
        <v>0.13</v>
      </c>
      <c r="P1084" s="11">
        <v>0.12</v>
      </c>
      <c r="Q1084" s="148">
        <v>1542.453</v>
      </c>
      <c r="R1084" s="11">
        <v>0.12</v>
      </c>
      <c r="S1084" s="148" t="s">
        <v>97</v>
      </c>
      <c r="T1084" s="11">
        <v>0.12</v>
      </c>
      <c r="U1084" s="148">
        <v>0.1</v>
      </c>
      <c r="V1084" s="11">
        <v>0.13</v>
      </c>
      <c r="W1084" s="148">
        <v>0.1</v>
      </c>
      <c r="X1084" s="11">
        <v>0.13</v>
      </c>
      <c r="Y1084" s="11">
        <v>0.13500000000000001</v>
      </c>
      <c r="Z1084" s="11">
        <v>0.13</v>
      </c>
      <c r="AA1084" s="11">
        <v>0.12</v>
      </c>
      <c r="AB1084" s="11">
        <v>0.13</v>
      </c>
      <c r="AC1084" s="11">
        <v>0.11</v>
      </c>
      <c r="AD1084" s="15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7">
        <v>29</v>
      </c>
    </row>
    <row r="1085" spans="1:65">
      <c r="A1085" s="29"/>
      <c r="B1085" s="19">
        <v>1</v>
      </c>
      <c r="C1085" s="9">
        <v>3</v>
      </c>
      <c r="D1085" s="11">
        <v>0.12</v>
      </c>
      <c r="E1085" s="11">
        <v>0.13600000000000001</v>
      </c>
      <c r="F1085" s="11">
        <v>0.152</v>
      </c>
      <c r="G1085" s="148">
        <v>0.102968925877921</v>
      </c>
      <c r="H1085" s="148">
        <v>0.14873934397222432</v>
      </c>
      <c r="I1085" s="148">
        <v>0.2</v>
      </c>
      <c r="J1085" s="148">
        <v>0.26</v>
      </c>
      <c r="K1085" s="148">
        <v>0.18</v>
      </c>
      <c r="L1085" s="11">
        <v>0.15</v>
      </c>
      <c r="M1085" s="148">
        <v>0.1</v>
      </c>
      <c r="N1085" s="11">
        <v>0.13</v>
      </c>
      <c r="O1085" s="11">
        <v>0.14000000000000001</v>
      </c>
      <c r="P1085" s="11">
        <v>0.14000000000000001</v>
      </c>
      <c r="Q1085" s="148">
        <v>1556.7439999999999</v>
      </c>
      <c r="R1085" s="11">
        <v>0.14000000000000001</v>
      </c>
      <c r="S1085" s="148" t="s">
        <v>97</v>
      </c>
      <c r="T1085" s="11">
        <v>0.13</v>
      </c>
      <c r="U1085" s="148">
        <v>0.1</v>
      </c>
      <c r="V1085" s="11">
        <v>0.14000000000000001</v>
      </c>
      <c r="W1085" s="148">
        <v>0.1</v>
      </c>
      <c r="X1085" s="11">
        <v>0.13</v>
      </c>
      <c r="Y1085" s="11">
        <v>0.13800000000000001</v>
      </c>
      <c r="Z1085" s="11">
        <v>0.13</v>
      </c>
      <c r="AA1085" s="11">
        <v>0.13</v>
      </c>
      <c r="AB1085" s="11">
        <v>0.13</v>
      </c>
      <c r="AC1085" s="11">
        <v>0.11</v>
      </c>
      <c r="AD1085" s="15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7">
        <v>16</v>
      </c>
    </row>
    <row r="1086" spans="1:65">
      <c r="A1086" s="29"/>
      <c r="B1086" s="19">
        <v>1</v>
      </c>
      <c r="C1086" s="9">
        <v>4</v>
      </c>
      <c r="D1086" s="11">
        <v>0.12</v>
      </c>
      <c r="E1086" s="11">
        <v>0.13300000000000001</v>
      </c>
      <c r="F1086" s="149">
        <v>0.14599999999999999</v>
      </c>
      <c r="G1086" s="148">
        <v>0.106385092612077</v>
      </c>
      <c r="H1086" s="148">
        <v>0.153647100777453</v>
      </c>
      <c r="I1086" s="148">
        <v>0.1</v>
      </c>
      <c r="J1086" s="148">
        <v>0.27</v>
      </c>
      <c r="K1086" s="148">
        <v>0.17</v>
      </c>
      <c r="L1086" s="11">
        <v>0.14000000000000001</v>
      </c>
      <c r="M1086" s="148">
        <v>0.1</v>
      </c>
      <c r="N1086" s="11">
        <v>0.15</v>
      </c>
      <c r="O1086" s="11">
        <v>0.14000000000000001</v>
      </c>
      <c r="P1086" s="11">
        <v>0.13</v>
      </c>
      <c r="Q1086" s="148">
        <v>1694.164</v>
      </c>
      <c r="R1086" s="11">
        <v>0.13</v>
      </c>
      <c r="S1086" s="148" t="s">
        <v>97</v>
      </c>
      <c r="T1086" s="11">
        <v>0.14000000000000001</v>
      </c>
      <c r="U1086" s="148">
        <v>0.1</v>
      </c>
      <c r="V1086" s="11">
        <v>0.13</v>
      </c>
      <c r="W1086" s="148">
        <v>0.1</v>
      </c>
      <c r="X1086" s="149">
        <v>0.17</v>
      </c>
      <c r="Y1086" s="11">
        <v>0.124</v>
      </c>
      <c r="Z1086" s="11">
        <v>0.11</v>
      </c>
      <c r="AA1086" s="11">
        <v>0.13</v>
      </c>
      <c r="AB1086" s="11">
        <v>0.13</v>
      </c>
      <c r="AC1086" s="11">
        <v>0.11</v>
      </c>
      <c r="AD1086" s="15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7">
        <v>0.13067500000000001</v>
      </c>
    </row>
    <row r="1087" spans="1:65">
      <c r="A1087" s="29"/>
      <c r="B1087" s="19">
        <v>1</v>
      </c>
      <c r="C1087" s="9">
        <v>5</v>
      </c>
      <c r="D1087" s="11">
        <v>0.12</v>
      </c>
      <c r="E1087" s="11">
        <v>0.13400000000000001</v>
      </c>
      <c r="F1087" s="11">
        <v>0.152</v>
      </c>
      <c r="G1087" s="148">
        <v>0.106442156465292</v>
      </c>
      <c r="H1087" s="148">
        <v>0.16947341342215502</v>
      </c>
      <c r="I1087" s="148">
        <v>0.2</v>
      </c>
      <c r="J1087" s="148">
        <v>0.27</v>
      </c>
      <c r="K1087" s="148">
        <v>0.17</v>
      </c>
      <c r="L1087" s="11">
        <v>0.14000000000000001</v>
      </c>
      <c r="M1087" s="148">
        <v>0.1</v>
      </c>
      <c r="N1087" s="11">
        <v>0.11</v>
      </c>
      <c r="O1087" s="11">
        <v>0.13</v>
      </c>
      <c r="P1087" s="11">
        <v>0.13</v>
      </c>
      <c r="Q1087" s="148">
        <v>1622.7639999999999</v>
      </c>
      <c r="R1087" s="11">
        <v>0.12</v>
      </c>
      <c r="S1087" s="148" t="s">
        <v>97</v>
      </c>
      <c r="T1087" s="11">
        <v>0.13</v>
      </c>
      <c r="U1087" s="148">
        <v>0.1</v>
      </c>
      <c r="V1087" s="11">
        <v>0.13</v>
      </c>
      <c r="W1087" s="148" t="s">
        <v>107</v>
      </c>
      <c r="X1087" s="11">
        <v>0.12</v>
      </c>
      <c r="Y1087" s="11">
        <v>0.13400000000000001</v>
      </c>
      <c r="Z1087" s="11">
        <v>0.12</v>
      </c>
      <c r="AA1087" s="11">
        <v>0.13</v>
      </c>
      <c r="AB1087" s="11">
        <v>0.13</v>
      </c>
      <c r="AC1087" s="11">
        <v>0.11</v>
      </c>
      <c r="AD1087" s="15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7">
        <v>124</v>
      </c>
    </row>
    <row r="1088" spans="1:65">
      <c r="A1088" s="29"/>
      <c r="B1088" s="19">
        <v>1</v>
      </c>
      <c r="C1088" s="9">
        <v>6</v>
      </c>
      <c r="D1088" s="11">
        <v>0.12</v>
      </c>
      <c r="E1088" s="11">
        <v>0.13300000000000001</v>
      </c>
      <c r="F1088" s="11">
        <v>0.155</v>
      </c>
      <c r="G1088" s="148">
        <v>0.112854686281584</v>
      </c>
      <c r="H1088" s="148">
        <v>0.152001817532115</v>
      </c>
      <c r="I1088" s="148">
        <v>0.2</v>
      </c>
      <c r="J1088" s="148">
        <v>0.28000000000000003</v>
      </c>
      <c r="K1088" s="148">
        <v>0.17</v>
      </c>
      <c r="L1088" s="11">
        <v>0.14000000000000001</v>
      </c>
      <c r="M1088" s="148">
        <v>0.1</v>
      </c>
      <c r="N1088" s="11">
        <v>0.13</v>
      </c>
      <c r="O1088" s="11">
        <v>0.13</v>
      </c>
      <c r="P1088" s="11">
        <v>0.13</v>
      </c>
      <c r="Q1088" s="148">
        <v>1681.5530000000001</v>
      </c>
      <c r="R1088" s="11">
        <v>0.13</v>
      </c>
      <c r="S1088" s="148" t="s">
        <v>97</v>
      </c>
      <c r="T1088" s="11">
        <v>0.14000000000000001</v>
      </c>
      <c r="U1088" s="148">
        <v>0.1</v>
      </c>
      <c r="V1088" s="11">
        <v>0.13</v>
      </c>
      <c r="W1088" s="148">
        <v>0.1</v>
      </c>
      <c r="X1088" s="11">
        <v>0.13</v>
      </c>
      <c r="Y1088" s="11">
        <v>0.157</v>
      </c>
      <c r="Z1088" s="11">
        <v>0.11</v>
      </c>
      <c r="AA1088" s="11">
        <v>0.13</v>
      </c>
      <c r="AB1088" s="11">
        <v>0.13</v>
      </c>
      <c r="AC1088" s="11">
        <v>0.11</v>
      </c>
      <c r="AD1088" s="15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20" t="s">
        <v>271</v>
      </c>
      <c r="C1089" s="12"/>
      <c r="D1089" s="22">
        <v>0.12333333333333334</v>
      </c>
      <c r="E1089" s="22">
        <v>0.13400000000000001</v>
      </c>
      <c r="F1089" s="22">
        <v>0.152</v>
      </c>
      <c r="G1089" s="22">
        <v>0.10732379421142067</v>
      </c>
      <c r="H1089" s="22">
        <v>0.16195449216902616</v>
      </c>
      <c r="I1089" s="22">
        <v>0.15</v>
      </c>
      <c r="J1089" s="22">
        <v>0.26833333333333337</v>
      </c>
      <c r="K1089" s="22">
        <v>0.17166666666666666</v>
      </c>
      <c r="L1089" s="22">
        <v>0.14166666666666669</v>
      </c>
      <c r="M1089" s="22">
        <v>9.9999999999999992E-2</v>
      </c>
      <c r="N1089" s="22">
        <v>0.13</v>
      </c>
      <c r="O1089" s="22">
        <v>0.13500000000000001</v>
      </c>
      <c r="P1089" s="22">
        <v>0.12833333333333333</v>
      </c>
      <c r="Q1089" s="22">
        <v>1594.5815</v>
      </c>
      <c r="R1089" s="22">
        <v>0.12666666666666668</v>
      </c>
      <c r="S1089" s="22" t="s">
        <v>683</v>
      </c>
      <c r="T1089" s="22">
        <v>0.13166666666666668</v>
      </c>
      <c r="U1089" s="22">
        <v>9.9999999999999992E-2</v>
      </c>
      <c r="V1089" s="22">
        <v>0.13166666666666668</v>
      </c>
      <c r="W1089" s="22">
        <v>0.1</v>
      </c>
      <c r="X1089" s="22">
        <v>0.13333333333333333</v>
      </c>
      <c r="Y1089" s="22">
        <v>0.14466666666666667</v>
      </c>
      <c r="Z1089" s="22">
        <v>0.12333333333333334</v>
      </c>
      <c r="AA1089" s="22">
        <v>0.12833333333333333</v>
      </c>
      <c r="AB1089" s="22">
        <v>0.13</v>
      </c>
      <c r="AC1089" s="22">
        <v>0.11</v>
      </c>
      <c r="AD1089" s="15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29"/>
      <c r="B1090" s="3" t="s">
        <v>272</v>
      </c>
      <c r="C1090" s="28"/>
      <c r="D1090" s="11">
        <v>0.12</v>
      </c>
      <c r="E1090" s="11">
        <v>0.13350000000000001</v>
      </c>
      <c r="F1090" s="11">
        <v>0.1525</v>
      </c>
      <c r="G1090" s="11">
        <v>0.1064136245386845</v>
      </c>
      <c r="H1090" s="11">
        <v>0.15977983880776384</v>
      </c>
      <c r="I1090" s="11">
        <v>0.15000000000000002</v>
      </c>
      <c r="J1090" s="11">
        <v>0.27</v>
      </c>
      <c r="K1090" s="11">
        <v>0.17</v>
      </c>
      <c r="L1090" s="11">
        <v>0.14000000000000001</v>
      </c>
      <c r="M1090" s="11">
        <v>0.1</v>
      </c>
      <c r="N1090" s="11">
        <v>0.13</v>
      </c>
      <c r="O1090" s="11">
        <v>0.13500000000000001</v>
      </c>
      <c r="P1090" s="11">
        <v>0.13</v>
      </c>
      <c r="Q1090" s="11">
        <v>1589.7539999999999</v>
      </c>
      <c r="R1090" s="11">
        <v>0.125</v>
      </c>
      <c r="S1090" s="11" t="s">
        <v>683</v>
      </c>
      <c r="T1090" s="11">
        <v>0.13</v>
      </c>
      <c r="U1090" s="11">
        <v>0.1</v>
      </c>
      <c r="V1090" s="11">
        <v>0.13</v>
      </c>
      <c r="W1090" s="11">
        <v>0.1</v>
      </c>
      <c r="X1090" s="11">
        <v>0.13</v>
      </c>
      <c r="Y1090" s="11">
        <v>0.13650000000000001</v>
      </c>
      <c r="Z1090" s="11">
        <v>0.125</v>
      </c>
      <c r="AA1090" s="11">
        <v>0.13</v>
      </c>
      <c r="AB1090" s="11">
        <v>0.13</v>
      </c>
      <c r="AC1090" s="11">
        <v>0.11</v>
      </c>
      <c r="AD1090" s="15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29"/>
      <c r="B1091" s="3" t="s">
        <v>273</v>
      </c>
      <c r="C1091" s="28"/>
      <c r="D1091" s="23">
        <v>8.1649658092772665E-3</v>
      </c>
      <c r="E1091" s="23">
        <v>1.2649110640673528E-3</v>
      </c>
      <c r="F1091" s="23">
        <v>3.162277660168382E-3</v>
      </c>
      <c r="G1091" s="23">
        <v>3.3842332121789723E-3</v>
      </c>
      <c r="H1091" s="23">
        <v>1.2765873040392296E-2</v>
      </c>
      <c r="I1091" s="23">
        <v>5.4772255750516689E-2</v>
      </c>
      <c r="J1091" s="23">
        <v>7.5277265270908174E-3</v>
      </c>
      <c r="K1091" s="23">
        <v>4.0824829046386219E-3</v>
      </c>
      <c r="L1091" s="23">
        <v>4.0824829046386228E-3</v>
      </c>
      <c r="M1091" s="23">
        <v>1.5202354861220293E-17</v>
      </c>
      <c r="N1091" s="23">
        <v>1.2649110640673514E-2</v>
      </c>
      <c r="O1091" s="23">
        <v>5.4772255750516656E-3</v>
      </c>
      <c r="P1091" s="23">
        <v>7.5277265270908165E-3</v>
      </c>
      <c r="Q1091" s="23">
        <v>87.168462202220866</v>
      </c>
      <c r="R1091" s="23">
        <v>8.1649658092772665E-3</v>
      </c>
      <c r="S1091" s="23" t="s">
        <v>683</v>
      </c>
      <c r="T1091" s="23">
        <v>7.5277265270908165E-3</v>
      </c>
      <c r="U1091" s="23">
        <v>1.5202354861220293E-17</v>
      </c>
      <c r="V1091" s="23">
        <v>4.0824829046386341E-3</v>
      </c>
      <c r="W1091" s="23">
        <v>0</v>
      </c>
      <c r="X1091" s="23">
        <v>1.8618986725025197E-2</v>
      </c>
      <c r="Y1091" s="23">
        <v>2.0392809190169704E-2</v>
      </c>
      <c r="Z1091" s="23">
        <v>1.2110601416389971E-2</v>
      </c>
      <c r="AA1091" s="23">
        <v>4.0824829046386341E-3</v>
      </c>
      <c r="AB1091" s="23">
        <v>0</v>
      </c>
      <c r="AC1091" s="23">
        <v>0</v>
      </c>
      <c r="AD1091" s="206"/>
      <c r="AE1091" s="207"/>
      <c r="AF1091" s="207"/>
      <c r="AG1091" s="207"/>
      <c r="AH1091" s="207"/>
      <c r="AI1091" s="207"/>
      <c r="AJ1091" s="207"/>
      <c r="AK1091" s="207"/>
      <c r="AL1091" s="207"/>
      <c r="AM1091" s="207"/>
      <c r="AN1091" s="207"/>
      <c r="AO1091" s="207"/>
      <c r="AP1091" s="207"/>
      <c r="AQ1091" s="207"/>
      <c r="AR1091" s="207"/>
      <c r="AS1091" s="207"/>
      <c r="AT1091" s="207"/>
      <c r="AU1091" s="207"/>
      <c r="AV1091" s="207"/>
      <c r="AW1091" s="207"/>
      <c r="AX1091" s="207"/>
      <c r="AY1091" s="207"/>
      <c r="AZ1091" s="207"/>
      <c r="BA1091" s="207"/>
      <c r="BB1091" s="207"/>
      <c r="BC1091" s="207"/>
      <c r="BD1091" s="207"/>
      <c r="BE1091" s="207"/>
      <c r="BF1091" s="207"/>
      <c r="BG1091" s="207"/>
      <c r="BH1091" s="207"/>
      <c r="BI1091" s="207"/>
      <c r="BJ1091" s="207"/>
      <c r="BK1091" s="207"/>
      <c r="BL1091" s="207"/>
      <c r="BM1091" s="56"/>
    </row>
    <row r="1092" spans="1:65">
      <c r="A1092" s="29"/>
      <c r="B1092" s="3" t="s">
        <v>87</v>
      </c>
      <c r="C1092" s="28"/>
      <c r="D1092" s="13">
        <v>6.6202425480626478E-2</v>
      </c>
      <c r="E1092" s="13">
        <v>9.4396348064727815E-3</v>
      </c>
      <c r="F1092" s="13">
        <v>2.080445829058146E-2</v>
      </c>
      <c r="G1092" s="13">
        <v>3.1532925545962903E-2</v>
      </c>
      <c r="H1092" s="13">
        <v>7.8823828036020185E-2</v>
      </c>
      <c r="I1092" s="13">
        <v>0.36514837167011127</v>
      </c>
      <c r="J1092" s="13">
        <v>2.8053639231394346E-2</v>
      </c>
      <c r="K1092" s="13">
        <v>2.3781453813428867E-2</v>
      </c>
      <c r="L1092" s="13">
        <v>2.881752638568439E-2</v>
      </c>
      <c r="M1092" s="13">
        <v>1.5202354861220294E-16</v>
      </c>
      <c r="N1092" s="13">
        <v>9.7300851082103956E-2</v>
      </c>
      <c r="O1092" s="13">
        <v>4.0572041296679004E-2</v>
      </c>
      <c r="P1092" s="13">
        <v>5.8657609302006364E-2</v>
      </c>
      <c r="Q1092" s="13">
        <v>5.4665416726721629E-2</v>
      </c>
      <c r="R1092" s="13">
        <v>6.4460256389031051E-2</v>
      </c>
      <c r="S1092" s="13" t="s">
        <v>683</v>
      </c>
      <c r="T1092" s="13">
        <v>5.7172606534866957E-2</v>
      </c>
      <c r="U1092" s="13">
        <v>1.5202354861220294E-16</v>
      </c>
      <c r="V1092" s="13">
        <v>3.100619927573646E-2</v>
      </c>
      <c r="W1092" s="13">
        <v>0</v>
      </c>
      <c r="X1092" s="13">
        <v>0.13964240043768897</v>
      </c>
      <c r="Y1092" s="13">
        <v>0.14096411882605786</v>
      </c>
      <c r="Z1092" s="13">
        <v>9.8194065538297057E-2</v>
      </c>
      <c r="AA1092" s="13">
        <v>3.1811555101080267E-2</v>
      </c>
      <c r="AB1092" s="13">
        <v>0</v>
      </c>
      <c r="AC1092" s="13">
        <v>0</v>
      </c>
      <c r="AD1092" s="15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29"/>
      <c r="B1093" s="3" t="s">
        <v>274</v>
      </c>
      <c r="C1093" s="28"/>
      <c r="D1093" s="13">
        <v>-5.6182641413175305E-2</v>
      </c>
      <c r="E1093" s="13">
        <v>2.544480581595554E-2</v>
      </c>
      <c r="F1093" s="13">
        <v>0.16319112301511374</v>
      </c>
      <c r="G1093" s="13">
        <v>-0.1786968110853594</v>
      </c>
      <c r="H1093" s="13">
        <v>0.23936860278573668</v>
      </c>
      <c r="I1093" s="13">
        <v>0.14788597665965164</v>
      </c>
      <c r="J1093" s="13">
        <v>1.0534404693578217</v>
      </c>
      <c r="K1093" s="13">
        <v>0.31369172884382346</v>
      </c>
      <c r="L1093" s="13">
        <v>8.4114533511893352E-2</v>
      </c>
      <c r="M1093" s="13">
        <v>-0.23474268222689898</v>
      </c>
      <c r="N1093" s="13">
        <v>-5.1654868949685406E-3</v>
      </c>
      <c r="O1093" s="13">
        <v>3.3097378993686588E-2</v>
      </c>
      <c r="P1093" s="13">
        <v>-1.7919775524520287E-2</v>
      </c>
      <c r="Q1093" s="13">
        <v>12201.651616606083</v>
      </c>
      <c r="R1093" s="13">
        <v>-3.0674064154071812E-2</v>
      </c>
      <c r="S1093" s="13" t="s">
        <v>683</v>
      </c>
      <c r="T1093" s="13">
        <v>7.588801734583317E-3</v>
      </c>
      <c r="U1093" s="13">
        <v>-0.23474268222689898</v>
      </c>
      <c r="V1093" s="13">
        <v>7.588801734583317E-3</v>
      </c>
      <c r="W1093" s="13">
        <v>-0.23474268222689887</v>
      </c>
      <c r="X1093" s="13">
        <v>2.0343090364134842E-2</v>
      </c>
      <c r="Y1093" s="13">
        <v>0.10707225304508627</v>
      </c>
      <c r="Z1093" s="13">
        <v>-5.6182641413175305E-2</v>
      </c>
      <c r="AA1093" s="13">
        <v>-1.7919775524520287E-2</v>
      </c>
      <c r="AB1093" s="13">
        <v>-5.1654868949685406E-3</v>
      </c>
      <c r="AC1093" s="13">
        <v>-0.15821695044958872</v>
      </c>
      <c r="AD1093" s="15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29"/>
      <c r="B1094" s="45" t="s">
        <v>275</v>
      </c>
      <c r="C1094" s="46"/>
      <c r="D1094" s="44">
        <v>0.67</v>
      </c>
      <c r="E1094" s="44">
        <v>0.11</v>
      </c>
      <c r="F1094" s="44">
        <v>1.43</v>
      </c>
      <c r="G1094" s="44">
        <v>1.85</v>
      </c>
      <c r="H1094" s="44">
        <v>2.17</v>
      </c>
      <c r="I1094" s="44" t="s">
        <v>276</v>
      </c>
      <c r="J1094" s="44">
        <v>9.99</v>
      </c>
      <c r="K1094" s="44">
        <v>2.88</v>
      </c>
      <c r="L1094" s="44">
        <v>0.67</v>
      </c>
      <c r="M1094" s="44" t="s">
        <v>276</v>
      </c>
      <c r="N1094" s="44">
        <v>0.18</v>
      </c>
      <c r="O1094" s="44">
        <v>0.18</v>
      </c>
      <c r="P1094" s="44">
        <v>0.31</v>
      </c>
      <c r="Q1094" s="44">
        <v>117289.2</v>
      </c>
      <c r="R1094" s="44">
        <v>0.43</v>
      </c>
      <c r="S1094" s="44">
        <v>358.06</v>
      </c>
      <c r="T1094" s="44">
        <v>0.06</v>
      </c>
      <c r="U1094" s="44" t="s">
        <v>276</v>
      </c>
      <c r="V1094" s="44">
        <v>0.06</v>
      </c>
      <c r="W1094" s="44" t="s">
        <v>276</v>
      </c>
      <c r="X1094" s="44">
        <v>0.06</v>
      </c>
      <c r="Y1094" s="44">
        <v>0.89</v>
      </c>
      <c r="Z1094" s="44">
        <v>0.67</v>
      </c>
      <c r="AA1094" s="44">
        <v>0.31</v>
      </c>
      <c r="AB1094" s="44">
        <v>0.18</v>
      </c>
      <c r="AC1094" s="44">
        <v>1.66</v>
      </c>
      <c r="AD1094" s="15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B1095" s="3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BM1095" s="55"/>
    </row>
    <row r="1096" spans="1:65" ht="15">
      <c r="B1096" s="8" t="s">
        <v>612</v>
      </c>
      <c r="BM1096" s="27" t="s">
        <v>67</v>
      </c>
    </row>
    <row r="1097" spans="1:65" ht="15">
      <c r="A1097" s="24" t="s">
        <v>66</v>
      </c>
      <c r="B1097" s="18" t="s">
        <v>112</v>
      </c>
      <c r="C1097" s="15" t="s">
        <v>113</v>
      </c>
      <c r="D1097" s="16" t="s">
        <v>230</v>
      </c>
      <c r="E1097" s="17" t="s">
        <v>230</v>
      </c>
      <c r="F1097" s="17" t="s">
        <v>230</v>
      </c>
      <c r="G1097" s="17" t="s">
        <v>230</v>
      </c>
      <c r="H1097" s="17" t="s">
        <v>230</v>
      </c>
      <c r="I1097" s="17" t="s">
        <v>230</v>
      </c>
      <c r="J1097" s="17" t="s">
        <v>230</v>
      </c>
      <c r="K1097" s="17" t="s">
        <v>230</v>
      </c>
      <c r="L1097" s="17" t="s">
        <v>230</v>
      </c>
      <c r="M1097" s="17" t="s">
        <v>230</v>
      </c>
      <c r="N1097" s="17" t="s">
        <v>230</v>
      </c>
      <c r="O1097" s="17" t="s">
        <v>230</v>
      </c>
      <c r="P1097" s="17" t="s">
        <v>230</v>
      </c>
      <c r="Q1097" s="17" t="s">
        <v>230</v>
      </c>
      <c r="R1097" s="17" t="s">
        <v>230</v>
      </c>
      <c r="S1097" s="17" t="s">
        <v>230</v>
      </c>
      <c r="T1097" s="17" t="s">
        <v>230</v>
      </c>
      <c r="U1097" s="17" t="s">
        <v>230</v>
      </c>
      <c r="V1097" s="17" t="s">
        <v>230</v>
      </c>
      <c r="W1097" s="17" t="s">
        <v>230</v>
      </c>
      <c r="X1097" s="17" t="s">
        <v>230</v>
      </c>
      <c r="Y1097" s="17" t="s">
        <v>230</v>
      </c>
      <c r="Z1097" s="17" t="s">
        <v>230</v>
      </c>
      <c r="AA1097" s="17" t="s">
        <v>230</v>
      </c>
      <c r="AB1097" s="17" t="s">
        <v>230</v>
      </c>
      <c r="AC1097" s="17" t="s">
        <v>230</v>
      </c>
      <c r="AD1097" s="17" t="s">
        <v>230</v>
      </c>
      <c r="AE1097" s="17" t="s">
        <v>230</v>
      </c>
      <c r="AF1097" s="17" t="s">
        <v>230</v>
      </c>
      <c r="AG1097" s="15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7">
        <v>1</v>
      </c>
    </row>
    <row r="1098" spans="1:65">
      <c r="A1098" s="29"/>
      <c r="B1098" s="19" t="s">
        <v>231</v>
      </c>
      <c r="C1098" s="9" t="s">
        <v>231</v>
      </c>
      <c r="D1098" s="151" t="s">
        <v>233</v>
      </c>
      <c r="E1098" s="152" t="s">
        <v>234</v>
      </c>
      <c r="F1098" s="152" t="s">
        <v>235</v>
      </c>
      <c r="G1098" s="152" t="s">
        <v>236</v>
      </c>
      <c r="H1098" s="152" t="s">
        <v>237</v>
      </c>
      <c r="I1098" s="152" t="s">
        <v>239</v>
      </c>
      <c r="J1098" s="152" t="s">
        <v>240</v>
      </c>
      <c r="K1098" s="152" t="s">
        <v>242</v>
      </c>
      <c r="L1098" s="152" t="s">
        <v>243</v>
      </c>
      <c r="M1098" s="152" t="s">
        <v>244</v>
      </c>
      <c r="N1098" s="152" t="s">
        <v>245</v>
      </c>
      <c r="O1098" s="152" t="s">
        <v>246</v>
      </c>
      <c r="P1098" s="152" t="s">
        <v>247</v>
      </c>
      <c r="Q1098" s="152" t="s">
        <v>248</v>
      </c>
      <c r="R1098" s="152" t="s">
        <v>249</v>
      </c>
      <c r="S1098" s="152" t="s">
        <v>250</v>
      </c>
      <c r="T1098" s="152" t="s">
        <v>251</v>
      </c>
      <c r="U1098" s="152" t="s">
        <v>285</v>
      </c>
      <c r="V1098" s="152" t="s">
        <v>252</v>
      </c>
      <c r="W1098" s="152" t="s">
        <v>253</v>
      </c>
      <c r="X1098" s="152" t="s">
        <v>254</v>
      </c>
      <c r="Y1098" s="152" t="s">
        <v>255</v>
      </c>
      <c r="Z1098" s="152" t="s">
        <v>256</v>
      </c>
      <c r="AA1098" s="152" t="s">
        <v>257</v>
      </c>
      <c r="AB1098" s="152" t="s">
        <v>278</v>
      </c>
      <c r="AC1098" s="152" t="s">
        <v>260</v>
      </c>
      <c r="AD1098" s="152" t="s">
        <v>261</v>
      </c>
      <c r="AE1098" s="152" t="s">
        <v>262</v>
      </c>
      <c r="AF1098" s="152" t="s">
        <v>263</v>
      </c>
      <c r="AG1098" s="15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7" t="s">
        <v>3</v>
      </c>
    </row>
    <row r="1099" spans="1:65">
      <c r="A1099" s="29"/>
      <c r="B1099" s="19"/>
      <c r="C1099" s="9"/>
      <c r="D1099" s="10" t="s">
        <v>281</v>
      </c>
      <c r="E1099" s="11" t="s">
        <v>280</v>
      </c>
      <c r="F1099" s="11" t="s">
        <v>281</v>
      </c>
      <c r="G1099" s="11" t="s">
        <v>280</v>
      </c>
      <c r="H1099" s="11" t="s">
        <v>280</v>
      </c>
      <c r="I1099" s="11" t="s">
        <v>281</v>
      </c>
      <c r="J1099" s="11" t="s">
        <v>280</v>
      </c>
      <c r="K1099" s="11" t="s">
        <v>281</v>
      </c>
      <c r="L1099" s="11" t="s">
        <v>280</v>
      </c>
      <c r="M1099" s="11" t="s">
        <v>327</v>
      </c>
      <c r="N1099" s="11" t="s">
        <v>281</v>
      </c>
      <c r="O1099" s="11" t="s">
        <v>280</v>
      </c>
      <c r="P1099" s="11" t="s">
        <v>280</v>
      </c>
      <c r="Q1099" s="11" t="s">
        <v>280</v>
      </c>
      <c r="R1099" s="11" t="s">
        <v>327</v>
      </c>
      <c r="S1099" s="11" t="s">
        <v>280</v>
      </c>
      <c r="T1099" s="11" t="s">
        <v>327</v>
      </c>
      <c r="U1099" s="11" t="s">
        <v>281</v>
      </c>
      <c r="V1099" s="11" t="s">
        <v>281</v>
      </c>
      <c r="W1099" s="11" t="s">
        <v>280</v>
      </c>
      <c r="X1099" s="11" t="s">
        <v>280</v>
      </c>
      <c r="Y1099" s="11" t="s">
        <v>281</v>
      </c>
      <c r="Z1099" s="11" t="s">
        <v>281</v>
      </c>
      <c r="AA1099" s="11" t="s">
        <v>280</v>
      </c>
      <c r="AB1099" s="11" t="s">
        <v>280</v>
      </c>
      <c r="AC1099" s="11" t="s">
        <v>281</v>
      </c>
      <c r="AD1099" s="11" t="s">
        <v>281</v>
      </c>
      <c r="AE1099" s="11" t="s">
        <v>281</v>
      </c>
      <c r="AF1099" s="11" t="s">
        <v>280</v>
      </c>
      <c r="AG1099" s="15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0</v>
      </c>
    </row>
    <row r="1100" spans="1:65">
      <c r="A1100" s="29"/>
      <c r="B1100" s="19"/>
      <c r="C1100" s="9"/>
      <c r="D1100" s="25" t="s">
        <v>328</v>
      </c>
      <c r="E1100" s="25" t="s">
        <v>329</v>
      </c>
      <c r="F1100" s="25" t="s">
        <v>329</v>
      </c>
      <c r="G1100" s="25" t="s">
        <v>329</v>
      </c>
      <c r="H1100" s="25" t="s">
        <v>330</v>
      </c>
      <c r="I1100" s="25" t="s">
        <v>329</v>
      </c>
      <c r="J1100" s="25" t="s">
        <v>329</v>
      </c>
      <c r="K1100" s="25" t="s">
        <v>331</v>
      </c>
      <c r="L1100" s="25" t="s">
        <v>331</v>
      </c>
      <c r="M1100" s="25" t="s">
        <v>329</v>
      </c>
      <c r="N1100" s="25" t="s">
        <v>328</v>
      </c>
      <c r="O1100" s="25" t="s">
        <v>329</v>
      </c>
      <c r="P1100" s="25" t="s">
        <v>329</v>
      </c>
      <c r="Q1100" s="25" t="s">
        <v>329</v>
      </c>
      <c r="R1100" s="25" t="s">
        <v>330</v>
      </c>
      <c r="S1100" s="25" t="s">
        <v>329</v>
      </c>
      <c r="T1100" s="25" t="s">
        <v>332</v>
      </c>
      <c r="U1100" s="25" t="s">
        <v>328</v>
      </c>
      <c r="V1100" s="25" t="s">
        <v>331</v>
      </c>
      <c r="W1100" s="25" t="s">
        <v>270</v>
      </c>
      <c r="X1100" s="25" t="s">
        <v>328</v>
      </c>
      <c r="Y1100" s="25" t="s">
        <v>329</v>
      </c>
      <c r="Z1100" s="25" t="s">
        <v>329</v>
      </c>
      <c r="AA1100" s="25" t="s">
        <v>118</v>
      </c>
      <c r="AB1100" s="25" t="s">
        <v>329</v>
      </c>
      <c r="AC1100" s="25" t="s">
        <v>329</v>
      </c>
      <c r="AD1100" s="25" t="s">
        <v>328</v>
      </c>
      <c r="AE1100" s="25" t="s">
        <v>329</v>
      </c>
      <c r="AF1100" s="25" t="s">
        <v>329</v>
      </c>
      <c r="AG1100" s="15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7">
        <v>0</v>
      </c>
    </row>
    <row r="1101" spans="1:65">
      <c r="A1101" s="29"/>
      <c r="B1101" s="18">
        <v>1</v>
      </c>
      <c r="C1101" s="14">
        <v>1</v>
      </c>
      <c r="D1101" s="224">
        <v>157</v>
      </c>
      <c r="E1101" s="222">
        <v>144.19999999999999</v>
      </c>
      <c r="F1101" s="222">
        <v>136.84</v>
      </c>
      <c r="G1101" s="222">
        <v>160.57801300259999</v>
      </c>
      <c r="H1101" s="222">
        <v>156.32207072560291</v>
      </c>
      <c r="I1101" s="222">
        <v>159</v>
      </c>
      <c r="J1101" s="222">
        <v>176</v>
      </c>
      <c r="K1101" s="223">
        <v>191</v>
      </c>
      <c r="L1101" s="222">
        <v>180</v>
      </c>
      <c r="M1101" s="222">
        <v>145</v>
      </c>
      <c r="N1101" s="222">
        <v>143</v>
      </c>
      <c r="O1101" s="222">
        <v>142</v>
      </c>
      <c r="P1101" s="222">
        <v>145</v>
      </c>
      <c r="Q1101" s="222">
        <v>133</v>
      </c>
      <c r="R1101" s="223" t="s">
        <v>97</v>
      </c>
      <c r="S1101" s="222">
        <v>138</v>
      </c>
      <c r="T1101" s="222">
        <v>123.00000000000001</v>
      </c>
      <c r="U1101" s="222">
        <v>174.6140202</v>
      </c>
      <c r="V1101" s="222">
        <v>151</v>
      </c>
      <c r="W1101" s="222">
        <v>123.00000000000001</v>
      </c>
      <c r="X1101" s="222">
        <v>141</v>
      </c>
      <c r="Y1101" s="222">
        <v>117.45</v>
      </c>
      <c r="Z1101" s="222">
        <v>153.4376</v>
      </c>
      <c r="AA1101" s="222">
        <v>100</v>
      </c>
      <c r="AB1101" s="222">
        <v>135</v>
      </c>
      <c r="AC1101" s="222">
        <v>126</v>
      </c>
      <c r="AD1101" s="222">
        <v>131</v>
      </c>
      <c r="AE1101" s="222">
        <v>140</v>
      </c>
      <c r="AF1101" s="222">
        <v>106</v>
      </c>
      <c r="AG1101" s="225"/>
      <c r="AH1101" s="226"/>
      <c r="AI1101" s="226"/>
      <c r="AJ1101" s="226"/>
      <c r="AK1101" s="226"/>
      <c r="AL1101" s="226"/>
      <c r="AM1101" s="226"/>
      <c r="AN1101" s="226"/>
      <c r="AO1101" s="226"/>
      <c r="AP1101" s="226"/>
      <c r="AQ1101" s="226"/>
      <c r="AR1101" s="226"/>
      <c r="AS1101" s="226"/>
      <c r="AT1101" s="226"/>
      <c r="AU1101" s="226"/>
      <c r="AV1101" s="226"/>
      <c r="AW1101" s="226"/>
      <c r="AX1101" s="226"/>
      <c r="AY1101" s="226"/>
      <c r="AZ1101" s="226"/>
      <c r="BA1101" s="226"/>
      <c r="BB1101" s="226"/>
      <c r="BC1101" s="226"/>
      <c r="BD1101" s="226"/>
      <c r="BE1101" s="226"/>
      <c r="BF1101" s="226"/>
      <c r="BG1101" s="226"/>
      <c r="BH1101" s="226"/>
      <c r="BI1101" s="226"/>
      <c r="BJ1101" s="226"/>
      <c r="BK1101" s="226"/>
      <c r="BL1101" s="226"/>
      <c r="BM1101" s="227">
        <v>1</v>
      </c>
    </row>
    <row r="1102" spans="1:65">
      <c r="A1102" s="29"/>
      <c r="B1102" s="19">
        <v>1</v>
      </c>
      <c r="C1102" s="9">
        <v>2</v>
      </c>
      <c r="D1102" s="228">
        <v>142</v>
      </c>
      <c r="E1102" s="228">
        <v>148.6</v>
      </c>
      <c r="F1102" s="228">
        <v>120.1</v>
      </c>
      <c r="G1102" s="228">
        <v>160.692704013575</v>
      </c>
      <c r="H1102" s="228">
        <v>158.56414255303878</v>
      </c>
      <c r="I1102" s="228">
        <v>156</v>
      </c>
      <c r="J1102" s="228">
        <v>178</v>
      </c>
      <c r="K1102" s="229">
        <v>187</v>
      </c>
      <c r="L1102" s="228">
        <v>175</v>
      </c>
      <c r="M1102" s="228">
        <v>145</v>
      </c>
      <c r="N1102" s="228">
        <v>143</v>
      </c>
      <c r="O1102" s="228">
        <v>142</v>
      </c>
      <c r="P1102" s="228">
        <v>145</v>
      </c>
      <c r="Q1102" s="228">
        <v>134</v>
      </c>
      <c r="R1102" s="229" t="s">
        <v>97</v>
      </c>
      <c r="S1102" s="228">
        <v>138</v>
      </c>
      <c r="T1102" s="228">
        <v>124</v>
      </c>
      <c r="U1102" s="228">
        <v>160.52451819999999</v>
      </c>
      <c r="V1102" s="228">
        <v>157</v>
      </c>
      <c r="W1102" s="228">
        <v>128</v>
      </c>
      <c r="X1102" s="228">
        <v>145</v>
      </c>
      <c r="Y1102" s="228">
        <v>117.27</v>
      </c>
      <c r="Z1102" s="228">
        <v>143.5292</v>
      </c>
      <c r="AA1102" s="228">
        <v>100</v>
      </c>
      <c r="AB1102" s="228">
        <v>136</v>
      </c>
      <c r="AC1102" s="228">
        <v>124</v>
      </c>
      <c r="AD1102" s="228">
        <v>131</v>
      </c>
      <c r="AE1102" s="228">
        <v>142</v>
      </c>
      <c r="AF1102" s="228">
        <v>105</v>
      </c>
      <c r="AG1102" s="225"/>
      <c r="AH1102" s="226"/>
      <c r="AI1102" s="226"/>
      <c r="AJ1102" s="226"/>
      <c r="AK1102" s="226"/>
      <c r="AL1102" s="226"/>
      <c r="AM1102" s="226"/>
      <c r="AN1102" s="226"/>
      <c r="AO1102" s="226"/>
      <c r="AP1102" s="226"/>
      <c r="AQ1102" s="226"/>
      <c r="AR1102" s="226"/>
      <c r="AS1102" s="226"/>
      <c r="AT1102" s="226"/>
      <c r="AU1102" s="226"/>
      <c r="AV1102" s="226"/>
      <c r="AW1102" s="226"/>
      <c r="AX1102" s="226"/>
      <c r="AY1102" s="226"/>
      <c r="AZ1102" s="226"/>
      <c r="BA1102" s="226"/>
      <c r="BB1102" s="226"/>
      <c r="BC1102" s="226"/>
      <c r="BD1102" s="226"/>
      <c r="BE1102" s="226"/>
      <c r="BF1102" s="226"/>
      <c r="BG1102" s="226"/>
      <c r="BH1102" s="226"/>
      <c r="BI1102" s="226"/>
      <c r="BJ1102" s="226"/>
      <c r="BK1102" s="226"/>
      <c r="BL1102" s="226"/>
      <c r="BM1102" s="227">
        <v>30</v>
      </c>
    </row>
    <row r="1103" spans="1:65">
      <c r="A1103" s="29"/>
      <c r="B1103" s="19">
        <v>1</v>
      </c>
      <c r="C1103" s="9">
        <v>3</v>
      </c>
      <c r="D1103" s="228">
        <v>140</v>
      </c>
      <c r="E1103" s="228">
        <v>147.80000000000001</v>
      </c>
      <c r="F1103" s="228">
        <v>122.22</v>
      </c>
      <c r="G1103" s="228">
        <v>160.261261318847</v>
      </c>
      <c r="H1103" s="228">
        <v>160.17139021279618</v>
      </c>
      <c r="I1103" s="228">
        <v>160</v>
      </c>
      <c r="J1103" s="228">
        <v>177</v>
      </c>
      <c r="K1103" s="229">
        <v>189</v>
      </c>
      <c r="L1103" s="228">
        <v>178</v>
      </c>
      <c r="M1103" s="228">
        <v>146</v>
      </c>
      <c r="N1103" s="228">
        <v>146</v>
      </c>
      <c r="O1103" s="228">
        <v>139</v>
      </c>
      <c r="P1103" s="228">
        <v>144</v>
      </c>
      <c r="Q1103" s="228">
        <v>135</v>
      </c>
      <c r="R1103" s="229" t="s">
        <v>97</v>
      </c>
      <c r="S1103" s="228">
        <v>143</v>
      </c>
      <c r="T1103" s="228">
        <v>122</v>
      </c>
      <c r="U1103" s="228">
        <v>176.1655155</v>
      </c>
      <c r="V1103" s="228">
        <v>153</v>
      </c>
      <c r="W1103" s="228">
        <v>119</v>
      </c>
      <c r="X1103" s="228">
        <v>144</v>
      </c>
      <c r="Y1103" s="228">
        <v>123.28</v>
      </c>
      <c r="Z1103" s="228">
        <v>149.09520000000001</v>
      </c>
      <c r="AA1103" s="228">
        <v>95</v>
      </c>
      <c r="AB1103" s="228">
        <v>132</v>
      </c>
      <c r="AC1103" s="228">
        <v>122</v>
      </c>
      <c r="AD1103" s="228">
        <v>131</v>
      </c>
      <c r="AE1103" s="228">
        <v>141</v>
      </c>
      <c r="AF1103" s="228">
        <v>99.9</v>
      </c>
      <c r="AG1103" s="225"/>
      <c r="AH1103" s="226"/>
      <c r="AI1103" s="226"/>
      <c r="AJ1103" s="226"/>
      <c r="AK1103" s="226"/>
      <c r="AL1103" s="226"/>
      <c r="AM1103" s="226"/>
      <c r="AN1103" s="226"/>
      <c r="AO1103" s="226"/>
      <c r="AP1103" s="226"/>
      <c r="AQ1103" s="226"/>
      <c r="AR1103" s="226"/>
      <c r="AS1103" s="226"/>
      <c r="AT1103" s="226"/>
      <c r="AU1103" s="226"/>
      <c r="AV1103" s="226"/>
      <c r="AW1103" s="226"/>
      <c r="AX1103" s="226"/>
      <c r="AY1103" s="226"/>
      <c r="AZ1103" s="226"/>
      <c r="BA1103" s="226"/>
      <c r="BB1103" s="226"/>
      <c r="BC1103" s="226"/>
      <c r="BD1103" s="226"/>
      <c r="BE1103" s="226"/>
      <c r="BF1103" s="226"/>
      <c r="BG1103" s="226"/>
      <c r="BH1103" s="226"/>
      <c r="BI1103" s="226"/>
      <c r="BJ1103" s="226"/>
      <c r="BK1103" s="226"/>
      <c r="BL1103" s="226"/>
      <c r="BM1103" s="227">
        <v>16</v>
      </c>
    </row>
    <row r="1104" spans="1:65">
      <c r="A1104" s="29"/>
      <c r="B1104" s="19">
        <v>1</v>
      </c>
      <c r="C1104" s="9">
        <v>4</v>
      </c>
      <c r="D1104" s="228">
        <v>137</v>
      </c>
      <c r="E1104" s="228">
        <v>144.19999999999999</v>
      </c>
      <c r="F1104" s="228">
        <v>131.52000000000001</v>
      </c>
      <c r="G1104" s="228">
        <v>162.03096632547999</v>
      </c>
      <c r="H1104" s="228">
        <v>156.7907895653247</v>
      </c>
      <c r="I1104" s="228">
        <v>155</v>
      </c>
      <c r="J1104" s="228">
        <v>183</v>
      </c>
      <c r="K1104" s="229">
        <v>190</v>
      </c>
      <c r="L1104" s="228">
        <v>167</v>
      </c>
      <c r="M1104" s="228">
        <v>149</v>
      </c>
      <c r="N1104" s="228">
        <v>149</v>
      </c>
      <c r="O1104" s="228">
        <v>141</v>
      </c>
      <c r="P1104" s="228">
        <v>145</v>
      </c>
      <c r="Q1104" s="228">
        <v>132</v>
      </c>
      <c r="R1104" s="229" t="s">
        <v>97</v>
      </c>
      <c r="S1104" s="228">
        <v>137</v>
      </c>
      <c r="T1104" s="228">
        <v>120</v>
      </c>
      <c r="U1104" s="228">
        <v>168.6866067</v>
      </c>
      <c r="V1104" s="228">
        <v>155</v>
      </c>
      <c r="W1104" s="228">
        <v>116</v>
      </c>
      <c r="X1104" s="228">
        <v>142</v>
      </c>
      <c r="Y1104" s="228">
        <v>114.95</v>
      </c>
      <c r="Z1104" s="228">
        <v>150.7328</v>
      </c>
      <c r="AA1104" s="228">
        <v>100</v>
      </c>
      <c r="AB1104" s="228">
        <v>136</v>
      </c>
      <c r="AC1104" s="228">
        <v>114</v>
      </c>
      <c r="AD1104" s="228">
        <v>130</v>
      </c>
      <c r="AE1104" s="228">
        <v>137</v>
      </c>
      <c r="AF1104" s="228">
        <v>95.9</v>
      </c>
      <c r="AG1104" s="225"/>
      <c r="AH1104" s="226"/>
      <c r="AI1104" s="226"/>
      <c r="AJ1104" s="226"/>
      <c r="AK1104" s="226"/>
      <c r="AL1104" s="226"/>
      <c r="AM1104" s="226"/>
      <c r="AN1104" s="226"/>
      <c r="AO1104" s="226"/>
      <c r="AP1104" s="226"/>
      <c r="AQ1104" s="226"/>
      <c r="AR1104" s="226"/>
      <c r="AS1104" s="226"/>
      <c r="AT1104" s="226"/>
      <c r="AU1104" s="226"/>
      <c r="AV1104" s="226"/>
      <c r="AW1104" s="226"/>
      <c r="AX1104" s="226"/>
      <c r="AY1104" s="226"/>
      <c r="AZ1104" s="226"/>
      <c r="BA1104" s="226"/>
      <c r="BB1104" s="226"/>
      <c r="BC1104" s="226"/>
      <c r="BD1104" s="226"/>
      <c r="BE1104" s="226"/>
      <c r="BF1104" s="226"/>
      <c r="BG1104" s="226"/>
      <c r="BH1104" s="226"/>
      <c r="BI1104" s="226"/>
      <c r="BJ1104" s="226"/>
      <c r="BK1104" s="226"/>
      <c r="BL1104" s="226"/>
      <c r="BM1104" s="227">
        <v>140.67772454321818</v>
      </c>
    </row>
    <row r="1105" spans="1:65">
      <c r="A1105" s="29"/>
      <c r="B1105" s="19">
        <v>1</v>
      </c>
      <c r="C1105" s="9">
        <v>5</v>
      </c>
      <c r="D1105" s="228">
        <v>134</v>
      </c>
      <c r="E1105" s="228">
        <v>147.5</v>
      </c>
      <c r="F1105" s="228">
        <v>123.91</v>
      </c>
      <c r="G1105" s="228">
        <v>161.61238661041901</v>
      </c>
      <c r="H1105" s="233">
        <v>170.43960981654089</v>
      </c>
      <c r="I1105" s="228">
        <v>150</v>
      </c>
      <c r="J1105" s="228">
        <v>181</v>
      </c>
      <c r="K1105" s="229">
        <v>191</v>
      </c>
      <c r="L1105" s="228">
        <v>172</v>
      </c>
      <c r="M1105" s="228">
        <v>146</v>
      </c>
      <c r="N1105" s="228">
        <v>152</v>
      </c>
      <c r="O1105" s="228">
        <v>139</v>
      </c>
      <c r="P1105" s="228">
        <v>145</v>
      </c>
      <c r="Q1105" s="228">
        <v>137</v>
      </c>
      <c r="R1105" s="229" t="s">
        <v>97</v>
      </c>
      <c r="S1105" s="228">
        <v>140</v>
      </c>
      <c r="T1105" s="228">
        <v>128</v>
      </c>
      <c r="U1105" s="228">
        <v>182.9792831</v>
      </c>
      <c r="V1105" s="228">
        <v>157</v>
      </c>
      <c r="W1105" s="228">
        <v>116</v>
      </c>
      <c r="X1105" s="228">
        <v>142</v>
      </c>
      <c r="Y1105" s="228">
        <v>109.57</v>
      </c>
      <c r="Z1105" s="228">
        <v>146.5284</v>
      </c>
      <c r="AA1105" s="228">
        <v>95</v>
      </c>
      <c r="AB1105" s="228">
        <v>137</v>
      </c>
      <c r="AC1105" s="228">
        <v>110</v>
      </c>
      <c r="AD1105" s="228">
        <v>132</v>
      </c>
      <c r="AE1105" s="228">
        <v>138</v>
      </c>
      <c r="AF1105" s="228">
        <v>107</v>
      </c>
      <c r="AG1105" s="225"/>
      <c r="AH1105" s="226"/>
      <c r="AI1105" s="226"/>
      <c r="AJ1105" s="226"/>
      <c r="AK1105" s="226"/>
      <c r="AL1105" s="226"/>
      <c r="AM1105" s="226"/>
      <c r="AN1105" s="226"/>
      <c r="AO1105" s="226"/>
      <c r="AP1105" s="226"/>
      <c r="AQ1105" s="226"/>
      <c r="AR1105" s="226"/>
      <c r="AS1105" s="226"/>
      <c r="AT1105" s="226"/>
      <c r="AU1105" s="226"/>
      <c r="AV1105" s="226"/>
      <c r="AW1105" s="226"/>
      <c r="AX1105" s="226"/>
      <c r="AY1105" s="226"/>
      <c r="AZ1105" s="226"/>
      <c r="BA1105" s="226"/>
      <c r="BB1105" s="226"/>
      <c r="BC1105" s="226"/>
      <c r="BD1105" s="226"/>
      <c r="BE1105" s="226"/>
      <c r="BF1105" s="226"/>
      <c r="BG1105" s="226"/>
      <c r="BH1105" s="226"/>
      <c r="BI1105" s="226"/>
      <c r="BJ1105" s="226"/>
      <c r="BK1105" s="226"/>
      <c r="BL1105" s="226"/>
      <c r="BM1105" s="227">
        <v>125</v>
      </c>
    </row>
    <row r="1106" spans="1:65">
      <c r="A1106" s="29"/>
      <c r="B1106" s="19">
        <v>1</v>
      </c>
      <c r="C1106" s="9">
        <v>6</v>
      </c>
      <c r="D1106" s="228">
        <v>132</v>
      </c>
      <c r="E1106" s="228">
        <v>145.30000000000001</v>
      </c>
      <c r="F1106" s="228">
        <v>139.93</v>
      </c>
      <c r="G1106" s="233">
        <v>154.68399896238699</v>
      </c>
      <c r="H1106" s="228">
        <v>154.8169314234315</v>
      </c>
      <c r="I1106" s="228">
        <v>155</v>
      </c>
      <c r="J1106" s="228">
        <v>185</v>
      </c>
      <c r="K1106" s="229">
        <v>188</v>
      </c>
      <c r="L1106" s="228">
        <v>180</v>
      </c>
      <c r="M1106" s="228">
        <v>146</v>
      </c>
      <c r="N1106" s="228">
        <v>149</v>
      </c>
      <c r="O1106" s="228">
        <v>140</v>
      </c>
      <c r="P1106" s="228">
        <v>144</v>
      </c>
      <c r="Q1106" s="228">
        <v>137</v>
      </c>
      <c r="R1106" s="229" t="s">
        <v>97</v>
      </c>
      <c r="S1106" s="228">
        <v>140</v>
      </c>
      <c r="T1106" s="228">
        <v>122</v>
      </c>
      <c r="U1106" s="228">
        <v>184.94224539999999</v>
      </c>
      <c r="V1106" s="228">
        <v>153</v>
      </c>
      <c r="W1106" s="228">
        <v>117</v>
      </c>
      <c r="X1106" s="228">
        <v>147</v>
      </c>
      <c r="Y1106" s="228">
        <v>111.61</v>
      </c>
      <c r="Z1106" s="228">
        <v>139.2972</v>
      </c>
      <c r="AA1106" s="228">
        <v>95</v>
      </c>
      <c r="AB1106" s="228">
        <v>136</v>
      </c>
      <c r="AC1106" s="228">
        <v>114</v>
      </c>
      <c r="AD1106" s="228">
        <v>131</v>
      </c>
      <c r="AE1106" s="228">
        <v>141</v>
      </c>
      <c r="AF1106" s="228">
        <v>109</v>
      </c>
      <c r="AG1106" s="225"/>
      <c r="AH1106" s="226"/>
      <c r="AI1106" s="226"/>
      <c r="AJ1106" s="226"/>
      <c r="AK1106" s="226"/>
      <c r="AL1106" s="226"/>
      <c r="AM1106" s="226"/>
      <c r="AN1106" s="226"/>
      <c r="AO1106" s="226"/>
      <c r="AP1106" s="226"/>
      <c r="AQ1106" s="226"/>
      <c r="AR1106" s="226"/>
      <c r="AS1106" s="226"/>
      <c r="AT1106" s="226"/>
      <c r="AU1106" s="226"/>
      <c r="AV1106" s="226"/>
      <c r="AW1106" s="226"/>
      <c r="AX1106" s="226"/>
      <c r="AY1106" s="226"/>
      <c r="AZ1106" s="226"/>
      <c r="BA1106" s="226"/>
      <c r="BB1106" s="226"/>
      <c r="BC1106" s="226"/>
      <c r="BD1106" s="226"/>
      <c r="BE1106" s="226"/>
      <c r="BF1106" s="226"/>
      <c r="BG1106" s="226"/>
      <c r="BH1106" s="226"/>
      <c r="BI1106" s="226"/>
      <c r="BJ1106" s="226"/>
      <c r="BK1106" s="226"/>
      <c r="BL1106" s="226"/>
      <c r="BM1106" s="230"/>
    </row>
    <row r="1107" spans="1:65">
      <c r="A1107" s="29"/>
      <c r="B1107" s="20" t="s">
        <v>271</v>
      </c>
      <c r="C1107" s="12"/>
      <c r="D1107" s="231">
        <v>140.33333333333334</v>
      </c>
      <c r="E1107" s="231">
        <v>146.26666666666665</v>
      </c>
      <c r="F1107" s="231">
        <v>129.08666666666667</v>
      </c>
      <c r="G1107" s="231">
        <v>159.97655503888467</v>
      </c>
      <c r="H1107" s="231">
        <v>159.5174890494558</v>
      </c>
      <c r="I1107" s="231">
        <v>155.83333333333334</v>
      </c>
      <c r="J1107" s="231">
        <v>180</v>
      </c>
      <c r="K1107" s="231">
        <v>189.33333333333334</v>
      </c>
      <c r="L1107" s="231">
        <v>175.33333333333334</v>
      </c>
      <c r="M1107" s="231">
        <v>146.16666666666666</v>
      </c>
      <c r="N1107" s="231">
        <v>147</v>
      </c>
      <c r="O1107" s="231">
        <v>140.5</v>
      </c>
      <c r="P1107" s="231">
        <v>144.66666666666666</v>
      </c>
      <c r="Q1107" s="231">
        <v>134.66666666666666</v>
      </c>
      <c r="R1107" s="231" t="s">
        <v>683</v>
      </c>
      <c r="S1107" s="231">
        <v>139.33333333333334</v>
      </c>
      <c r="T1107" s="231">
        <v>123.16666666666667</v>
      </c>
      <c r="U1107" s="231">
        <v>174.65203151666665</v>
      </c>
      <c r="V1107" s="231">
        <v>154.33333333333334</v>
      </c>
      <c r="W1107" s="231">
        <v>119.83333333333333</v>
      </c>
      <c r="X1107" s="231">
        <v>143.5</v>
      </c>
      <c r="Y1107" s="231">
        <v>115.68833333333333</v>
      </c>
      <c r="Z1107" s="231">
        <v>147.10339999999999</v>
      </c>
      <c r="AA1107" s="231">
        <v>97.5</v>
      </c>
      <c r="AB1107" s="231">
        <v>135.33333333333334</v>
      </c>
      <c r="AC1107" s="231">
        <v>118.33333333333333</v>
      </c>
      <c r="AD1107" s="231">
        <v>131</v>
      </c>
      <c r="AE1107" s="231">
        <v>139.83333333333334</v>
      </c>
      <c r="AF1107" s="231">
        <v>103.8</v>
      </c>
      <c r="AG1107" s="225"/>
      <c r="AH1107" s="226"/>
      <c r="AI1107" s="226"/>
      <c r="AJ1107" s="226"/>
      <c r="AK1107" s="226"/>
      <c r="AL1107" s="226"/>
      <c r="AM1107" s="226"/>
      <c r="AN1107" s="226"/>
      <c r="AO1107" s="226"/>
      <c r="AP1107" s="226"/>
      <c r="AQ1107" s="226"/>
      <c r="AR1107" s="226"/>
      <c r="AS1107" s="226"/>
      <c r="AT1107" s="226"/>
      <c r="AU1107" s="226"/>
      <c r="AV1107" s="226"/>
      <c r="AW1107" s="226"/>
      <c r="AX1107" s="226"/>
      <c r="AY1107" s="226"/>
      <c r="AZ1107" s="226"/>
      <c r="BA1107" s="226"/>
      <c r="BB1107" s="226"/>
      <c r="BC1107" s="226"/>
      <c r="BD1107" s="226"/>
      <c r="BE1107" s="226"/>
      <c r="BF1107" s="226"/>
      <c r="BG1107" s="226"/>
      <c r="BH1107" s="226"/>
      <c r="BI1107" s="226"/>
      <c r="BJ1107" s="226"/>
      <c r="BK1107" s="226"/>
      <c r="BL1107" s="226"/>
      <c r="BM1107" s="230"/>
    </row>
    <row r="1108" spans="1:65">
      <c r="A1108" s="29"/>
      <c r="B1108" s="3" t="s">
        <v>272</v>
      </c>
      <c r="C1108" s="28"/>
      <c r="D1108" s="228">
        <v>138.5</v>
      </c>
      <c r="E1108" s="228">
        <v>146.4</v>
      </c>
      <c r="F1108" s="228">
        <v>127.715</v>
      </c>
      <c r="G1108" s="228">
        <v>160.63535850808751</v>
      </c>
      <c r="H1108" s="228">
        <v>157.67746605918174</v>
      </c>
      <c r="I1108" s="228">
        <v>155.5</v>
      </c>
      <c r="J1108" s="228">
        <v>179.5</v>
      </c>
      <c r="K1108" s="228">
        <v>189.5</v>
      </c>
      <c r="L1108" s="228">
        <v>176.5</v>
      </c>
      <c r="M1108" s="228">
        <v>146</v>
      </c>
      <c r="N1108" s="228">
        <v>147.5</v>
      </c>
      <c r="O1108" s="228">
        <v>140.5</v>
      </c>
      <c r="P1108" s="228">
        <v>145</v>
      </c>
      <c r="Q1108" s="228">
        <v>134.5</v>
      </c>
      <c r="R1108" s="228" t="s">
        <v>683</v>
      </c>
      <c r="S1108" s="228">
        <v>139</v>
      </c>
      <c r="T1108" s="228">
        <v>122.5</v>
      </c>
      <c r="U1108" s="228">
        <v>175.38976785</v>
      </c>
      <c r="V1108" s="228">
        <v>154</v>
      </c>
      <c r="W1108" s="228">
        <v>118</v>
      </c>
      <c r="X1108" s="228">
        <v>143</v>
      </c>
      <c r="Y1108" s="228">
        <v>116.11</v>
      </c>
      <c r="Z1108" s="228">
        <v>147.81180000000001</v>
      </c>
      <c r="AA1108" s="228">
        <v>97.5</v>
      </c>
      <c r="AB1108" s="228">
        <v>136</v>
      </c>
      <c r="AC1108" s="228">
        <v>118</v>
      </c>
      <c r="AD1108" s="228">
        <v>131</v>
      </c>
      <c r="AE1108" s="228">
        <v>140.5</v>
      </c>
      <c r="AF1108" s="228">
        <v>105.5</v>
      </c>
      <c r="AG1108" s="225"/>
      <c r="AH1108" s="226"/>
      <c r="AI1108" s="226"/>
      <c r="AJ1108" s="226"/>
      <c r="AK1108" s="226"/>
      <c r="AL1108" s="226"/>
      <c r="AM1108" s="226"/>
      <c r="AN1108" s="226"/>
      <c r="AO1108" s="226"/>
      <c r="AP1108" s="226"/>
      <c r="AQ1108" s="226"/>
      <c r="AR1108" s="226"/>
      <c r="AS1108" s="226"/>
      <c r="AT1108" s="226"/>
      <c r="AU1108" s="226"/>
      <c r="AV1108" s="226"/>
      <c r="AW1108" s="226"/>
      <c r="AX1108" s="226"/>
      <c r="AY1108" s="226"/>
      <c r="AZ1108" s="226"/>
      <c r="BA1108" s="226"/>
      <c r="BB1108" s="226"/>
      <c r="BC1108" s="226"/>
      <c r="BD1108" s="226"/>
      <c r="BE1108" s="226"/>
      <c r="BF1108" s="226"/>
      <c r="BG1108" s="226"/>
      <c r="BH1108" s="226"/>
      <c r="BI1108" s="226"/>
      <c r="BJ1108" s="226"/>
      <c r="BK1108" s="226"/>
      <c r="BL1108" s="226"/>
      <c r="BM1108" s="230"/>
    </row>
    <row r="1109" spans="1:65">
      <c r="A1109" s="29"/>
      <c r="B1109" s="3" t="s">
        <v>273</v>
      </c>
      <c r="C1109" s="28"/>
      <c r="D1109" s="228">
        <v>8.9591666279105819</v>
      </c>
      <c r="E1109" s="228">
        <v>1.938728105399693</v>
      </c>
      <c r="F1109" s="228">
        <v>8.2258413956668743</v>
      </c>
      <c r="G1109" s="228">
        <v>2.6781851761858366</v>
      </c>
      <c r="H1109" s="228">
        <v>5.6633913631531918</v>
      </c>
      <c r="I1109" s="228">
        <v>3.5449494589721118</v>
      </c>
      <c r="J1109" s="228">
        <v>3.5777087639996634</v>
      </c>
      <c r="K1109" s="228">
        <v>1.6329931618554521</v>
      </c>
      <c r="L1109" s="228">
        <v>5.1251016250086856</v>
      </c>
      <c r="M1109" s="228">
        <v>1.4719601443879746</v>
      </c>
      <c r="N1109" s="228">
        <v>3.6331804249169899</v>
      </c>
      <c r="O1109" s="228">
        <v>1.3784048752090221</v>
      </c>
      <c r="P1109" s="228">
        <v>0.5163977794943222</v>
      </c>
      <c r="Q1109" s="228">
        <v>2.0655911179772892</v>
      </c>
      <c r="R1109" s="228" t="s">
        <v>683</v>
      </c>
      <c r="S1109" s="228">
        <v>2.1602468994692869</v>
      </c>
      <c r="T1109" s="228">
        <v>2.7141603981096374</v>
      </c>
      <c r="U1109" s="228">
        <v>9.0851155752777473</v>
      </c>
      <c r="V1109" s="228">
        <v>2.4221202832779936</v>
      </c>
      <c r="W1109" s="228">
        <v>4.792355023020173</v>
      </c>
      <c r="X1109" s="228">
        <v>2.2583179581272428</v>
      </c>
      <c r="Y1109" s="228">
        <v>4.8549043931540696</v>
      </c>
      <c r="Z1109" s="228">
        <v>5.1245329605730889</v>
      </c>
      <c r="AA1109" s="228">
        <v>2.7386127875258306</v>
      </c>
      <c r="AB1109" s="228">
        <v>1.7511900715418265</v>
      </c>
      <c r="AC1109" s="228">
        <v>6.5012819248719449</v>
      </c>
      <c r="AD1109" s="228">
        <v>0.63245553203367588</v>
      </c>
      <c r="AE1109" s="228">
        <v>1.9407902170679516</v>
      </c>
      <c r="AF1109" s="228">
        <v>4.9230072110448893</v>
      </c>
      <c r="AG1109" s="225"/>
      <c r="AH1109" s="226"/>
      <c r="AI1109" s="226"/>
      <c r="AJ1109" s="226"/>
      <c r="AK1109" s="226"/>
      <c r="AL1109" s="226"/>
      <c r="AM1109" s="226"/>
      <c r="AN1109" s="226"/>
      <c r="AO1109" s="226"/>
      <c r="AP1109" s="226"/>
      <c r="AQ1109" s="226"/>
      <c r="AR1109" s="226"/>
      <c r="AS1109" s="226"/>
      <c r="AT1109" s="226"/>
      <c r="AU1109" s="226"/>
      <c r="AV1109" s="226"/>
      <c r="AW1109" s="226"/>
      <c r="AX1109" s="226"/>
      <c r="AY1109" s="226"/>
      <c r="AZ1109" s="226"/>
      <c r="BA1109" s="226"/>
      <c r="BB1109" s="226"/>
      <c r="BC1109" s="226"/>
      <c r="BD1109" s="226"/>
      <c r="BE1109" s="226"/>
      <c r="BF1109" s="226"/>
      <c r="BG1109" s="226"/>
      <c r="BH1109" s="226"/>
      <c r="BI1109" s="226"/>
      <c r="BJ1109" s="226"/>
      <c r="BK1109" s="226"/>
      <c r="BL1109" s="226"/>
      <c r="BM1109" s="230"/>
    </row>
    <row r="1110" spans="1:65">
      <c r="A1110" s="29"/>
      <c r="B1110" s="3" t="s">
        <v>87</v>
      </c>
      <c r="C1110" s="28"/>
      <c r="D1110" s="13">
        <v>6.3842042479172786E-2</v>
      </c>
      <c r="E1110" s="13">
        <v>1.3254750036916773E-2</v>
      </c>
      <c r="F1110" s="13">
        <v>6.3723400782421682E-2</v>
      </c>
      <c r="G1110" s="13">
        <v>1.6741110442932493E-2</v>
      </c>
      <c r="H1110" s="13">
        <v>3.5503262976997775E-2</v>
      </c>
      <c r="I1110" s="13">
        <v>2.2748338774152589E-2</v>
      </c>
      <c r="J1110" s="13">
        <v>1.9876159799998131E-2</v>
      </c>
      <c r="K1110" s="13">
        <v>8.6249638830393598E-3</v>
      </c>
      <c r="L1110" s="13">
        <v>2.9230617633129383E-2</v>
      </c>
      <c r="M1110" s="13">
        <v>1.007042288064749E-2</v>
      </c>
      <c r="N1110" s="13">
        <v>2.4715513094673399E-2</v>
      </c>
      <c r="O1110" s="13">
        <v>9.8107108555802285E-3</v>
      </c>
      <c r="P1110" s="13">
        <v>3.5695699043386329E-3</v>
      </c>
      <c r="Q1110" s="13">
        <v>1.5338547905771951E-2</v>
      </c>
      <c r="R1110" s="13" t="s">
        <v>683</v>
      </c>
      <c r="S1110" s="13">
        <v>1.5504164350258039E-2</v>
      </c>
      <c r="T1110" s="13">
        <v>2.2036484964354293E-2</v>
      </c>
      <c r="U1110" s="13">
        <v>5.2018379038498472E-2</v>
      </c>
      <c r="V1110" s="13">
        <v>1.5694083908928683E-2</v>
      </c>
      <c r="W1110" s="13">
        <v>3.9991836075272652E-2</v>
      </c>
      <c r="X1110" s="13">
        <v>1.573740737370901E-2</v>
      </c>
      <c r="Y1110" s="13">
        <v>4.1965375879049194E-2</v>
      </c>
      <c r="Z1110" s="13">
        <v>3.4836264563382555E-2</v>
      </c>
      <c r="AA1110" s="13">
        <v>2.8088336282316211E-2</v>
      </c>
      <c r="AB1110" s="13">
        <v>1.2939828114841082E-2</v>
      </c>
      <c r="AC1110" s="13">
        <v>5.4940410632720663E-2</v>
      </c>
      <c r="AD1110" s="13">
        <v>4.827904824684549E-3</v>
      </c>
      <c r="AE1110" s="13">
        <v>1.387931025316771E-2</v>
      </c>
      <c r="AF1110" s="13">
        <v>4.7427815135307222E-2</v>
      </c>
      <c r="AG1110" s="15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A1111" s="29"/>
      <c r="B1111" s="3" t="s">
        <v>274</v>
      </c>
      <c r="C1111" s="28"/>
      <c r="D1111" s="13">
        <v>-2.4480862979769924E-3</v>
      </c>
      <c r="E1111" s="13">
        <v>3.9728692951181976E-2</v>
      </c>
      <c r="F1111" s="13">
        <v>-8.2394408312956191E-2</v>
      </c>
      <c r="G1111" s="13">
        <v>0.13718469330044947</v>
      </c>
      <c r="H1111" s="13">
        <v>0.13392144753130264</v>
      </c>
      <c r="I1111" s="13">
        <v>0.10773282578550059</v>
      </c>
      <c r="J1111" s="13">
        <v>0.27952026935651397</v>
      </c>
      <c r="K1111" s="13">
        <v>0.34586576480462949</v>
      </c>
      <c r="L1111" s="13">
        <v>0.24634752163245621</v>
      </c>
      <c r="M1111" s="13">
        <v>3.9017848357095097E-2</v>
      </c>
      <c r="N1111" s="13">
        <v>4.4941553307819682E-2</v>
      </c>
      <c r="O1111" s="13">
        <v>-1.26334530783212E-3</v>
      </c>
      <c r="P1111" s="13">
        <v>2.8355179445790801E-2</v>
      </c>
      <c r="Q1111" s="13">
        <v>-4.2729279962904432E-2</v>
      </c>
      <c r="R1111" s="13" t="s">
        <v>683</v>
      </c>
      <c r="S1111" s="13">
        <v>-9.5565322388465601E-3</v>
      </c>
      <c r="T1111" s="13">
        <v>-0.12447640828290385</v>
      </c>
      <c r="U1111" s="13">
        <v>0.24150452449926485</v>
      </c>
      <c r="V1111" s="13">
        <v>9.7070156874196289E-2</v>
      </c>
      <c r="W1111" s="13">
        <v>-0.1481712280858023</v>
      </c>
      <c r="X1111" s="13">
        <v>2.0061992514776472E-2</v>
      </c>
      <c r="Y1111" s="13">
        <v>-0.17763573651070641</v>
      </c>
      <c r="Z1111" s="13">
        <v>4.5676566618105596E-2</v>
      </c>
      <c r="AA1111" s="13">
        <v>-0.30692652076522153</v>
      </c>
      <c r="AB1111" s="13">
        <v>-3.7990316002324609E-2</v>
      </c>
      <c r="AC1111" s="13">
        <v>-0.15883389699710659</v>
      </c>
      <c r="AD1111" s="13">
        <v>-6.8793581746092625E-2</v>
      </c>
      <c r="AE1111" s="13">
        <v>-6.0023092684117207E-3</v>
      </c>
      <c r="AF1111" s="13">
        <v>-0.2621433113377436</v>
      </c>
      <c r="AG1111" s="15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A1112" s="29"/>
      <c r="B1112" s="45" t="s">
        <v>275</v>
      </c>
      <c r="C1112" s="46"/>
      <c r="D1112" s="44">
        <v>0.01</v>
      </c>
      <c r="E1112" s="44">
        <v>0.28000000000000003</v>
      </c>
      <c r="F1112" s="44">
        <v>0.56000000000000005</v>
      </c>
      <c r="G1112" s="44">
        <v>0.95</v>
      </c>
      <c r="H1112" s="44">
        <v>0.93</v>
      </c>
      <c r="I1112" s="44">
        <v>0.75</v>
      </c>
      <c r="J1112" s="44">
        <v>1.93</v>
      </c>
      <c r="K1112" s="44">
        <v>2.38</v>
      </c>
      <c r="L1112" s="44">
        <v>1.7</v>
      </c>
      <c r="M1112" s="44">
        <v>0.28000000000000003</v>
      </c>
      <c r="N1112" s="44">
        <v>0.32</v>
      </c>
      <c r="O1112" s="44">
        <v>0</v>
      </c>
      <c r="P1112" s="44">
        <v>0.2</v>
      </c>
      <c r="Q1112" s="44">
        <v>0.28000000000000003</v>
      </c>
      <c r="R1112" s="44">
        <v>6.6</v>
      </c>
      <c r="S1112" s="44">
        <v>0.06</v>
      </c>
      <c r="T1112" s="44">
        <v>0.84</v>
      </c>
      <c r="U1112" s="44">
        <v>1.66</v>
      </c>
      <c r="V1112" s="44">
        <v>0.67</v>
      </c>
      <c r="W1112" s="44">
        <v>1.01</v>
      </c>
      <c r="X1112" s="44">
        <v>0.15</v>
      </c>
      <c r="Y1112" s="44">
        <v>1.21</v>
      </c>
      <c r="Z1112" s="44">
        <v>0.32</v>
      </c>
      <c r="AA1112" s="44">
        <v>2.1</v>
      </c>
      <c r="AB1112" s="44">
        <v>0.25</v>
      </c>
      <c r="AC1112" s="44">
        <v>1.08</v>
      </c>
      <c r="AD1112" s="44">
        <v>0.46</v>
      </c>
      <c r="AE1112" s="44">
        <v>0.03</v>
      </c>
      <c r="AF1112" s="44">
        <v>1.79</v>
      </c>
      <c r="AG1112" s="15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B1113" s="3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BM1113" s="55"/>
    </row>
    <row r="1114" spans="1:65" ht="15">
      <c r="B1114" s="8" t="s">
        <v>613</v>
      </c>
      <c r="BM1114" s="27" t="s">
        <v>67</v>
      </c>
    </row>
    <row r="1115" spans="1:65" ht="15">
      <c r="A1115" s="24" t="s">
        <v>35</v>
      </c>
      <c r="B1115" s="18" t="s">
        <v>112</v>
      </c>
      <c r="C1115" s="15" t="s">
        <v>113</v>
      </c>
      <c r="D1115" s="16" t="s">
        <v>230</v>
      </c>
      <c r="E1115" s="17" t="s">
        <v>230</v>
      </c>
      <c r="F1115" s="17" t="s">
        <v>230</v>
      </c>
      <c r="G1115" s="17" t="s">
        <v>230</v>
      </c>
      <c r="H1115" s="17" t="s">
        <v>230</v>
      </c>
      <c r="I1115" s="17" t="s">
        <v>230</v>
      </c>
      <c r="J1115" s="17" t="s">
        <v>230</v>
      </c>
      <c r="K1115" s="17" t="s">
        <v>230</v>
      </c>
      <c r="L1115" s="17" t="s">
        <v>230</v>
      </c>
      <c r="M1115" s="17" t="s">
        <v>230</v>
      </c>
      <c r="N1115" s="17" t="s">
        <v>230</v>
      </c>
      <c r="O1115" s="17" t="s">
        <v>230</v>
      </c>
      <c r="P1115" s="17" t="s">
        <v>230</v>
      </c>
      <c r="Q1115" s="17" t="s">
        <v>230</v>
      </c>
      <c r="R1115" s="17" t="s">
        <v>230</v>
      </c>
      <c r="S1115" s="17" t="s">
        <v>230</v>
      </c>
      <c r="T1115" s="17" t="s">
        <v>230</v>
      </c>
      <c r="U1115" s="17" t="s">
        <v>230</v>
      </c>
      <c r="V1115" s="17" t="s">
        <v>230</v>
      </c>
      <c r="W1115" s="17" t="s">
        <v>230</v>
      </c>
      <c r="X1115" s="17" t="s">
        <v>230</v>
      </c>
      <c r="Y1115" s="17" t="s">
        <v>230</v>
      </c>
      <c r="Z1115" s="17" t="s">
        <v>230</v>
      </c>
      <c r="AA1115" s="17" t="s">
        <v>230</v>
      </c>
      <c r="AB1115" s="17" t="s">
        <v>230</v>
      </c>
      <c r="AC1115" s="15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7">
        <v>1</v>
      </c>
    </row>
    <row r="1116" spans="1:65">
      <c r="A1116" s="29"/>
      <c r="B1116" s="19" t="s">
        <v>231</v>
      </c>
      <c r="C1116" s="9" t="s">
        <v>231</v>
      </c>
      <c r="D1116" s="151" t="s">
        <v>233</v>
      </c>
      <c r="E1116" s="152" t="s">
        <v>234</v>
      </c>
      <c r="F1116" s="152" t="s">
        <v>235</v>
      </c>
      <c r="G1116" s="152" t="s">
        <v>237</v>
      </c>
      <c r="H1116" s="152" t="s">
        <v>239</v>
      </c>
      <c r="I1116" s="152" t="s">
        <v>240</v>
      </c>
      <c r="J1116" s="152" t="s">
        <v>242</v>
      </c>
      <c r="K1116" s="152" t="s">
        <v>243</v>
      </c>
      <c r="L1116" s="152" t="s">
        <v>244</v>
      </c>
      <c r="M1116" s="152" t="s">
        <v>245</v>
      </c>
      <c r="N1116" s="152" t="s">
        <v>246</v>
      </c>
      <c r="O1116" s="152" t="s">
        <v>247</v>
      </c>
      <c r="P1116" s="152" t="s">
        <v>248</v>
      </c>
      <c r="Q1116" s="152" t="s">
        <v>249</v>
      </c>
      <c r="R1116" s="152" t="s">
        <v>250</v>
      </c>
      <c r="S1116" s="152" t="s">
        <v>251</v>
      </c>
      <c r="T1116" s="152" t="s">
        <v>252</v>
      </c>
      <c r="U1116" s="152" t="s">
        <v>253</v>
      </c>
      <c r="V1116" s="152" t="s">
        <v>254</v>
      </c>
      <c r="W1116" s="152" t="s">
        <v>257</v>
      </c>
      <c r="X1116" s="152" t="s">
        <v>278</v>
      </c>
      <c r="Y1116" s="152" t="s">
        <v>260</v>
      </c>
      <c r="Z1116" s="152" t="s">
        <v>261</v>
      </c>
      <c r="AA1116" s="152" t="s">
        <v>262</v>
      </c>
      <c r="AB1116" s="152" t="s">
        <v>263</v>
      </c>
      <c r="AC1116" s="15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7" t="s">
        <v>3</v>
      </c>
    </row>
    <row r="1117" spans="1:65">
      <c r="A1117" s="29"/>
      <c r="B1117" s="19"/>
      <c r="C1117" s="9"/>
      <c r="D1117" s="10" t="s">
        <v>281</v>
      </c>
      <c r="E1117" s="11" t="s">
        <v>280</v>
      </c>
      <c r="F1117" s="11" t="s">
        <v>281</v>
      </c>
      <c r="G1117" s="11" t="s">
        <v>280</v>
      </c>
      <c r="H1117" s="11" t="s">
        <v>281</v>
      </c>
      <c r="I1117" s="11" t="s">
        <v>280</v>
      </c>
      <c r="J1117" s="11" t="s">
        <v>281</v>
      </c>
      <c r="K1117" s="11" t="s">
        <v>280</v>
      </c>
      <c r="L1117" s="11" t="s">
        <v>327</v>
      </c>
      <c r="M1117" s="11" t="s">
        <v>281</v>
      </c>
      <c r="N1117" s="11" t="s">
        <v>280</v>
      </c>
      <c r="O1117" s="11" t="s">
        <v>280</v>
      </c>
      <c r="P1117" s="11" t="s">
        <v>280</v>
      </c>
      <c r="Q1117" s="11" t="s">
        <v>327</v>
      </c>
      <c r="R1117" s="11" t="s">
        <v>280</v>
      </c>
      <c r="S1117" s="11" t="s">
        <v>327</v>
      </c>
      <c r="T1117" s="11" t="s">
        <v>281</v>
      </c>
      <c r="U1117" s="11" t="s">
        <v>280</v>
      </c>
      <c r="V1117" s="11" t="s">
        <v>280</v>
      </c>
      <c r="W1117" s="11" t="s">
        <v>280</v>
      </c>
      <c r="X1117" s="11" t="s">
        <v>280</v>
      </c>
      <c r="Y1117" s="11" t="s">
        <v>281</v>
      </c>
      <c r="Z1117" s="11" t="s">
        <v>281</v>
      </c>
      <c r="AA1117" s="11" t="s">
        <v>281</v>
      </c>
      <c r="AB1117" s="11" t="s">
        <v>280</v>
      </c>
      <c r="AC1117" s="15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7">
        <v>1</v>
      </c>
    </row>
    <row r="1118" spans="1:65">
      <c r="A1118" s="29"/>
      <c r="B1118" s="19"/>
      <c r="C1118" s="9"/>
      <c r="D1118" s="25" t="s">
        <v>328</v>
      </c>
      <c r="E1118" s="25" t="s">
        <v>329</v>
      </c>
      <c r="F1118" s="25" t="s">
        <v>329</v>
      </c>
      <c r="G1118" s="25" t="s">
        <v>330</v>
      </c>
      <c r="H1118" s="25" t="s">
        <v>329</v>
      </c>
      <c r="I1118" s="25" t="s">
        <v>329</v>
      </c>
      <c r="J1118" s="25" t="s">
        <v>331</v>
      </c>
      <c r="K1118" s="25" t="s">
        <v>331</v>
      </c>
      <c r="L1118" s="25" t="s">
        <v>329</v>
      </c>
      <c r="M1118" s="25" t="s">
        <v>328</v>
      </c>
      <c r="N1118" s="25" t="s">
        <v>329</v>
      </c>
      <c r="O1118" s="25" t="s">
        <v>329</v>
      </c>
      <c r="P1118" s="25" t="s">
        <v>329</v>
      </c>
      <c r="Q1118" s="25" t="s">
        <v>330</v>
      </c>
      <c r="R1118" s="25" t="s">
        <v>329</v>
      </c>
      <c r="S1118" s="25" t="s">
        <v>332</v>
      </c>
      <c r="T1118" s="25" t="s">
        <v>331</v>
      </c>
      <c r="U1118" s="25" t="s">
        <v>270</v>
      </c>
      <c r="V1118" s="25" t="s">
        <v>328</v>
      </c>
      <c r="W1118" s="25" t="s">
        <v>118</v>
      </c>
      <c r="X1118" s="25" t="s">
        <v>329</v>
      </c>
      <c r="Y1118" s="25" t="s">
        <v>329</v>
      </c>
      <c r="Z1118" s="25" t="s">
        <v>328</v>
      </c>
      <c r="AA1118" s="25" t="s">
        <v>329</v>
      </c>
      <c r="AB1118" s="25" t="s">
        <v>329</v>
      </c>
      <c r="AC1118" s="15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7">
        <v>1</v>
      </c>
    </row>
    <row r="1119" spans="1:65">
      <c r="A1119" s="29"/>
      <c r="B1119" s="18">
        <v>1</v>
      </c>
      <c r="C1119" s="14">
        <v>1</v>
      </c>
      <c r="D1119" s="213">
        <v>12.8</v>
      </c>
      <c r="E1119" s="213">
        <v>10.39</v>
      </c>
      <c r="F1119" s="213">
        <v>16.48</v>
      </c>
      <c r="G1119" s="213">
        <v>14.433372616389407</v>
      </c>
      <c r="H1119" s="213">
        <v>10.1</v>
      </c>
      <c r="I1119" s="213">
        <v>9.3000000000000007</v>
      </c>
      <c r="J1119" s="213">
        <v>9</v>
      </c>
      <c r="K1119" s="213">
        <v>9.1199999999999992</v>
      </c>
      <c r="L1119" s="220">
        <v>10</v>
      </c>
      <c r="M1119" s="213">
        <v>12.9</v>
      </c>
      <c r="N1119" s="213">
        <v>12.3</v>
      </c>
      <c r="O1119" s="213">
        <v>12.15</v>
      </c>
      <c r="P1119" s="213">
        <v>11.15</v>
      </c>
      <c r="Q1119" s="220" t="s">
        <v>96</v>
      </c>
      <c r="R1119" s="213">
        <v>12.3</v>
      </c>
      <c r="S1119" s="220" t="s">
        <v>97</v>
      </c>
      <c r="T1119" s="213">
        <v>11.6</v>
      </c>
      <c r="U1119" s="213">
        <v>8.5</v>
      </c>
      <c r="V1119" s="213">
        <v>13.5</v>
      </c>
      <c r="W1119" s="220">
        <v>9</v>
      </c>
      <c r="X1119" s="213">
        <v>12.35</v>
      </c>
      <c r="Y1119" s="213">
        <v>13.8</v>
      </c>
      <c r="Z1119" s="213">
        <v>13.5</v>
      </c>
      <c r="AA1119" s="213">
        <v>10.67</v>
      </c>
      <c r="AB1119" s="213">
        <v>14.2</v>
      </c>
      <c r="AC1119" s="214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6">
        <v>1</v>
      </c>
    </row>
    <row r="1120" spans="1:65">
      <c r="A1120" s="29"/>
      <c r="B1120" s="19">
        <v>1</v>
      </c>
      <c r="C1120" s="9">
        <v>2</v>
      </c>
      <c r="D1120" s="217">
        <v>13</v>
      </c>
      <c r="E1120" s="217">
        <v>10.68</v>
      </c>
      <c r="F1120" s="217">
        <v>15.720000000000002</v>
      </c>
      <c r="G1120" s="217">
        <v>14.107414554853662</v>
      </c>
      <c r="H1120" s="217">
        <v>10.4</v>
      </c>
      <c r="I1120" s="217">
        <v>9.5</v>
      </c>
      <c r="J1120" s="217">
        <v>8.5</v>
      </c>
      <c r="K1120" s="217">
        <v>8.9700000000000006</v>
      </c>
      <c r="L1120" s="221">
        <v>10</v>
      </c>
      <c r="M1120" s="217">
        <v>12.9</v>
      </c>
      <c r="N1120" s="217">
        <v>12.5</v>
      </c>
      <c r="O1120" s="217">
        <v>11.5</v>
      </c>
      <c r="P1120" s="217">
        <v>11.6</v>
      </c>
      <c r="Q1120" s="221" t="s">
        <v>96</v>
      </c>
      <c r="R1120" s="217">
        <v>11.6</v>
      </c>
      <c r="S1120" s="221" t="s">
        <v>97</v>
      </c>
      <c r="T1120" s="217">
        <v>11.8</v>
      </c>
      <c r="U1120" s="217">
        <v>8.8000000000000007</v>
      </c>
      <c r="V1120" s="217">
        <v>13.1</v>
      </c>
      <c r="W1120" s="221">
        <v>10</v>
      </c>
      <c r="X1120" s="217">
        <v>11.9</v>
      </c>
      <c r="Y1120" s="217">
        <v>13.9</v>
      </c>
      <c r="Z1120" s="217">
        <v>12.9</v>
      </c>
      <c r="AA1120" s="217">
        <v>10.4</v>
      </c>
      <c r="AB1120" s="217">
        <v>14.6</v>
      </c>
      <c r="AC1120" s="214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6">
        <v>31</v>
      </c>
    </row>
    <row r="1121" spans="1:65">
      <c r="A1121" s="29"/>
      <c r="B1121" s="19">
        <v>1</v>
      </c>
      <c r="C1121" s="9">
        <v>3</v>
      </c>
      <c r="D1121" s="217">
        <v>13.1</v>
      </c>
      <c r="E1121" s="217">
        <v>10.75</v>
      </c>
      <c r="F1121" s="217">
        <v>15.04</v>
      </c>
      <c r="G1121" s="217">
        <v>14.091714247724312</v>
      </c>
      <c r="H1121" s="217">
        <v>10</v>
      </c>
      <c r="I1121" s="217">
        <v>9.1</v>
      </c>
      <c r="J1121" s="217">
        <v>8.8000000000000007</v>
      </c>
      <c r="K1121" s="217">
        <v>9</v>
      </c>
      <c r="L1121" s="221">
        <v>10</v>
      </c>
      <c r="M1121" s="217">
        <v>12.5</v>
      </c>
      <c r="N1121" s="217">
        <v>12.35</v>
      </c>
      <c r="O1121" s="217">
        <v>12.4</v>
      </c>
      <c r="P1121" s="217">
        <v>12.7</v>
      </c>
      <c r="Q1121" s="221" t="s">
        <v>96</v>
      </c>
      <c r="R1121" s="217">
        <v>12.3</v>
      </c>
      <c r="S1121" s="221" t="s">
        <v>97</v>
      </c>
      <c r="T1121" s="217">
        <v>11.1</v>
      </c>
      <c r="U1121" s="217">
        <v>8.3000000000000007</v>
      </c>
      <c r="V1121" s="217">
        <v>13.4</v>
      </c>
      <c r="W1121" s="221">
        <v>10</v>
      </c>
      <c r="X1121" s="217">
        <v>11.8</v>
      </c>
      <c r="Y1121" s="217">
        <v>14.2</v>
      </c>
      <c r="Z1121" s="217">
        <v>13</v>
      </c>
      <c r="AA1121" s="217">
        <v>10.7</v>
      </c>
      <c r="AB1121" s="217">
        <v>14.7</v>
      </c>
      <c r="AC1121" s="214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6">
        <v>16</v>
      </c>
    </row>
    <row r="1122" spans="1:65">
      <c r="A1122" s="29"/>
      <c r="B1122" s="19">
        <v>1</v>
      </c>
      <c r="C1122" s="9">
        <v>4</v>
      </c>
      <c r="D1122" s="217">
        <v>13.4</v>
      </c>
      <c r="E1122" s="217">
        <v>10.31</v>
      </c>
      <c r="F1122" s="217">
        <v>15.609999999999998</v>
      </c>
      <c r="G1122" s="217">
        <v>13.773099884941672</v>
      </c>
      <c r="H1122" s="217">
        <v>10.3</v>
      </c>
      <c r="I1122" s="217">
        <v>9.1999999999999993</v>
      </c>
      <c r="J1122" s="217">
        <v>8.1999999999999993</v>
      </c>
      <c r="K1122" s="217">
        <v>9.1300000000000008</v>
      </c>
      <c r="L1122" s="221">
        <v>10</v>
      </c>
      <c r="M1122" s="217">
        <v>12.5</v>
      </c>
      <c r="N1122" s="217">
        <v>12.45</v>
      </c>
      <c r="O1122" s="217">
        <v>11.9</v>
      </c>
      <c r="P1122" s="217">
        <v>12.1</v>
      </c>
      <c r="Q1122" s="221" t="s">
        <v>96</v>
      </c>
      <c r="R1122" s="217">
        <v>11.95</v>
      </c>
      <c r="S1122" s="221" t="s">
        <v>97</v>
      </c>
      <c r="T1122" s="217">
        <v>11.2</v>
      </c>
      <c r="U1122" s="217">
        <v>9</v>
      </c>
      <c r="V1122" s="217">
        <v>13.7</v>
      </c>
      <c r="W1122" s="221">
        <v>10</v>
      </c>
      <c r="X1122" s="217">
        <v>12.65</v>
      </c>
      <c r="Y1122" s="217">
        <v>13.8</v>
      </c>
      <c r="Z1122" s="217">
        <v>13.5</v>
      </c>
      <c r="AA1122" s="217">
        <v>10.27</v>
      </c>
      <c r="AB1122" s="217">
        <v>14.9</v>
      </c>
      <c r="AC1122" s="214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6">
        <v>11.872700579242339</v>
      </c>
    </row>
    <row r="1123" spans="1:65">
      <c r="A1123" s="29"/>
      <c r="B1123" s="19">
        <v>1</v>
      </c>
      <c r="C1123" s="9">
        <v>5</v>
      </c>
      <c r="D1123" s="217">
        <v>13.4</v>
      </c>
      <c r="E1123" s="217">
        <v>10.41</v>
      </c>
      <c r="F1123" s="217">
        <v>14.16</v>
      </c>
      <c r="G1123" s="232">
        <v>15.630256051251857</v>
      </c>
      <c r="H1123" s="217">
        <v>10</v>
      </c>
      <c r="I1123" s="217">
        <v>9.4</v>
      </c>
      <c r="J1123" s="217">
        <v>9</v>
      </c>
      <c r="K1123" s="217">
        <v>9</v>
      </c>
      <c r="L1123" s="221">
        <v>10</v>
      </c>
      <c r="M1123" s="217">
        <v>12.6</v>
      </c>
      <c r="N1123" s="217">
        <v>12.1</v>
      </c>
      <c r="O1123" s="217">
        <v>11.85</v>
      </c>
      <c r="P1123" s="217">
        <v>13.4</v>
      </c>
      <c r="Q1123" s="221" t="s">
        <v>96</v>
      </c>
      <c r="R1123" s="217">
        <v>11.55</v>
      </c>
      <c r="S1123" s="221" t="s">
        <v>97</v>
      </c>
      <c r="T1123" s="217">
        <v>11.9</v>
      </c>
      <c r="U1123" s="217">
        <v>8.6999999999999993</v>
      </c>
      <c r="V1123" s="217">
        <v>12.5</v>
      </c>
      <c r="W1123" s="221">
        <v>10</v>
      </c>
      <c r="X1123" s="217">
        <v>12.25</v>
      </c>
      <c r="Y1123" s="217">
        <v>13.8</v>
      </c>
      <c r="Z1123" s="217">
        <v>13.2</v>
      </c>
      <c r="AA1123" s="217">
        <v>10.59</v>
      </c>
      <c r="AB1123" s="217">
        <v>14.4</v>
      </c>
      <c r="AC1123" s="214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6">
        <v>126</v>
      </c>
    </row>
    <row r="1124" spans="1:65">
      <c r="A1124" s="29"/>
      <c r="B1124" s="19">
        <v>1</v>
      </c>
      <c r="C1124" s="9">
        <v>6</v>
      </c>
      <c r="D1124" s="217">
        <v>13.1</v>
      </c>
      <c r="E1124" s="217">
        <v>10.62</v>
      </c>
      <c r="F1124" s="217">
        <v>15.62</v>
      </c>
      <c r="G1124" s="217">
        <v>14.299626183203022</v>
      </c>
      <c r="H1124" s="217">
        <v>9.6999999999999993</v>
      </c>
      <c r="I1124" s="217">
        <v>9.3000000000000007</v>
      </c>
      <c r="J1124" s="217">
        <v>8.6</v>
      </c>
      <c r="K1124" s="232">
        <v>8.6300000000000008</v>
      </c>
      <c r="L1124" s="221">
        <v>10</v>
      </c>
      <c r="M1124" s="217">
        <v>12.2</v>
      </c>
      <c r="N1124" s="217">
        <v>12.3</v>
      </c>
      <c r="O1124" s="217">
        <v>12.25</v>
      </c>
      <c r="P1124" s="217">
        <v>12.45</v>
      </c>
      <c r="Q1124" s="221" t="s">
        <v>96</v>
      </c>
      <c r="R1124" s="217">
        <v>12.35</v>
      </c>
      <c r="S1124" s="221" t="s">
        <v>97</v>
      </c>
      <c r="T1124" s="217">
        <v>11.2</v>
      </c>
      <c r="U1124" s="217">
        <v>8.5</v>
      </c>
      <c r="V1124" s="217">
        <v>13.2</v>
      </c>
      <c r="W1124" s="221">
        <v>10</v>
      </c>
      <c r="X1124" s="217">
        <v>12.05</v>
      </c>
      <c r="Y1124" s="217">
        <v>14.4</v>
      </c>
      <c r="Z1124" s="217">
        <v>12.7</v>
      </c>
      <c r="AA1124" s="217">
        <v>10.73</v>
      </c>
      <c r="AB1124" s="217">
        <v>14.9</v>
      </c>
      <c r="AC1124" s="214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8"/>
    </row>
    <row r="1125" spans="1:65">
      <c r="A1125" s="29"/>
      <c r="B1125" s="20" t="s">
        <v>271</v>
      </c>
      <c r="C1125" s="12"/>
      <c r="D1125" s="219">
        <v>13.133333333333333</v>
      </c>
      <c r="E1125" s="219">
        <v>10.526666666666667</v>
      </c>
      <c r="F1125" s="219">
        <v>15.438333333333334</v>
      </c>
      <c r="G1125" s="219">
        <v>14.389247256393988</v>
      </c>
      <c r="H1125" s="219">
        <v>10.083333333333334</v>
      </c>
      <c r="I1125" s="219">
        <v>9.2999999999999989</v>
      </c>
      <c r="J1125" s="219">
        <v>8.6833333333333336</v>
      </c>
      <c r="K1125" s="219">
        <v>8.9749999999999996</v>
      </c>
      <c r="L1125" s="219">
        <v>10</v>
      </c>
      <c r="M1125" s="219">
        <v>12.6</v>
      </c>
      <c r="N1125" s="219">
        <v>12.333333333333334</v>
      </c>
      <c r="O1125" s="219">
        <v>12.008333333333333</v>
      </c>
      <c r="P1125" s="219">
        <v>12.233333333333334</v>
      </c>
      <c r="Q1125" s="219" t="s">
        <v>683</v>
      </c>
      <c r="R1125" s="219">
        <v>12.008333333333333</v>
      </c>
      <c r="S1125" s="219" t="s">
        <v>683</v>
      </c>
      <c r="T1125" s="219">
        <v>11.466666666666667</v>
      </c>
      <c r="U1125" s="219">
        <v>8.6333333333333329</v>
      </c>
      <c r="V1125" s="219">
        <v>13.233333333333334</v>
      </c>
      <c r="W1125" s="219">
        <v>9.8333333333333339</v>
      </c>
      <c r="X1125" s="219">
        <v>12.166666666666666</v>
      </c>
      <c r="Y1125" s="219">
        <v>13.983333333333334</v>
      </c>
      <c r="Z1125" s="219">
        <v>13.133333333333333</v>
      </c>
      <c r="AA1125" s="219">
        <v>10.56</v>
      </c>
      <c r="AB1125" s="219">
        <v>14.616666666666667</v>
      </c>
      <c r="AC1125" s="214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8"/>
    </row>
    <row r="1126" spans="1:65">
      <c r="A1126" s="29"/>
      <c r="B1126" s="3" t="s">
        <v>272</v>
      </c>
      <c r="C1126" s="28"/>
      <c r="D1126" s="217">
        <v>13.1</v>
      </c>
      <c r="E1126" s="217">
        <v>10.515000000000001</v>
      </c>
      <c r="F1126" s="217">
        <v>15.614999999999998</v>
      </c>
      <c r="G1126" s="217">
        <v>14.203520369028343</v>
      </c>
      <c r="H1126" s="217">
        <v>10.050000000000001</v>
      </c>
      <c r="I1126" s="217">
        <v>9.3000000000000007</v>
      </c>
      <c r="J1126" s="217">
        <v>8.6999999999999993</v>
      </c>
      <c r="K1126" s="217">
        <v>9</v>
      </c>
      <c r="L1126" s="217">
        <v>10</v>
      </c>
      <c r="M1126" s="217">
        <v>12.55</v>
      </c>
      <c r="N1126" s="217">
        <v>12.324999999999999</v>
      </c>
      <c r="O1126" s="217">
        <v>12.025</v>
      </c>
      <c r="P1126" s="217">
        <v>12.274999999999999</v>
      </c>
      <c r="Q1126" s="217" t="s">
        <v>683</v>
      </c>
      <c r="R1126" s="217">
        <v>12.125</v>
      </c>
      <c r="S1126" s="217" t="s">
        <v>683</v>
      </c>
      <c r="T1126" s="217">
        <v>11.399999999999999</v>
      </c>
      <c r="U1126" s="217">
        <v>8.6</v>
      </c>
      <c r="V1126" s="217">
        <v>13.3</v>
      </c>
      <c r="W1126" s="217">
        <v>10</v>
      </c>
      <c r="X1126" s="217">
        <v>12.15</v>
      </c>
      <c r="Y1126" s="217">
        <v>13.850000000000001</v>
      </c>
      <c r="Z1126" s="217">
        <v>13.1</v>
      </c>
      <c r="AA1126" s="217">
        <v>10.629999999999999</v>
      </c>
      <c r="AB1126" s="217">
        <v>14.649999999999999</v>
      </c>
      <c r="AC1126" s="214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8"/>
    </row>
    <row r="1127" spans="1:65">
      <c r="A1127" s="29"/>
      <c r="B1127" s="3" t="s">
        <v>273</v>
      </c>
      <c r="C1127" s="28"/>
      <c r="D1127" s="217">
        <v>0.2338090388900024</v>
      </c>
      <c r="E1127" s="217">
        <v>0.17962924780409939</v>
      </c>
      <c r="F1127" s="217">
        <v>0.77713362214400883</v>
      </c>
      <c r="G1127" s="217">
        <v>0.64771520891860368</v>
      </c>
      <c r="H1127" s="217">
        <v>0.24832774042918943</v>
      </c>
      <c r="I1127" s="217">
        <v>0.14142135623730975</v>
      </c>
      <c r="J1127" s="217">
        <v>0.31251666622224622</v>
      </c>
      <c r="K1127" s="217">
        <v>0.18185158784019426</v>
      </c>
      <c r="L1127" s="217">
        <v>0</v>
      </c>
      <c r="M1127" s="217">
        <v>0.26832815729997517</v>
      </c>
      <c r="N1127" s="217">
        <v>0.14023789311975079</v>
      </c>
      <c r="O1127" s="217">
        <v>0.32467932897963608</v>
      </c>
      <c r="P1127" s="217">
        <v>0.80228839370058613</v>
      </c>
      <c r="Q1127" s="217" t="s">
        <v>683</v>
      </c>
      <c r="R1127" s="217">
        <v>0.36526246271231694</v>
      </c>
      <c r="S1127" s="217" t="s">
        <v>683</v>
      </c>
      <c r="T1127" s="217">
        <v>0.34448028487370219</v>
      </c>
      <c r="U1127" s="217">
        <v>0.25033311140691439</v>
      </c>
      <c r="V1127" s="217">
        <v>0.41793141383086602</v>
      </c>
      <c r="W1127" s="217">
        <v>0.40824829046386302</v>
      </c>
      <c r="X1127" s="217">
        <v>0.31411250638372634</v>
      </c>
      <c r="Y1127" s="217">
        <v>0.25625508125043395</v>
      </c>
      <c r="Z1127" s="217">
        <v>0.32659863237109049</v>
      </c>
      <c r="AA1127" s="217">
        <v>0.18504053609952609</v>
      </c>
      <c r="AB1127" s="217">
        <v>0.27868739954771332</v>
      </c>
      <c r="AC1127" s="214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8"/>
    </row>
    <row r="1128" spans="1:65">
      <c r="A1128" s="29"/>
      <c r="B1128" s="3" t="s">
        <v>87</v>
      </c>
      <c r="C1128" s="28"/>
      <c r="D1128" s="13">
        <v>1.7802718697208307E-2</v>
      </c>
      <c r="E1128" s="13">
        <v>1.7064209734398296E-2</v>
      </c>
      <c r="F1128" s="13">
        <v>5.0337922194365246E-2</v>
      </c>
      <c r="G1128" s="13">
        <v>4.5013835496557041E-2</v>
      </c>
      <c r="H1128" s="13">
        <v>2.4627544505374157E-2</v>
      </c>
      <c r="I1128" s="13">
        <v>1.5206597444872018E-2</v>
      </c>
      <c r="J1128" s="13">
        <v>3.5990403019836414E-2</v>
      </c>
      <c r="K1128" s="13">
        <v>2.0262015358238916E-2</v>
      </c>
      <c r="L1128" s="13">
        <v>0</v>
      </c>
      <c r="M1128" s="13">
        <v>2.129588549999803E-2</v>
      </c>
      <c r="N1128" s="13">
        <v>1.1370639982682496E-2</v>
      </c>
      <c r="O1128" s="13">
        <v>2.703783447436248E-2</v>
      </c>
      <c r="P1128" s="13">
        <v>6.5582157523208673E-2</v>
      </c>
      <c r="Q1128" s="13" t="s">
        <v>683</v>
      </c>
      <c r="R1128" s="13">
        <v>3.0417415354252627E-2</v>
      </c>
      <c r="S1128" s="13" t="s">
        <v>683</v>
      </c>
      <c r="T1128" s="13">
        <v>3.0041885308753097E-2</v>
      </c>
      <c r="U1128" s="13">
        <v>2.8996113290376185E-2</v>
      </c>
      <c r="V1128" s="13">
        <v>3.1581718929284582E-2</v>
      </c>
      <c r="W1128" s="13">
        <v>4.1516775301409799E-2</v>
      </c>
      <c r="X1128" s="13">
        <v>2.5817466278114494E-2</v>
      </c>
      <c r="Y1128" s="13">
        <v>1.8325750744965476E-2</v>
      </c>
      <c r="Z1128" s="13">
        <v>2.48679161703876E-2</v>
      </c>
      <c r="AA1128" s="13">
        <v>1.7522778039727849E-2</v>
      </c>
      <c r="AB1128" s="13">
        <v>1.906641273986636E-2</v>
      </c>
      <c r="AC1128" s="15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29"/>
      <c r="B1129" s="3" t="s">
        <v>274</v>
      </c>
      <c r="C1129" s="28"/>
      <c r="D1129" s="13">
        <v>0.10617910775034822</v>
      </c>
      <c r="E1129" s="13">
        <v>-0.11337217708741121</v>
      </c>
      <c r="F1129" s="13">
        <v>0.30032196384409593</v>
      </c>
      <c r="G1129" s="13">
        <v>0.21196076329520674</v>
      </c>
      <c r="H1129" s="13">
        <v>-0.15071274087695341</v>
      </c>
      <c r="I1129" s="13">
        <v>-0.21669042877576872</v>
      </c>
      <c r="J1129" s="13">
        <v>-0.26863031073866572</v>
      </c>
      <c r="K1129" s="13">
        <v>-0.24406415035080908</v>
      </c>
      <c r="L1129" s="13">
        <v>-0.15773164384491256</v>
      </c>
      <c r="M1129" s="13">
        <v>6.1258128755410146E-2</v>
      </c>
      <c r="N1129" s="13">
        <v>3.8797639257941219E-2</v>
      </c>
      <c r="O1129" s="13">
        <v>1.1423917682900742E-2</v>
      </c>
      <c r="P1129" s="13">
        <v>3.0374955696390371E-2</v>
      </c>
      <c r="Q1129" s="13" t="s">
        <v>683</v>
      </c>
      <c r="R1129" s="13">
        <v>1.1423917682900742E-2</v>
      </c>
      <c r="S1129" s="13" t="s">
        <v>683</v>
      </c>
      <c r="T1129" s="13">
        <v>-3.4198951608833017E-2</v>
      </c>
      <c r="U1129" s="13">
        <v>-0.27284165251944115</v>
      </c>
      <c r="V1129" s="13">
        <v>0.11460179131189907</v>
      </c>
      <c r="W1129" s="13">
        <v>-0.17176944978083064</v>
      </c>
      <c r="X1129" s="13">
        <v>2.4759833322023139E-2</v>
      </c>
      <c r="Y1129" s="13">
        <v>0.17777191802353065</v>
      </c>
      <c r="Z1129" s="13">
        <v>0.10617910775034822</v>
      </c>
      <c r="AA1129" s="13">
        <v>-0.11056461590022759</v>
      </c>
      <c r="AB1129" s="13">
        <v>0.23111558058001958</v>
      </c>
      <c r="AC1129" s="15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29"/>
      <c r="B1130" s="45" t="s">
        <v>275</v>
      </c>
      <c r="C1130" s="46"/>
      <c r="D1130" s="44">
        <v>0.4</v>
      </c>
      <c r="E1130" s="44">
        <v>0.67</v>
      </c>
      <c r="F1130" s="44">
        <v>1.35</v>
      </c>
      <c r="G1130" s="44">
        <v>0.91</v>
      </c>
      <c r="H1130" s="44">
        <v>0.86</v>
      </c>
      <c r="I1130" s="44">
        <v>1.18</v>
      </c>
      <c r="J1130" s="44">
        <v>1.43</v>
      </c>
      <c r="K1130" s="44">
        <v>1.31</v>
      </c>
      <c r="L1130" s="44" t="s">
        <v>276</v>
      </c>
      <c r="M1130" s="44">
        <v>0.18</v>
      </c>
      <c r="N1130" s="44">
        <v>7.0000000000000007E-2</v>
      </c>
      <c r="O1130" s="44">
        <v>7.0000000000000007E-2</v>
      </c>
      <c r="P1130" s="44">
        <v>0.03</v>
      </c>
      <c r="Q1130" s="44">
        <v>15.56</v>
      </c>
      <c r="R1130" s="44">
        <v>7.0000000000000007E-2</v>
      </c>
      <c r="S1130" s="44">
        <v>2.95</v>
      </c>
      <c r="T1130" s="44">
        <v>0.28999999999999998</v>
      </c>
      <c r="U1130" s="44">
        <v>1.45</v>
      </c>
      <c r="V1130" s="44">
        <v>0.44</v>
      </c>
      <c r="W1130" s="44" t="s">
        <v>276</v>
      </c>
      <c r="X1130" s="44">
        <v>0</v>
      </c>
      <c r="Y1130" s="44">
        <v>0.75</v>
      </c>
      <c r="Z1130" s="44">
        <v>0.4</v>
      </c>
      <c r="AA1130" s="44">
        <v>0.66</v>
      </c>
      <c r="AB1130" s="44">
        <v>1.01</v>
      </c>
      <c r="AC1130" s="15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B1131" s="30" t="s">
        <v>352</v>
      </c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BM1131" s="55"/>
    </row>
    <row r="1132" spans="1:65">
      <c r="BM1132" s="55"/>
    </row>
    <row r="1133" spans="1:65" ht="15">
      <c r="B1133" s="8" t="s">
        <v>614</v>
      </c>
      <c r="BM1133" s="27" t="s">
        <v>67</v>
      </c>
    </row>
    <row r="1134" spans="1:65" ht="15">
      <c r="A1134" s="24" t="s">
        <v>38</v>
      </c>
      <c r="B1134" s="18" t="s">
        <v>112</v>
      </c>
      <c r="C1134" s="15" t="s">
        <v>113</v>
      </c>
      <c r="D1134" s="16" t="s">
        <v>230</v>
      </c>
      <c r="E1134" s="17" t="s">
        <v>230</v>
      </c>
      <c r="F1134" s="17" t="s">
        <v>230</v>
      </c>
      <c r="G1134" s="17" t="s">
        <v>230</v>
      </c>
      <c r="H1134" s="17" t="s">
        <v>230</v>
      </c>
      <c r="I1134" s="17" t="s">
        <v>230</v>
      </c>
      <c r="J1134" s="17" t="s">
        <v>230</v>
      </c>
      <c r="K1134" s="17" t="s">
        <v>230</v>
      </c>
      <c r="L1134" s="17" t="s">
        <v>230</v>
      </c>
      <c r="M1134" s="17" t="s">
        <v>230</v>
      </c>
      <c r="N1134" s="17" t="s">
        <v>230</v>
      </c>
      <c r="O1134" s="17" t="s">
        <v>230</v>
      </c>
      <c r="P1134" s="17" t="s">
        <v>230</v>
      </c>
      <c r="Q1134" s="17" t="s">
        <v>230</v>
      </c>
      <c r="R1134" s="17" t="s">
        <v>230</v>
      </c>
      <c r="S1134" s="17" t="s">
        <v>230</v>
      </c>
      <c r="T1134" s="17" t="s">
        <v>230</v>
      </c>
      <c r="U1134" s="17" t="s">
        <v>230</v>
      </c>
      <c r="V1134" s="17" t="s">
        <v>230</v>
      </c>
      <c r="W1134" s="17" t="s">
        <v>230</v>
      </c>
      <c r="X1134" s="17" t="s">
        <v>230</v>
      </c>
      <c r="Y1134" s="17" t="s">
        <v>230</v>
      </c>
      <c r="Z1134" s="17" t="s">
        <v>230</v>
      </c>
      <c r="AA1134" s="17" t="s">
        <v>230</v>
      </c>
      <c r="AB1134" s="15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7">
        <v>1</v>
      </c>
    </row>
    <row r="1135" spans="1:65">
      <c r="A1135" s="29"/>
      <c r="B1135" s="19" t="s">
        <v>231</v>
      </c>
      <c r="C1135" s="9" t="s">
        <v>231</v>
      </c>
      <c r="D1135" s="151" t="s">
        <v>233</v>
      </c>
      <c r="E1135" s="152" t="s">
        <v>234</v>
      </c>
      <c r="F1135" s="152" t="s">
        <v>235</v>
      </c>
      <c r="G1135" s="152" t="s">
        <v>236</v>
      </c>
      <c r="H1135" s="152" t="s">
        <v>237</v>
      </c>
      <c r="I1135" s="152" t="s">
        <v>239</v>
      </c>
      <c r="J1135" s="152" t="s">
        <v>240</v>
      </c>
      <c r="K1135" s="152" t="s">
        <v>242</v>
      </c>
      <c r="L1135" s="152" t="s">
        <v>243</v>
      </c>
      <c r="M1135" s="152" t="s">
        <v>244</v>
      </c>
      <c r="N1135" s="152" t="s">
        <v>245</v>
      </c>
      <c r="O1135" s="152" t="s">
        <v>246</v>
      </c>
      <c r="P1135" s="152" t="s">
        <v>247</v>
      </c>
      <c r="Q1135" s="152" t="s">
        <v>248</v>
      </c>
      <c r="R1135" s="152" t="s">
        <v>250</v>
      </c>
      <c r="S1135" s="152" t="s">
        <v>251</v>
      </c>
      <c r="T1135" s="152" t="s">
        <v>252</v>
      </c>
      <c r="U1135" s="152" t="s">
        <v>254</v>
      </c>
      <c r="V1135" s="152" t="s">
        <v>257</v>
      </c>
      <c r="W1135" s="152" t="s">
        <v>278</v>
      </c>
      <c r="X1135" s="152" t="s">
        <v>260</v>
      </c>
      <c r="Y1135" s="152" t="s">
        <v>261</v>
      </c>
      <c r="Z1135" s="152" t="s">
        <v>262</v>
      </c>
      <c r="AA1135" s="152" t="s">
        <v>263</v>
      </c>
      <c r="AB1135" s="15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7" t="s">
        <v>3</v>
      </c>
    </row>
    <row r="1136" spans="1:65">
      <c r="A1136" s="29"/>
      <c r="B1136" s="19"/>
      <c r="C1136" s="9"/>
      <c r="D1136" s="10" t="s">
        <v>281</v>
      </c>
      <c r="E1136" s="11" t="s">
        <v>280</v>
      </c>
      <c r="F1136" s="11" t="s">
        <v>281</v>
      </c>
      <c r="G1136" s="11" t="s">
        <v>280</v>
      </c>
      <c r="H1136" s="11" t="s">
        <v>280</v>
      </c>
      <c r="I1136" s="11" t="s">
        <v>281</v>
      </c>
      <c r="J1136" s="11" t="s">
        <v>280</v>
      </c>
      <c r="K1136" s="11" t="s">
        <v>281</v>
      </c>
      <c r="L1136" s="11" t="s">
        <v>280</v>
      </c>
      <c r="M1136" s="11" t="s">
        <v>327</v>
      </c>
      <c r="N1136" s="11" t="s">
        <v>281</v>
      </c>
      <c r="O1136" s="11" t="s">
        <v>280</v>
      </c>
      <c r="P1136" s="11" t="s">
        <v>280</v>
      </c>
      <c r="Q1136" s="11" t="s">
        <v>280</v>
      </c>
      <c r="R1136" s="11" t="s">
        <v>280</v>
      </c>
      <c r="S1136" s="11" t="s">
        <v>327</v>
      </c>
      <c r="T1136" s="11" t="s">
        <v>281</v>
      </c>
      <c r="U1136" s="11" t="s">
        <v>327</v>
      </c>
      <c r="V1136" s="11" t="s">
        <v>280</v>
      </c>
      <c r="W1136" s="11" t="s">
        <v>280</v>
      </c>
      <c r="X1136" s="11" t="s">
        <v>281</v>
      </c>
      <c r="Y1136" s="11" t="s">
        <v>281</v>
      </c>
      <c r="Z1136" s="11" t="s">
        <v>281</v>
      </c>
      <c r="AA1136" s="11" t="s">
        <v>280</v>
      </c>
      <c r="AB1136" s="15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7">
        <v>1</v>
      </c>
    </row>
    <row r="1137" spans="1:65">
      <c r="A1137" s="29"/>
      <c r="B1137" s="19"/>
      <c r="C1137" s="9"/>
      <c r="D1137" s="25" t="s">
        <v>328</v>
      </c>
      <c r="E1137" s="25" t="s">
        <v>329</v>
      </c>
      <c r="F1137" s="25" t="s">
        <v>329</v>
      </c>
      <c r="G1137" s="25" t="s">
        <v>329</v>
      </c>
      <c r="H1137" s="25" t="s">
        <v>330</v>
      </c>
      <c r="I1137" s="25" t="s">
        <v>329</v>
      </c>
      <c r="J1137" s="25" t="s">
        <v>329</v>
      </c>
      <c r="K1137" s="25" t="s">
        <v>331</v>
      </c>
      <c r="L1137" s="25" t="s">
        <v>331</v>
      </c>
      <c r="M1137" s="25" t="s">
        <v>329</v>
      </c>
      <c r="N1137" s="25" t="s">
        <v>328</v>
      </c>
      <c r="O1137" s="25" t="s">
        <v>329</v>
      </c>
      <c r="P1137" s="25" t="s">
        <v>118</v>
      </c>
      <c r="Q1137" s="25" t="s">
        <v>329</v>
      </c>
      <c r="R1137" s="25" t="s">
        <v>329</v>
      </c>
      <c r="S1137" s="25" t="s">
        <v>332</v>
      </c>
      <c r="T1137" s="25" t="s">
        <v>331</v>
      </c>
      <c r="U1137" s="25" t="s">
        <v>328</v>
      </c>
      <c r="V1137" s="25" t="s">
        <v>118</v>
      </c>
      <c r="W1137" s="25" t="s">
        <v>329</v>
      </c>
      <c r="X1137" s="25" t="s">
        <v>329</v>
      </c>
      <c r="Y1137" s="25" t="s">
        <v>328</v>
      </c>
      <c r="Z1137" s="25" t="s">
        <v>329</v>
      </c>
      <c r="AA1137" s="25" t="s">
        <v>329</v>
      </c>
      <c r="AB1137" s="15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7">
        <v>2</v>
      </c>
    </row>
    <row r="1138" spans="1:65">
      <c r="A1138" s="29"/>
      <c r="B1138" s="18">
        <v>1</v>
      </c>
      <c r="C1138" s="14">
        <v>1</v>
      </c>
      <c r="D1138" s="213">
        <v>11.05</v>
      </c>
      <c r="E1138" s="213">
        <v>11.31</v>
      </c>
      <c r="F1138" s="213">
        <v>10.75</v>
      </c>
      <c r="G1138" s="213">
        <v>10.6634588029388</v>
      </c>
      <c r="H1138" s="213">
        <v>11.254581569978367</v>
      </c>
      <c r="I1138" s="213">
        <v>11.8</v>
      </c>
      <c r="J1138" s="213">
        <v>11</v>
      </c>
      <c r="K1138" s="220">
        <v>14.6</v>
      </c>
      <c r="L1138" s="213">
        <v>11.09</v>
      </c>
      <c r="M1138" s="220">
        <v>10</v>
      </c>
      <c r="N1138" s="213">
        <v>10.8</v>
      </c>
      <c r="O1138" s="213">
        <v>10.7</v>
      </c>
      <c r="P1138" s="213">
        <v>10.65</v>
      </c>
      <c r="Q1138" s="213">
        <v>9.9</v>
      </c>
      <c r="R1138" s="213">
        <v>10.85</v>
      </c>
      <c r="S1138" s="220">
        <v>10</v>
      </c>
      <c r="T1138" s="213">
        <v>11.28</v>
      </c>
      <c r="U1138" s="213">
        <v>10.7</v>
      </c>
      <c r="V1138" s="220">
        <v>9.1</v>
      </c>
      <c r="W1138" s="213">
        <v>11.45</v>
      </c>
      <c r="X1138" s="213">
        <v>9.7799999999999994</v>
      </c>
      <c r="Y1138" s="213">
        <v>10.3</v>
      </c>
      <c r="Z1138" s="213">
        <v>11.33</v>
      </c>
      <c r="AA1138" s="213">
        <v>9.4499999999999993</v>
      </c>
      <c r="AB1138" s="214"/>
      <c r="AC1138" s="215"/>
      <c r="AD1138" s="215"/>
      <c r="AE1138" s="215"/>
      <c r="AF1138" s="215"/>
      <c r="AG1138" s="215"/>
      <c r="AH1138" s="215"/>
      <c r="AI1138" s="215"/>
      <c r="AJ1138" s="215"/>
      <c r="AK1138" s="215"/>
      <c r="AL1138" s="215"/>
      <c r="AM1138" s="215"/>
      <c r="AN1138" s="215"/>
      <c r="AO1138" s="215"/>
      <c r="AP1138" s="215"/>
      <c r="AQ1138" s="215"/>
      <c r="AR1138" s="215"/>
      <c r="AS1138" s="215"/>
      <c r="AT1138" s="215"/>
      <c r="AU1138" s="215"/>
      <c r="AV1138" s="215"/>
      <c r="AW1138" s="215"/>
      <c r="AX1138" s="215"/>
      <c r="AY1138" s="215"/>
      <c r="AZ1138" s="215"/>
      <c r="BA1138" s="215"/>
      <c r="BB1138" s="215"/>
      <c r="BC1138" s="215"/>
      <c r="BD1138" s="215"/>
      <c r="BE1138" s="215"/>
      <c r="BF1138" s="215"/>
      <c r="BG1138" s="215"/>
      <c r="BH1138" s="215"/>
      <c r="BI1138" s="215"/>
      <c r="BJ1138" s="215"/>
      <c r="BK1138" s="215"/>
      <c r="BL1138" s="215"/>
      <c r="BM1138" s="216">
        <v>1</v>
      </c>
    </row>
    <row r="1139" spans="1:65">
      <c r="A1139" s="29"/>
      <c r="B1139" s="19">
        <v>1</v>
      </c>
      <c r="C1139" s="9">
        <v>2</v>
      </c>
      <c r="D1139" s="217">
        <v>10.74</v>
      </c>
      <c r="E1139" s="217">
        <v>11.65</v>
      </c>
      <c r="F1139" s="217">
        <v>9.8699999999999992</v>
      </c>
      <c r="G1139" s="217">
        <v>10.7664167341962</v>
      </c>
      <c r="H1139" s="217">
        <v>11.303351474218971</v>
      </c>
      <c r="I1139" s="217">
        <v>11.5</v>
      </c>
      <c r="J1139" s="217">
        <v>11</v>
      </c>
      <c r="K1139" s="221">
        <v>14.4</v>
      </c>
      <c r="L1139" s="217">
        <v>10.64</v>
      </c>
      <c r="M1139" s="221">
        <v>10</v>
      </c>
      <c r="N1139" s="217">
        <v>10.9</v>
      </c>
      <c r="O1139" s="217">
        <v>10.75</v>
      </c>
      <c r="P1139" s="217">
        <v>10.9</v>
      </c>
      <c r="Q1139" s="217">
        <v>9.75</v>
      </c>
      <c r="R1139" s="217">
        <v>10.5</v>
      </c>
      <c r="S1139" s="221">
        <v>9</v>
      </c>
      <c r="T1139" s="217">
        <v>11.91</v>
      </c>
      <c r="U1139" s="217">
        <v>10.5</v>
      </c>
      <c r="V1139" s="221">
        <v>9.5</v>
      </c>
      <c r="W1139" s="217">
        <v>11.6</v>
      </c>
      <c r="X1139" s="217">
        <v>9.76</v>
      </c>
      <c r="Y1139" s="217">
        <v>9.9</v>
      </c>
      <c r="Z1139" s="217">
        <v>11.41</v>
      </c>
      <c r="AA1139" s="217">
        <v>9.41</v>
      </c>
      <c r="AB1139" s="214"/>
      <c r="AC1139" s="215"/>
      <c r="AD1139" s="215"/>
      <c r="AE1139" s="215"/>
      <c r="AF1139" s="215"/>
      <c r="AG1139" s="215"/>
      <c r="AH1139" s="215"/>
      <c r="AI1139" s="215"/>
      <c r="AJ1139" s="215"/>
      <c r="AK1139" s="215"/>
      <c r="AL1139" s="215"/>
      <c r="AM1139" s="215"/>
      <c r="AN1139" s="215"/>
      <c r="AO1139" s="215"/>
      <c r="AP1139" s="215"/>
      <c r="AQ1139" s="215"/>
      <c r="AR1139" s="215"/>
      <c r="AS1139" s="215"/>
      <c r="AT1139" s="215"/>
      <c r="AU1139" s="215"/>
      <c r="AV1139" s="215"/>
      <c r="AW1139" s="215"/>
      <c r="AX1139" s="215"/>
      <c r="AY1139" s="215"/>
      <c r="AZ1139" s="215"/>
      <c r="BA1139" s="215"/>
      <c r="BB1139" s="215"/>
      <c r="BC1139" s="215"/>
      <c r="BD1139" s="215"/>
      <c r="BE1139" s="215"/>
      <c r="BF1139" s="215"/>
      <c r="BG1139" s="215"/>
      <c r="BH1139" s="215"/>
      <c r="BI1139" s="215"/>
      <c r="BJ1139" s="215"/>
      <c r="BK1139" s="215"/>
      <c r="BL1139" s="215"/>
      <c r="BM1139" s="216">
        <v>32</v>
      </c>
    </row>
    <row r="1140" spans="1:65">
      <c r="A1140" s="29"/>
      <c r="B1140" s="19">
        <v>1</v>
      </c>
      <c r="C1140" s="9">
        <v>3</v>
      </c>
      <c r="D1140" s="217">
        <v>10.48</v>
      </c>
      <c r="E1140" s="217">
        <v>11.43</v>
      </c>
      <c r="F1140" s="217">
        <v>10.050000000000001</v>
      </c>
      <c r="G1140" s="217">
        <v>10.755190693064399</v>
      </c>
      <c r="H1140" s="217">
        <v>11.291369248864473</v>
      </c>
      <c r="I1140" s="217">
        <v>11.7</v>
      </c>
      <c r="J1140" s="217">
        <v>11.3</v>
      </c>
      <c r="K1140" s="221">
        <v>14.2</v>
      </c>
      <c r="L1140" s="217">
        <v>10.93</v>
      </c>
      <c r="M1140" s="221">
        <v>10</v>
      </c>
      <c r="N1140" s="217">
        <v>10.9</v>
      </c>
      <c r="O1140" s="217">
        <v>10.65</v>
      </c>
      <c r="P1140" s="217">
        <v>10.65</v>
      </c>
      <c r="Q1140" s="217">
        <v>10.7</v>
      </c>
      <c r="R1140" s="217">
        <v>11.2</v>
      </c>
      <c r="S1140" s="221">
        <v>9</v>
      </c>
      <c r="T1140" s="217">
        <v>11.38</v>
      </c>
      <c r="U1140" s="217">
        <v>10.6</v>
      </c>
      <c r="V1140" s="221">
        <v>8.9</v>
      </c>
      <c r="W1140" s="217">
        <v>11.55</v>
      </c>
      <c r="X1140" s="217">
        <v>9.75</v>
      </c>
      <c r="Y1140" s="217">
        <v>10</v>
      </c>
      <c r="Z1140" s="217">
        <v>11.54</v>
      </c>
      <c r="AA1140" s="217">
        <v>9.31</v>
      </c>
      <c r="AB1140" s="214"/>
      <c r="AC1140" s="215"/>
      <c r="AD1140" s="215"/>
      <c r="AE1140" s="215"/>
      <c r="AF1140" s="215"/>
      <c r="AG1140" s="215"/>
      <c r="AH1140" s="215"/>
      <c r="AI1140" s="215"/>
      <c r="AJ1140" s="215"/>
      <c r="AK1140" s="215"/>
      <c r="AL1140" s="215"/>
      <c r="AM1140" s="215"/>
      <c r="AN1140" s="215"/>
      <c r="AO1140" s="215"/>
      <c r="AP1140" s="215"/>
      <c r="AQ1140" s="215"/>
      <c r="AR1140" s="215"/>
      <c r="AS1140" s="215"/>
      <c r="AT1140" s="215"/>
      <c r="AU1140" s="215"/>
      <c r="AV1140" s="215"/>
      <c r="AW1140" s="215"/>
      <c r="AX1140" s="215"/>
      <c r="AY1140" s="215"/>
      <c r="AZ1140" s="215"/>
      <c r="BA1140" s="215"/>
      <c r="BB1140" s="215"/>
      <c r="BC1140" s="215"/>
      <c r="BD1140" s="215"/>
      <c r="BE1140" s="215"/>
      <c r="BF1140" s="215"/>
      <c r="BG1140" s="215"/>
      <c r="BH1140" s="215"/>
      <c r="BI1140" s="215"/>
      <c r="BJ1140" s="215"/>
      <c r="BK1140" s="215"/>
      <c r="BL1140" s="215"/>
      <c r="BM1140" s="216">
        <v>16</v>
      </c>
    </row>
    <row r="1141" spans="1:65">
      <c r="A1141" s="29"/>
      <c r="B1141" s="19">
        <v>1</v>
      </c>
      <c r="C1141" s="9">
        <v>4</v>
      </c>
      <c r="D1141" s="217">
        <v>10.47</v>
      </c>
      <c r="E1141" s="217">
        <v>11.23</v>
      </c>
      <c r="F1141" s="217">
        <v>10.64</v>
      </c>
      <c r="G1141" s="217">
        <v>10.773899079709899</v>
      </c>
      <c r="H1141" s="217">
        <v>11.107544649450908</v>
      </c>
      <c r="I1141" s="217">
        <v>11.3</v>
      </c>
      <c r="J1141" s="217">
        <v>11.3</v>
      </c>
      <c r="K1141" s="221">
        <v>14.3</v>
      </c>
      <c r="L1141" s="217">
        <v>10.35</v>
      </c>
      <c r="M1141" s="221">
        <v>10</v>
      </c>
      <c r="N1141" s="217">
        <v>11.1</v>
      </c>
      <c r="O1141" s="217">
        <v>10.25</v>
      </c>
      <c r="P1141" s="217">
        <v>10.7</v>
      </c>
      <c r="Q1141" s="217">
        <v>10.95</v>
      </c>
      <c r="R1141" s="217">
        <v>10.95</v>
      </c>
      <c r="S1141" s="221">
        <v>9</v>
      </c>
      <c r="T1141" s="217">
        <v>11.82</v>
      </c>
      <c r="U1141" s="217">
        <v>10.7</v>
      </c>
      <c r="V1141" s="221">
        <v>9.1999999999999993</v>
      </c>
      <c r="W1141" s="217">
        <v>11.65</v>
      </c>
      <c r="X1141" s="217">
        <v>9.4600000000000009</v>
      </c>
      <c r="Y1141" s="217">
        <v>10.4</v>
      </c>
      <c r="Z1141" s="217">
        <v>11.04</v>
      </c>
      <c r="AA1141" s="217">
        <v>9.08</v>
      </c>
      <c r="AB1141" s="214"/>
      <c r="AC1141" s="215"/>
      <c r="AD1141" s="215"/>
      <c r="AE1141" s="215"/>
      <c r="AF1141" s="215"/>
      <c r="AG1141" s="215"/>
      <c r="AH1141" s="215"/>
      <c r="AI1141" s="215"/>
      <c r="AJ1141" s="215"/>
      <c r="AK1141" s="215"/>
      <c r="AL1141" s="215"/>
      <c r="AM1141" s="215"/>
      <c r="AN1141" s="215"/>
      <c r="AO1141" s="215"/>
      <c r="AP1141" s="215"/>
      <c r="AQ1141" s="215"/>
      <c r="AR1141" s="215"/>
      <c r="AS1141" s="215"/>
      <c r="AT1141" s="215"/>
      <c r="AU1141" s="215"/>
      <c r="AV1141" s="215"/>
      <c r="AW1141" s="215"/>
      <c r="AX1141" s="215"/>
      <c r="AY1141" s="215"/>
      <c r="AZ1141" s="215"/>
      <c r="BA1141" s="215"/>
      <c r="BB1141" s="215"/>
      <c r="BC1141" s="215"/>
      <c r="BD1141" s="215"/>
      <c r="BE1141" s="215"/>
      <c r="BF1141" s="215"/>
      <c r="BG1141" s="215"/>
      <c r="BH1141" s="215"/>
      <c r="BI1141" s="215"/>
      <c r="BJ1141" s="215"/>
      <c r="BK1141" s="215"/>
      <c r="BL1141" s="215"/>
      <c r="BM1141" s="216">
        <v>10.776983697746616</v>
      </c>
    </row>
    <row r="1142" spans="1:65">
      <c r="A1142" s="29"/>
      <c r="B1142" s="19">
        <v>1</v>
      </c>
      <c r="C1142" s="9">
        <v>5</v>
      </c>
      <c r="D1142" s="217">
        <v>10.32</v>
      </c>
      <c r="E1142" s="217">
        <v>11.5</v>
      </c>
      <c r="F1142" s="217">
        <v>9.98</v>
      </c>
      <c r="G1142" s="217">
        <v>10.7565429470314</v>
      </c>
      <c r="H1142" s="232">
        <v>12.167628866298177</v>
      </c>
      <c r="I1142" s="217">
        <v>11.3</v>
      </c>
      <c r="J1142" s="217">
        <v>11.3</v>
      </c>
      <c r="K1142" s="221">
        <v>14.4</v>
      </c>
      <c r="L1142" s="217">
        <v>10.61</v>
      </c>
      <c r="M1142" s="221">
        <v>9</v>
      </c>
      <c r="N1142" s="217">
        <v>11.3</v>
      </c>
      <c r="O1142" s="217">
        <v>10.45</v>
      </c>
      <c r="P1142" s="217">
        <v>10.7</v>
      </c>
      <c r="Q1142" s="217">
        <v>10.75</v>
      </c>
      <c r="R1142" s="217">
        <v>10.85</v>
      </c>
      <c r="S1142" s="221">
        <v>10</v>
      </c>
      <c r="T1142" s="217">
        <v>11.76</v>
      </c>
      <c r="U1142" s="217">
        <v>10.8</v>
      </c>
      <c r="V1142" s="221">
        <v>8.6</v>
      </c>
      <c r="W1142" s="217">
        <v>11.5</v>
      </c>
      <c r="X1142" s="217">
        <v>9.3699999999999992</v>
      </c>
      <c r="Y1142" s="217">
        <v>10.199999999999999</v>
      </c>
      <c r="Z1142" s="217">
        <v>11.17</v>
      </c>
      <c r="AA1142" s="217">
        <v>9.51</v>
      </c>
      <c r="AB1142" s="214"/>
      <c r="AC1142" s="215"/>
      <c r="AD1142" s="215"/>
      <c r="AE1142" s="215"/>
      <c r="AF1142" s="215"/>
      <c r="AG1142" s="215"/>
      <c r="AH1142" s="215"/>
      <c r="AI1142" s="215"/>
      <c r="AJ1142" s="215"/>
      <c r="AK1142" s="215"/>
      <c r="AL1142" s="215"/>
      <c r="AM1142" s="215"/>
      <c r="AN1142" s="215"/>
      <c r="AO1142" s="215"/>
      <c r="AP1142" s="215"/>
      <c r="AQ1142" s="215"/>
      <c r="AR1142" s="215"/>
      <c r="AS1142" s="215"/>
      <c r="AT1142" s="215"/>
      <c r="AU1142" s="215"/>
      <c r="AV1142" s="215"/>
      <c r="AW1142" s="215"/>
      <c r="AX1142" s="215"/>
      <c r="AY1142" s="215"/>
      <c r="AZ1142" s="215"/>
      <c r="BA1142" s="215"/>
      <c r="BB1142" s="215"/>
      <c r="BC1142" s="215"/>
      <c r="BD1142" s="215"/>
      <c r="BE1142" s="215"/>
      <c r="BF1142" s="215"/>
      <c r="BG1142" s="215"/>
      <c r="BH1142" s="215"/>
      <c r="BI1142" s="215"/>
      <c r="BJ1142" s="215"/>
      <c r="BK1142" s="215"/>
      <c r="BL1142" s="215"/>
      <c r="BM1142" s="216">
        <v>127</v>
      </c>
    </row>
    <row r="1143" spans="1:65">
      <c r="A1143" s="29"/>
      <c r="B1143" s="19">
        <v>1</v>
      </c>
      <c r="C1143" s="9">
        <v>6</v>
      </c>
      <c r="D1143" s="217">
        <v>10.130000000000001</v>
      </c>
      <c r="E1143" s="217">
        <v>11.22</v>
      </c>
      <c r="F1143" s="217">
        <v>10.95</v>
      </c>
      <c r="G1143" s="217">
        <v>10.650710471503199</v>
      </c>
      <c r="H1143" s="217">
        <v>11.069673891779095</v>
      </c>
      <c r="I1143" s="217">
        <v>11.3</v>
      </c>
      <c r="J1143" s="217">
        <v>11.2</v>
      </c>
      <c r="K1143" s="221">
        <v>14.6</v>
      </c>
      <c r="L1143" s="217">
        <v>11.06</v>
      </c>
      <c r="M1143" s="221">
        <v>9</v>
      </c>
      <c r="N1143" s="217">
        <v>11</v>
      </c>
      <c r="O1143" s="217">
        <v>10.45</v>
      </c>
      <c r="P1143" s="232">
        <v>11.1</v>
      </c>
      <c r="Q1143" s="217">
        <v>10.5</v>
      </c>
      <c r="R1143" s="217">
        <v>11</v>
      </c>
      <c r="S1143" s="221">
        <v>9</v>
      </c>
      <c r="T1143" s="217">
        <v>11.55</v>
      </c>
      <c r="U1143" s="217">
        <v>10.7</v>
      </c>
      <c r="V1143" s="221">
        <v>8.8000000000000007</v>
      </c>
      <c r="W1143" s="217">
        <v>11.65</v>
      </c>
      <c r="X1143" s="217">
        <v>9.36</v>
      </c>
      <c r="Y1143" s="217">
        <v>9.8000000000000007</v>
      </c>
      <c r="Z1143" s="217">
        <v>11.61</v>
      </c>
      <c r="AA1143" s="217">
        <v>9.68</v>
      </c>
      <c r="AB1143" s="214"/>
      <c r="AC1143" s="215"/>
      <c r="AD1143" s="215"/>
      <c r="AE1143" s="215"/>
      <c r="AF1143" s="215"/>
      <c r="AG1143" s="215"/>
      <c r="AH1143" s="215"/>
      <c r="AI1143" s="215"/>
      <c r="AJ1143" s="215"/>
      <c r="AK1143" s="215"/>
      <c r="AL1143" s="215"/>
      <c r="AM1143" s="215"/>
      <c r="AN1143" s="215"/>
      <c r="AO1143" s="215"/>
      <c r="AP1143" s="215"/>
      <c r="AQ1143" s="215"/>
      <c r="AR1143" s="215"/>
      <c r="AS1143" s="215"/>
      <c r="AT1143" s="215"/>
      <c r="AU1143" s="215"/>
      <c r="AV1143" s="215"/>
      <c r="AW1143" s="215"/>
      <c r="AX1143" s="215"/>
      <c r="AY1143" s="215"/>
      <c r="AZ1143" s="215"/>
      <c r="BA1143" s="215"/>
      <c r="BB1143" s="215"/>
      <c r="BC1143" s="215"/>
      <c r="BD1143" s="215"/>
      <c r="BE1143" s="215"/>
      <c r="BF1143" s="215"/>
      <c r="BG1143" s="215"/>
      <c r="BH1143" s="215"/>
      <c r="BI1143" s="215"/>
      <c r="BJ1143" s="215"/>
      <c r="BK1143" s="215"/>
      <c r="BL1143" s="215"/>
      <c r="BM1143" s="218"/>
    </row>
    <row r="1144" spans="1:65">
      <c r="A1144" s="29"/>
      <c r="B1144" s="20" t="s">
        <v>271</v>
      </c>
      <c r="C1144" s="12"/>
      <c r="D1144" s="219">
        <v>10.531666666666666</v>
      </c>
      <c r="E1144" s="219">
        <v>11.39</v>
      </c>
      <c r="F1144" s="219">
        <v>10.373333333333335</v>
      </c>
      <c r="G1144" s="219">
        <v>10.727703121407316</v>
      </c>
      <c r="H1144" s="219">
        <v>11.365691616764998</v>
      </c>
      <c r="I1144" s="219">
        <v>11.483333333333333</v>
      </c>
      <c r="J1144" s="219">
        <v>11.183333333333332</v>
      </c>
      <c r="K1144" s="219">
        <v>14.416666666666666</v>
      </c>
      <c r="L1144" s="219">
        <v>10.78</v>
      </c>
      <c r="M1144" s="219">
        <v>9.6666666666666661</v>
      </c>
      <c r="N1144" s="219">
        <v>11</v>
      </c>
      <c r="O1144" s="219">
        <v>10.541666666666666</v>
      </c>
      <c r="P1144" s="219">
        <v>10.783333333333333</v>
      </c>
      <c r="Q1144" s="219">
        <v>10.424999999999999</v>
      </c>
      <c r="R1144" s="219">
        <v>10.891666666666666</v>
      </c>
      <c r="S1144" s="219">
        <v>9.3333333333333339</v>
      </c>
      <c r="T1144" s="219">
        <v>11.616666666666667</v>
      </c>
      <c r="U1144" s="219">
        <v>10.666666666666666</v>
      </c>
      <c r="V1144" s="219">
        <v>9.0166666666666675</v>
      </c>
      <c r="W1144" s="219">
        <v>11.566666666666665</v>
      </c>
      <c r="X1144" s="219">
        <v>9.58</v>
      </c>
      <c r="Y1144" s="219">
        <v>10.1</v>
      </c>
      <c r="Z1144" s="219">
        <v>11.35</v>
      </c>
      <c r="AA1144" s="219">
        <v>9.4066666666666663</v>
      </c>
      <c r="AB1144" s="214"/>
      <c r="AC1144" s="215"/>
      <c r="AD1144" s="215"/>
      <c r="AE1144" s="215"/>
      <c r="AF1144" s="215"/>
      <c r="AG1144" s="215"/>
      <c r="AH1144" s="215"/>
      <c r="AI1144" s="215"/>
      <c r="AJ1144" s="215"/>
      <c r="AK1144" s="215"/>
      <c r="AL1144" s="215"/>
      <c r="AM1144" s="215"/>
      <c r="AN1144" s="215"/>
      <c r="AO1144" s="215"/>
      <c r="AP1144" s="215"/>
      <c r="AQ1144" s="215"/>
      <c r="AR1144" s="215"/>
      <c r="AS1144" s="215"/>
      <c r="AT1144" s="215"/>
      <c r="AU1144" s="215"/>
      <c r="AV1144" s="215"/>
      <c r="AW1144" s="215"/>
      <c r="AX1144" s="215"/>
      <c r="AY1144" s="215"/>
      <c r="AZ1144" s="215"/>
      <c r="BA1144" s="215"/>
      <c r="BB1144" s="215"/>
      <c r="BC1144" s="215"/>
      <c r="BD1144" s="215"/>
      <c r="BE1144" s="215"/>
      <c r="BF1144" s="215"/>
      <c r="BG1144" s="215"/>
      <c r="BH1144" s="215"/>
      <c r="BI1144" s="215"/>
      <c r="BJ1144" s="215"/>
      <c r="BK1144" s="215"/>
      <c r="BL1144" s="215"/>
      <c r="BM1144" s="218"/>
    </row>
    <row r="1145" spans="1:65">
      <c r="A1145" s="29"/>
      <c r="B1145" s="3" t="s">
        <v>272</v>
      </c>
      <c r="C1145" s="28"/>
      <c r="D1145" s="217">
        <v>10.475000000000001</v>
      </c>
      <c r="E1145" s="217">
        <v>11.370000000000001</v>
      </c>
      <c r="F1145" s="217">
        <v>10.345000000000001</v>
      </c>
      <c r="G1145" s="217">
        <v>10.755866820047899</v>
      </c>
      <c r="H1145" s="217">
        <v>11.27297540942142</v>
      </c>
      <c r="I1145" s="217">
        <v>11.4</v>
      </c>
      <c r="J1145" s="217">
        <v>11.25</v>
      </c>
      <c r="K1145" s="217">
        <v>14.4</v>
      </c>
      <c r="L1145" s="217">
        <v>10.785</v>
      </c>
      <c r="M1145" s="217">
        <v>10</v>
      </c>
      <c r="N1145" s="217">
        <v>10.95</v>
      </c>
      <c r="O1145" s="217">
        <v>10.55</v>
      </c>
      <c r="P1145" s="217">
        <v>10.7</v>
      </c>
      <c r="Q1145" s="217">
        <v>10.6</v>
      </c>
      <c r="R1145" s="217">
        <v>10.899999999999999</v>
      </c>
      <c r="S1145" s="217">
        <v>9</v>
      </c>
      <c r="T1145" s="217">
        <v>11.655000000000001</v>
      </c>
      <c r="U1145" s="217">
        <v>10.7</v>
      </c>
      <c r="V1145" s="217">
        <v>9</v>
      </c>
      <c r="W1145" s="217">
        <v>11.574999999999999</v>
      </c>
      <c r="X1145" s="217">
        <v>9.6050000000000004</v>
      </c>
      <c r="Y1145" s="217">
        <v>10.1</v>
      </c>
      <c r="Z1145" s="217">
        <v>11.370000000000001</v>
      </c>
      <c r="AA1145" s="217">
        <v>9.43</v>
      </c>
      <c r="AB1145" s="214"/>
      <c r="AC1145" s="215"/>
      <c r="AD1145" s="215"/>
      <c r="AE1145" s="215"/>
      <c r="AF1145" s="215"/>
      <c r="AG1145" s="215"/>
      <c r="AH1145" s="215"/>
      <c r="AI1145" s="215"/>
      <c r="AJ1145" s="215"/>
      <c r="AK1145" s="215"/>
      <c r="AL1145" s="215"/>
      <c r="AM1145" s="215"/>
      <c r="AN1145" s="215"/>
      <c r="AO1145" s="215"/>
      <c r="AP1145" s="215"/>
      <c r="AQ1145" s="215"/>
      <c r="AR1145" s="215"/>
      <c r="AS1145" s="215"/>
      <c r="AT1145" s="215"/>
      <c r="AU1145" s="215"/>
      <c r="AV1145" s="215"/>
      <c r="AW1145" s="215"/>
      <c r="AX1145" s="215"/>
      <c r="AY1145" s="215"/>
      <c r="AZ1145" s="215"/>
      <c r="BA1145" s="215"/>
      <c r="BB1145" s="215"/>
      <c r="BC1145" s="215"/>
      <c r="BD1145" s="215"/>
      <c r="BE1145" s="215"/>
      <c r="BF1145" s="215"/>
      <c r="BG1145" s="215"/>
      <c r="BH1145" s="215"/>
      <c r="BI1145" s="215"/>
      <c r="BJ1145" s="215"/>
      <c r="BK1145" s="215"/>
      <c r="BL1145" s="215"/>
      <c r="BM1145" s="218"/>
    </row>
    <row r="1146" spans="1:65">
      <c r="A1146" s="29"/>
      <c r="B1146" s="3" t="s">
        <v>273</v>
      </c>
      <c r="C1146" s="28"/>
      <c r="D1146" s="23">
        <v>0.32393929472459287</v>
      </c>
      <c r="E1146" s="23">
        <v>0.1686416318706622</v>
      </c>
      <c r="F1146" s="23">
        <v>0.46002898459408681</v>
      </c>
      <c r="G1146" s="23">
        <v>5.5272620909514562E-2</v>
      </c>
      <c r="H1146" s="23">
        <v>0.40475307353201384</v>
      </c>
      <c r="I1146" s="23">
        <v>0.22286019533929011</v>
      </c>
      <c r="J1146" s="23">
        <v>0.14719601443879776</v>
      </c>
      <c r="K1146" s="23">
        <v>0.16020819787597212</v>
      </c>
      <c r="L1146" s="23">
        <v>0.29339393313427614</v>
      </c>
      <c r="M1146" s="23">
        <v>0.51639777949432231</v>
      </c>
      <c r="N1146" s="23">
        <v>0.17888543819998315</v>
      </c>
      <c r="O1146" s="23">
        <v>0.19083151381956465</v>
      </c>
      <c r="P1146" s="23">
        <v>0.18073922282301275</v>
      </c>
      <c r="Q1146" s="23">
        <v>0.48862050714230132</v>
      </c>
      <c r="R1146" s="23">
        <v>0.23112045921265079</v>
      </c>
      <c r="S1146" s="23">
        <v>0.51639777949432231</v>
      </c>
      <c r="T1146" s="23">
        <v>0.25366644765649771</v>
      </c>
      <c r="U1146" s="23">
        <v>0.10327955589886455</v>
      </c>
      <c r="V1146" s="23">
        <v>0.31885210782848306</v>
      </c>
      <c r="W1146" s="23">
        <v>8.16496580927729E-2</v>
      </c>
      <c r="X1146" s="23">
        <v>0.20405881505095538</v>
      </c>
      <c r="Y1146" s="23">
        <v>0.23664319132398456</v>
      </c>
      <c r="Z1146" s="23">
        <v>0.21734764779035451</v>
      </c>
      <c r="AA1146" s="23">
        <v>0.20165977949672212</v>
      </c>
      <c r="AB1146" s="15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29"/>
      <c r="B1147" s="3" t="s">
        <v>87</v>
      </c>
      <c r="C1147" s="28"/>
      <c r="D1147" s="13">
        <v>3.0758597378502252E-2</v>
      </c>
      <c r="E1147" s="13">
        <v>1.4806113421480438E-2</v>
      </c>
      <c r="F1147" s="13">
        <v>4.4347267152386252E-2</v>
      </c>
      <c r="G1147" s="13">
        <v>5.1523257386958347E-3</v>
      </c>
      <c r="H1147" s="13">
        <v>3.5611829634281257E-2</v>
      </c>
      <c r="I1147" s="13">
        <v>1.9407273904727733E-2</v>
      </c>
      <c r="J1147" s="13">
        <v>1.3162087729251665E-2</v>
      </c>
      <c r="K1147" s="13">
        <v>1.1112707367119454E-2</v>
      </c>
      <c r="L1147" s="13">
        <v>2.7216505856611888E-2</v>
      </c>
      <c r="M1147" s="13">
        <v>5.3420459947688514E-2</v>
      </c>
      <c r="N1147" s="13">
        <v>1.6262312563634831E-2</v>
      </c>
      <c r="O1147" s="13">
        <v>1.810259419632234E-2</v>
      </c>
      <c r="P1147" s="13">
        <v>1.6760978932582327E-2</v>
      </c>
      <c r="Q1147" s="13">
        <v>4.6870072627558886E-2</v>
      </c>
      <c r="R1147" s="13">
        <v>2.1219935046303057E-2</v>
      </c>
      <c r="S1147" s="13">
        <v>5.5328333517248814E-2</v>
      </c>
      <c r="T1147" s="13">
        <v>2.1836423040731509E-2</v>
      </c>
      <c r="U1147" s="13">
        <v>9.6824583655185526E-3</v>
      </c>
      <c r="V1147" s="13">
        <v>3.5362525822012908E-2</v>
      </c>
      <c r="W1147" s="13">
        <v>7.0590482500956413E-3</v>
      </c>
      <c r="X1147" s="13">
        <v>2.1300502614922275E-2</v>
      </c>
      <c r="Y1147" s="13">
        <v>2.3430018942968769E-2</v>
      </c>
      <c r="Z1147" s="13">
        <v>1.9149572492542247E-2</v>
      </c>
      <c r="AA1147" s="13">
        <v>2.1437963801919431E-2</v>
      </c>
      <c r="AB1147" s="15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A1148" s="29"/>
      <c r="B1148" s="3" t="s">
        <v>274</v>
      </c>
      <c r="C1148" s="28"/>
      <c r="D1148" s="13">
        <v>-2.2763051143080304E-2</v>
      </c>
      <c r="E1148" s="13">
        <v>5.6881992164613093E-2</v>
      </c>
      <c r="F1148" s="13">
        <v>-3.7454855248382768E-2</v>
      </c>
      <c r="G1148" s="13">
        <v>-4.5727615185687798E-3</v>
      </c>
      <c r="H1148" s="13">
        <v>5.4626408977632268E-2</v>
      </c>
      <c r="I1148" s="13">
        <v>6.5542424058264936E-2</v>
      </c>
      <c r="J1148" s="13">
        <v>3.7705321542954584E-2</v>
      </c>
      <c r="K1148" s="13">
        <v>0.33772742643018749</v>
      </c>
      <c r="L1148" s="13">
        <v>2.7988371681542112E-4</v>
      </c>
      <c r="M1148" s="13">
        <v>-0.10302669672889164</v>
      </c>
      <c r="N1148" s="13">
        <v>2.0693758894709591E-2</v>
      </c>
      <c r="O1148" s="13">
        <v>-2.1835147725903337E-2</v>
      </c>
      <c r="P1148" s="13">
        <v>5.8918485587433622E-4</v>
      </c>
      <c r="Q1148" s="13">
        <v>-3.2660687592968474E-2</v>
      </c>
      <c r="R1148" s="13">
        <v>1.0641471875291852E-2</v>
      </c>
      <c r="S1148" s="13">
        <v>-0.13395681063479181</v>
      </c>
      <c r="T1148" s="13">
        <v>7.7914469620625093E-2</v>
      </c>
      <c r="U1148" s="13">
        <v>-1.023635501119069E-2</v>
      </c>
      <c r="V1148" s="13">
        <v>-0.16334041884539707</v>
      </c>
      <c r="W1148" s="13">
        <v>7.3274952534739812E-2</v>
      </c>
      <c r="X1148" s="13">
        <v>-0.11106852634442566</v>
      </c>
      <c r="Y1148" s="13">
        <v>-6.2817548651221244E-2</v>
      </c>
      <c r="Z1148" s="13">
        <v>5.317037849590478E-2</v>
      </c>
      <c r="AA1148" s="13">
        <v>-0.12715218557549379</v>
      </c>
      <c r="AB1148" s="15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A1149" s="29"/>
      <c r="B1149" s="45" t="s">
        <v>275</v>
      </c>
      <c r="C1149" s="46"/>
      <c r="D1149" s="44">
        <v>0.35</v>
      </c>
      <c r="E1149" s="44">
        <v>0.84</v>
      </c>
      <c r="F1149" s="44">
        <v>0.56000000000000005</v>
      </c>
      <c r="G1149" s="44">
        <v>7.0000000000000007E-2</v>
      </c>
      <c r="H1149" s="44">
        <v>0.81</v>
      </c>
      <c r="I1149" s="44">
        <v>0.97</v>
      </c>
      <c r="J1149" s="44">
        <v>0.55000000000000004</v>
      </c>
      <c r="K1149" s="44">
        <v>5.0199999999999996</v>
      </c>
      <c r="L1149" s="44">
        <v>0</v>
      </c>
      <c r="M1149" s="44" t="s">
        <v>276</v>
      </c>
      <c r="N1149" s="44">
        <v>0.3</v>
      </c>
      <c r="O1149" s="44">
        <v>0.33</v>
      </c>
      <c r="P1149" s="44">
        <v>0</v>
      </c>
      <c r="Q1149" s="44">
        <v>0.49</v>
      </c>
      <c r="R1149" s="44">
        <v>0.15</v>
      </c>
      <c r="S1149" s="44" t="s">
        <v>276</v>
      </c>
      <c r="T1149" s="44">
        <v>1.1499999999999999</v>
      </c>
      <c r="U1149" s="44">
        <v>0.16</v>
      </c>
      <c r="V1149" s="44">
        <v>2.44</v>
      </c>
      <c r="W1149" s="44">
        <v>1.08</v>
      </c>
      <c r="X1149" s="44">
        <v>1.66</v>
      </c>
      <c r="Y1149" s="44">
        <v>0.94</v>
      </c>
      <c r="Z1149" s="44">
        <v>0.78</v>
      </c>
      <c r="AA1149" s="44">
        <v>1.9</v>
      </c>
      <c r="AB1149" s="15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B1150" s="30" t="s">
        <v>353</v>
      </c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BM1150" s="55"/>
    </row>
    <row r="1151" spans="1:65">
      <c r="BM1151" s="55"/>
    </row>
    <row r="1152" spans="1:65" ht="15">
      <c r="B1152" s="8" t="s">
        <v>615</v>
      </c>
      <c r="BM1152" s="27" t="s">
        <v>67</v>
      </c>
    </row>
    <row r="1153" spans="1:65" ht="15">
      <c r="A1153" s="24" t="s">
        <v>41</v>
      </c>
      <c r="B1153" s="18" t="s">
        <v>112</v>
      </c>
      <c r="C1153" s="15" t="s">
        <v>113</v>
      </c>
      <c r="D1153" s="16" t="s">
        <v>230</v>
      </c>
      <c r="E1153" s="17" t="s">
        <v>230</v>
      </c>
      <c r="F1153" s="17" t="s">
        <v>230</v>
      </c>
      <c r="G1153" s="17" t="s">
        <v>230</v>
      </c>
      <c r="H1153" s="17" t="s">
        <v>230</v>
      </c>
      <c r="I1153" s="17" t="s">
        <v>230</v>
      </c>
      <c r="J1153" s="17" t="s">
        <v>230</v>
      </c>
      <c r="K1153" s="17" t="s">
        <v>230</v>
      </c>
      <c r="L1153" s="15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7">
        <v>1</v>
      </c>
    </row>
    <row r="1154" spans="1:65">
      <c r="A1154" s="29"/>
      <c r="B1154" s="19" t="s">
        <v>231</v>
      </c>
      <c r="C1154" s="9" t="s">
        <v>231</v>
      </c>
      <c r="D1154" s="151" t="s">
        <v>233</v>
      </c>
      <c r="E1154" s="152" t="s">
        <v>234</v>
      </c>
      <c r="F1154" s="152" t="s">
        <v>235</v>
      </c>
      <c r="G1154" s="152" t="s">
        <v>236</v>
      </c>
      <c r="H1154" s="152" t="s">
        <v>239</v>
      </c>
      <c r="I1154" s="152" t="s">
        <v>240</v>
      </c>
      <c r="J1154" s="152" t="s">
        <v>257</v>
      </c>
      <c r="K1154" s="152" t="s">
        <v>261</v>
      </c>
      <c r="L1154" s="15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7" t="s">
        <v>3</v>
      </c>
    </row>
    <row r="1155" spans="1:65">
      <c r="A1155" s="29"/>
      <c r="B1155" s="19"/>
      <c r="C1155" s="9"/>
      <c r="D1155" s="10" t="s">
        <v>281</v>
      </c>
      <c r="E1155" s="11" t="s">
        <v>280</v>
      </c>
      <c r="F1155" s="11" t="s">
        <v>280</v>
      </c>
      <c r="G1155" s="11" t="s">
        <v>280</v>
      </c>
      <c r="H1155" s="11" t="s">
        <v>281</v>
      </c>
      <c r="I1155" s="11" t="s">
        <v>280</v>
      </c>
      <c r="J1155" s="11" t="s">
        <v>280</v>
      </c>
      <c r="K1155" s="11" t="s">
        <v>281</v>
      </c>
      <c r="L1155" s="15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7">
        <v>2</v>
      </c>
    </row>
    <row r="1156" spans="1:65">
      <c r="A1156" s="29"/>
      <c r="B1156" s="19"/>
      <c r="C1156" s="9"/>
      <c r="D1156" s="25" t="s">
        <v>328</v>
      </c>
      <c r="E1156" s="25" t="s">
        <v>329</v>
      </c>
      <c r="F1156" s="25" t="s">
        <v>329</v>
      </c>
      <c r="G1156" s="25" t="s">
        <v>329</v>
      </c>
      <c r="H1156" s="25" t="s">
        <v>329</v>
      </c>
      <c r="I1156" s="25" t="s">
        <v>329</v>
      </c>
      <c r="J1156" s="25" t="s">
        <v>118</v>
      </c>
      <c r="K1156" s="25" t="s">
        <v>328</v>
      </c>
      <c r="L1156" s="15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7">
        <v>2</v>
      </c>
    </row>
    <row r="1157" spans="1:65">
      <c r="A1157" s="29"/>
      <c r="B1157" s="18">
        <v>1</v>
      </c>
      <c r="C1157" s="14">
        <v>1</v>
      </c>
      <c r="D1157" s="21">
        <v>1</v>
      </c>
      <c r="E1157" s="21">
        <v>1.069</v>
      </c>
      <c r="F1157" s="21">
        <v>0.88</v>
      </c>
      <c r="G1157" s="21">
        <v>0.9707980560238969</v>
      </c>
      <c r="H1157" s="21">
        <v>1.1000000000000001</v>
      </c>
      <c r="I1157" s="21">
        <v>1.23</v>
      </c>
      <c r="J1157" s="21">
        <v>0.8</v>
      </c>
      <c r="K1157" s="21">
        <v>0.9</v>
      </c>
      <c r="L1157" s="15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7">
        <v>1</v>
      </c>
    </row>
    <row r="1158" spans="1:65">
      <c r="A1158" s="29"/>
      <c r="B1158" s="19">
        <v>1</v>
      </c>
      <c r="C1158" s="9">
        <v>2</v>
      </c>
      <c r="D1158" s="11">
        <v>0.9</v>
      </c>
      <c r="E1158" s="11">
        <v>1.06</v>
      </c>
      <c r="F1158" s="11">
        <v>0.86499999999999999</v>
      </c>
      <c r="G1158" s="11">
        <v>0.95943147593625788</v>
      </c>
      <c r="H1158" s="11">
        <v>1.1000000000000001</v>
      </c>
      <c r="I1158" s="11">
        <v>1.17</v>
      </c>
      <c r="J1158" s="11">
        <v>0.85</v>
      </c>
      <c r="K1158" s="11">
        <v>1</v>
      </c>
      <c r="L1158" s="15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7">
        <v>33</v>
      </c>
    </row>
    <row r="1159" spans="1:65">
      <c r="A1159" s="29"/>
      <c r="B1159" s="19">
        <v>1</v>
      </c>
      <c r="C1159" s="9">
        <v>3</v>
      </c>
      <c r="D1159" s="11">
        <v>0.9</v>
      </c>
      <c r="E1159" s="11">
        <v>1.0640000000000001</v>
      </c>
      <c r="F1159" s="11">
        <v>0.83</v>
      </c>
      <c r="G1159" s="11">
        <v>0.96806460478635403</v>
      </c>
      <c r="H1159" s="11">
        <v>1.1000000000000001</v>
      </c>
      <c r="I1159" s="11">
        <v>1.19</v>
      </c>
      <c r="J1159" s="11">
        <v>0.8</v>
      </c>
      <c r="K1159" s="11">
        <v>0.9</v>
      </c>
      <c r="L1159" s="15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7">
        <v>16</v>
      </c>
    </row>
    <row r="1160" spans="1:65">
      <c r="A1160" s="29"/>
      <c r="B1160" s="19">
        <v>1</v>
      </c>
      <c r="C1160" s="9">
        <v>4</v>
      </c>
      <c r="D1160" s="11">
        <v>1</v>
      </c>
      <c r="E1160" s="11">
        <v>1.081</v>
      </c>
      <c r="F1160" s="11">
        <v>0.85099999999999998</v>
      </c>
      <c r="G1160" s="11">
        <v>0.95878039546726002</v>
      </c>
      <c r="H1160" s="11">
        <v>1.1000000000000001</v>
      </c>
      <c r="I1160" s="11">
        <v>1.23</v>
      </c>
      <c r="J1160" s="11">
        <v>0.8</v>
      </c>
      <c r="K1160" s="11">
        <v>0.8</v>
      </c>
      <c r="L1160" s="15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7">
        <v>0.98121367207607335</v>
      </c>
    </row>
    <row r="1161" spans="1:65">
      <c r="A1161" s="29"/>
      <c r="B1161" s="19">
        <v>1</v>
      </c>
      <c r="C1161" s="9">
        <v>5</v>
      </c>
      <c r="D1161" s="11">
        <v>0.9</v>
      </c>
      <c r="E1161" s="11">
        <v>1.097</v>
      </c>
      <c r="F1161" s="11">
        <v>0.89700000000000002</v>
      </c>
      <c r="G1161" s="11">
        <v>0.98393712837507408</v>
      </c>
      <c r="H1161" s="11">
        <v>1.1000000000000001</v>
      </c>
      <c r="I1161" s="11">
        <v>1.26</v>
      </c>
      <c r="J1161" s="11">
        <v>0.75</v>
      </c>
      <c r="K1161" s="11">
        <v>0.9</v>
      </c>
      <c r="L1161" s="15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7">
        <v>128</v>
      </c>
    </row>
    <row r="1162" spans="1:65">
      <c r="A1162" s="29"/>
      <c r="B1162" s="19">
        <v>1</v>
      </c>
      <c r="C1162" s="9">
        <v>6</v>
      </c>
      <c r="D1162" s="11">
        <v>0.9</v>
      </c>
      <c r="E1162" s="11">
        <v>1.0900000000000001</v>
      </c>
      <c r="F1162" s="11">
        <v>0.84</v>
      </c>
      <c r="G1162" s="11">
        <v>0.953244599062678</v>
      </c>
      <c r="H1162" s="11">
        <v>1.1000000000000001</v>
      </c>
      <c r="I1162" s="11">
        <v>1.25</v>
      </c>
      <c r="J1162" s="11">
        <v>0.75</v>
      </c>
      <c r="K1162" s="11">
        <v>0.9</v>
      </c>
      <c r="L1162" s="15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29"/>
      <c r="B1163" s="20" t="s">
        <v>271</v>
      </c>
      <c r="C1163" s="12"/>
      <c r="D1163" s="22">
        <v>0.93333333333333346</v>
      </c>
      <c r="E1163" s="22">
        <v>1.0768333333333333</v>
      </c>
      <c r="F1163" s="22">
        <v>0.86050000000000004</v>
      </c>
      <c r="G1163" s="22">
        <v>0.96570937660858691</v>
      </c>
      <c r="H1163" s="22">
        <v>1.0999999999999999</v>
      </c>
      <c r="I1163" s="22">
        <v>1.2216666666666667</v>
      </c>
      <c r="J1163" s="22">
        <v>0.79166666666666663</v>
      </c>
      <c r="K1163" s="22">
        <v>0.9</v>
      </c>
      <c r="L1163" s="15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29"/>
      <c r="B1164" s="3" t="s">
        <v>272</v>
      </c>
      <c r="C1164" s="28"/>
      <c r="D1164" s="11">
        <v>0.9</v>
      </c>
      <c r="E1164" s="11">
        <v>1.075</v>
      </c>
      <c r="F1164" s="11">
        <v>0.85799999999999998</v>
      </c>
      <c r="G1164" s="11">
        <v>0.9637480403613059</v>
      </c>
      <c r="H1164" s="11">
        <v>1.1000000000000001</v>
      </c>
      <c r="I1164" s="11">
        <v>1.23</v>
      </c>
      <c r="J1164" s="11">
        <v>0.8</v>
      </c>
      <c r="K1164" s="11">
        <v>0.9</v>
      </c>
      <c r="L1164" s="15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29"/>
      <c r="B1165" s="3" t="s">
        <v>273</v>
      </c>
      <c r="C1165" s="28"/>
      <c r="D1165" s="23">
        <v>5.1639777949432218E-2</v>
      </c>
      <c r="E1165" s="23">
        <v>1.4878395970892371E-2</v>
      </c>
      <c r="F1165" s="23">
        <v>2.5193253065056945E-2</v>
      </c>
      <c r="G1165" s="23">
        <v>1.1013502514634588E-2</v>
      </c>
      <c r="H1165" s="23">
        <v>2.4323767777952469E-16</v>
      </c>
      <c r="I1165" s="23">
        <v>3.4880749227427281E-2</v>
      </c>
      <c r="J1165" s="23">
        <v>3.7638632635454049E-2</v>
      </c>
      <c r="K1165" s="23">
        <v>6.3245553203367569E-2</v>
      </c>
      <c r="L1165" s="15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29"/>
      <c r="B1166" s="3" t="s">
        <v>87</v>
      </c>
      <c r="C1166" s="28"/>
      <c r="D1166" s="13">
        <v>5.53283335172488E-2</v>
      </c>
      <c r="E1166" s="13">
        <v>1.3816804801943078E-2</v>
      </c>
      <c r="F1166" s="13">
        <v>2.9277458529990637E-2</v>
      </c>
      <c r="G1166" s="13">
        <v>1.1404572412160068E-2</v>
      </c>
      <c r="H1166" s="13">
        <v>2.2112516161774974E-16</v>
      </c>
      <c r="I1166" s="13">
        <v>2.8551772901031881E-2</v>
      </c>
      <c r="J1166" s="13">
        <v>4.7543535960573535E-2</v>
      </c>
      <c r="K1166" s="13">
        <v>7.0272836892630627E-2</v>
      </c>
      <c r="L1166" s="15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A1167" s="29"/>
      <c r="B1167" s="3" t="s">
        <v>274</v>
      </c>
      <c r="C1167" s="28"/>
      <c r="D1167" s="13">
        <v>-4.8797056243043979E-2</v>
      </c>
      <c r="E1167" s="13">
        <v>9.7450396359587854E-2</v>
      </c>
      <c r="F1167" s="13">
        <v>-0.1230248573897923</v>
      </c>
      <c r="G1167" s="13">
        <v>-1.5801140881661513E-2</v>
      </c>
      <c r="H1167" s="13">
        <v>0.12106061228498355</v>
      </c>
      <c r="I1167" s="13">
        <v>0.24505671031044396</v>
      </c>
      <c r="J1167" s="13">
        <v>-0.1931760744918678</v>
      </c>
      <c r="K1167" s="13">
        <v>-8.2768589948649662E-2</v>
      </c>
      <c r="L1167" s="15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5"/>
    </row>
    <row r="1168" spans="1:65">
      <c r="A1168" s="29"/>
      <c r="B1168" s="45" t="s">
        <v>275</v>
      </c>
      <c r="C1168" s="46"/>
      <c r="D1168" s="44">
        <v>0.1</v>
      </c>
      <c r="E1168" s="44">
        <v>0.79</v>
      </c>
      <c r="F1168" s="44">
        <v>0.55000000000000004</v>
      </c>
      <c r="G1168" s="44">
        <v>0.1</v>
      </c>
      <c r="H1168" s="44">
        <v>0.94</v>
      </c>
      <c r="I1168" s="44">
        <v>1.7</v>
      </c>
      <c r="J1168" s="44">
        <v>0.98</v>
      </c>
      <c r="K1168" s="44">
        <v>0.31</v>
      </c>
      <c r="L1168" s="15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B1169" s="30"/>
      <c r="C1169" s="20"/>
      <c r="D1169" s="20"/>
      <c r="E1169" s="20"/>
      <c r="F1169" s="20"/>
      <c r="G1169" s="20"/>
      <c r="H1169" s="20"/>
      <c r="I1169" s="20"/>
      <c r="J1169" s="20"/>
      <c r="K1169" s="20"/>
      <c r="BM1169" s="55"/>
    </row>
    <row r="1170" spans="1:65" ht="15">
      <c r="B1170" s="8" t="s">
        <v>616</v>
      </c>
      <c r="BM1170" s="27" t="s">
        <v>67</v>
      </c>
    </row>
    <row r="1171" spans="1:65" ht="15">
      <c r="A1171" s="24" t="s">
        <v>44</v>
      </c>
      <c r="B1171" s="18" t="s">
        <v>112</v>
      </c>
      <c r="C1171" s="15" t="s">
        <v>113</v>
      </c>
      <c r="D1171" s="16" t="s">
        <v>230</v>
      </c>
      <c r="E1171" s="17" t="s">
        <v>230</v>
      </c>
      <c r="F1171" s="17" t="s">
        <v>230</v>
      </c>
      <c r="G1171" s="17" t="s">
        <v>230</v>
      </c>
      <c r="H1171" s="17" t="s">
        <v>230</v>
      </c>
      <c r="I1171" s="17" t="s">
        <v>230</v>
      </c>
      <c r="J1171" s="17" t="s">
        <v>230</v>
      </c>
      <c r="K1171" s="17" t="s">
        <v>230</v>
      </c>
      <c r="L1171" s="17" t="s">
        <v>230</v>
      </c>
      <c r="M1171" s="17" t="s">
        <v>230</v>
      </c>
      <c r="N1171" s="17" t="s">
        <v>230</v>
      </c>
      <c r="O1171" s="17" t="s">
        <v>230</v>
      </c>
      <c r="P1171" s="17" t="s">
        <v>230</v>
      </c>
      <c r="Q1171" s="17" t="s">
        <v>230</v>
      </c>
      <c r="R1171" s="17" t="s">
        <v>230</v>
      </c>
      <c r="S1171" s="17" t="s">
        <v>230</v>
      </c>
      <c r="T1171" s="17" t="s">
        <v>230</v>
      </c>
      <c r="U1171" s="17" t="s">
        <v>230</v>
      </c>
      <c r="V1171" s="17" t="s">
        <v>230</v>
      </c>
      <c r="W1171" s="17" t="s">
        <v>230</v>
      </c>
      <c r="X1171" s="17" t="s">
        <v>230</v>
      </c>
      <c r="Y1171" s="17" t="s">
        <v>230</v>
      </c>
      <c r="Z1171" s="17" t="s">
        <v>230</v>
      </c>
      <c r="AA1171" s="17" t="s">
        <v>230</v>
      </c>
      <c r="AB1171" s="17" t="s">
        <v>230</v>
      </c>
      <c r="AC1171" s="17" t="s">
        <v>230</v>
      </c>
      <c r="AD1171" s="17" t="s">
        <v>230</v>
      </c>
      <c r="AE1171" s="17" t="s">
        <v>230</v>
      </c>
      <c r="AF1171" s="17" t="s">
        <v>230</v>
      </c>
      <c r="AG1171" s="17" t="s">
        <v>230</v>
      </c>
      <c r="AH1171" s="17" t="s">
        <v>230</v>
      </c>
      <c r="AI1171" s="15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27">
        <v>1</v>
      </c>
    </row>
    <row r="1172" spans="1:65">
      <c r="A1172" s="29"/>
      <c r="B1172" s="19" t="s">
        <v>231</v>
      </c>
      <c r="C1172" s="9" t="s">
        <v>231</v>
      </c>
      <c r="D1172" s="151" t="s">
        <v>233</v>
      </c>
      <c r="E1172" s="152" t="s">
        <v>234</v>
      </c>
      <c r="F1172" s="152" t="s">
        <v>235</v>
      </c>
      <c r="G1172" s="152" t="s">
        <v>236</v>
      </c>
      <c r="H1172" s="152" t="s">
        <v>237</v>
      </c>
      <c r="I1172" s="152" t="s">
        <v>239</v>
      </c>
      <c r="J1172" s="152" t="s">
        <v>240</v>
      </c>
      <c r="K1172" s="152" t="s">
        <v>242</v>
      </c>
      <c r="L1172" s="152" t="s">
        <v>243</v>
      </c>
      <c r="M1172" s="152" t="s">
        <v>244</v>
      </c>
      <c r="N1172" s="152" t="s">
        <v>245</v>
      </c>
      <c r="O1172" s="152" t="s">
        <v>246</v>
      </c>
      <c r="P1172" s="152" t="s">
        <v>247</v>
      </c>
      <c r="Q1172" s="152" t="s">
        <v>248</v>
      </c>
      <c r="R1172" s="152" t="s">
        <v>249</v>
      </c>
      <c r="S1172" s="152" t="s">
        <v>250</v>
      </c>
      <c r="T1172" s="152" t="s">
        <v>251</v>
      </c>
      <c r="U1172" s="152" t="s">
        <v>285</v>
      </c>
      <c r="V1172" s="152" t="s">
        <v>252</v>
      </c>
      <c r="W1172" s="152" t="s">
        <v>253</v>
      </c>
      <c r="X1172" s="152" t="s">
        <v>254</v>
      </c>
      <c r="Y1172" s="152" t="s">
        <v>255</v>
      </c>
      <c r="Z1172" s="152" t="s">
        <v>256</v>
      </c>
      <c r="AA1172" s="152" t="s">
        <v>257</v>
      </c>
      <c r="AB1172" s="152" t="s">
        <v>258</v>
      </c>
      <c r="AC1172" s="152" t="s">
        <v>278</v>
      </c>
      <c r="AD1172" s="152" t="s">
        <v>259</v>
      </c>
      <c r="AE1172" s="152" t="s">
        <v>260</v>
      </c>
      <c r="AF1172" s="152" t="s">
        <v>261</v>
      </c>
      <c r="AG1172" s="152" t="s">
        <v>262</v>
      </c>
      <c r="AH1172" s="152" t="s">
        <v>263</v>
      </c>
      <c r="AI1172" s="15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27" t="s">
        <v>3</v>
      </c>
    </row>
    <row r="1173" spans="1:65">
      <c r="A1173" s="29"/>
      <c r="B1173" s="19"/>
      <c r="C1173" s="9"/>
      <c r="D1173" s="10" t="s">
        <v>281</v>
      </c>
      <c r="E1173" s="11" t="s">
        <v>280</v>
      </c>
      <c r="F1173" s="11" t="s">
        <v>281</v>
      </c>
      <c r="G1173" s="11" t="s">
        <v>327</v>
      </c>
      <c r="H1173" s="11" t="s">
        <v>280</v>
      </c>
      <c r="I1173" s="11" t="s">
        <v>281</v>
      </c>
      <c r="J1173" s="11" t="s">
        <v>280</v>
      </c>
      <c r="K1173" s="11" t="s">
        <v>281</v>
      </c>
      <c r="L1173" s="11" t="s">
        <v>280</v>
      </c>
      <c r="M1173" s="11" t="s">
        <v>327</v>
      </c>
      <c r="N1173" s="11" t="s">
        <v>281</v>
      </c>
      <c r="O1173" s="11" t="s">
        <v>280</v>
      </c>
      <c r="P1173" s="11" t="s">
        <v>280</v>
      </c>
      <c r="Q1173" s="11" t="s">
        <v>280</v>
      </c>
      <c r="R1173" s="11" t="s">
        <v>327</v>
      </c>
      <c r="S1173" s="11" t="s">
        <v>280</v>
      </c>
      <c r="T1173" s="11" t="s">
        <v>327</v>
      </c>
      <c r="U1173" s="11" t="s">
        <v>281</v>
      </c>
      <c r="V1173" s="11" t="s">
        <v>281</v>
      </c>
      <c r="W1173" s="11" t="s">
        <v>280</v>
      </c>
      <c r="X1173" s="11" t="s">
        <v>327</v>
      </c>
      <c r="Y1173" s="11" t="s">
        <v>281</v>
      </c>
      <c r="Z1173" s="11" t="s">
        <v>281</v>
      </c>
      <c r="AA1173" s="11" t="s">
        <v>280</v>
      </c>
      <c r="AB1173" s="11" t="s">
        <v>280</v>
      </c>
      <c r="AC1173" s="11" t="s">
        <v>280</v>
      </c>
      <c r="AD1173" s="11" t="s">
        <v>281</v>
      </c>
      <c r="AE1173" s="11" t="s">
        <v>281</v>
      </c>
      <c r="AF1173" s="11" t="s">
        <v>281</v>
      </c>
      <c r="AG1173" s="11" t="s">
        <v>281</v>
      </c>
      <c r="AH1173" s="11" t="s">
        <v>280</v>
      </c>
      <c r="AI1173" s="15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27">
        <v>0</v>
      </c>
    </row>
    <row r="1174" spans="1:65">
      <c r="A1174" s="29"/>
      <c r="B1174" s="19"/>
      <c r="C1174" s="9"/>
      <c r="D1174" s="25" t="s">
        <v>328</v>
      </c>
      <c r="E1174" s="25" t="s">
        <v>329</v>
      </c>
      <c r="F1174" s="25" t="s">
        <v>329</v>
      </c>
      <c r="G1174" s="25" t="s">
        <v>329</v>
      </c>
      <c r="H1174" s="25" t="s">
        <v>330</v>
      </c>
      <c r="I1174" s="25" t="s">
        <v>329</v>
      </c>
      <c r="J1174" s="25" t="s">
        <v>329</v>
      </c>
      <c r="K1174" s="25" t="s">
        <v>331</v>
      </c>
      <c r="L1174" s="25" t="s">
        <v>331</v>
      </c>
      <c r="M1174" s="25" t="s">
        <v>329</v>
      </c>
      <c r="N1174" s="25" t="s">
        <v>328</v>
      </c>
      <c r="O1174" s="25" t="s">
        <v>329</v>
      </c>
      <c r="P1174" s="25" t="s">
        <v>118</v>
      </c>
      <c r="Q1174" s="25" t="s">
        <v>329</v>
      </c>
      <c r="R1174" s="25" t="s">
        <v>330</v>
      </c>
      <c r="S1174" s="25" t="s">
        <v>329</v>
      </c>
      <c r="T1174" s="25" t="s">
        <v>332</v>
      </c>
      <c r="U1174" s="25" t="s">
        <v>328</v>
      </c>
      <c r="V1174" s="25" t="s">
        <v>331</v>
      </c>
      <c r="W1174" s="25" t="s">
        <v>270</v>
      </c>
      <c r="X1174" s="25" t="s">
        <v>328</v>
      </c>
      <c r="Y1174" s="25" t="s">
        <v>329</v>
      </c>
      <c r="Z1174" s="25" t="s">
        <v>329</v>
      </c>
      <c r="AA1174" s="25" t="s">
        <v>118</v>
      </c>
      <c r="AB1174" s="25" t="s">
        <v>329</v>
      </c>
      <c r="AC1174" s="25" t="s">
        <v>329</v>
      </c>
      <c r="AD1174" s="25" t="s">
        <v>329</v>
      </c>
      <c r="AE1174" s="25" t="s">
        <v>329</v>
      </c>
      <c r="AF1174" s="25" t="s">
        <v>328</v>
      </c>
      <c r="AG1174" s="25" t="s">
        <v>329</v>
      </c>
      <c r="AH1174" s="25" t="s">
        <v>329</v>
      </c>
      <c r="AI1174" s="15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7">
        <v>0</v>
      </c>
    </row>
    <row r="1175" spans="1:65">
      <c r="A1175" s="29"/>
      <c r="B1175" s="18">
        <v>1</v>
      </c>
      <c r="C1175" s="14">
        <v>1</v>
      </c>
      <c r="D1175" s="222">
        <v>105</v>
      </c>
      <c r="E1175" s="222">
        <v>106.2</v>
      </c>
      <c r="F1175" s="222">
        <v>95.14</v>
      </c>
      <c r="G1175" s="222">
        <v>102.16</v>
      </c>
      <c r="H1175" s="222">
        <v>107.56232692809023</v>
      </c>
      <c r="I1175" s="222">
        <v>103</v>
      </c>
      <c r="J1175" s="222">
        <v>104</v>
      </c>
      <c r="K1175" s="222">
        <v>107</v>
      </c>
      <c r="L1175" s="222">
        <v>105</v>
      </c>
      <c r="M1175" s="222">
        <v>99</v>
      </c>
      <c r="N1175" s="222">
        <v>112</v>
      </c>
      <c r="O1175" s="222">
        <v>107</v>
      </c>
      <c r="P1175" s="222">
        <v>99</v>
      </c>
      <c r="Q1175" s="222">
        <v>105</v>
      </c>
      <c r="R1175" s="223" t="s">
        <v>96</v>
      </c>
      <c r="S1175" s="222">
        <v>112</v>
      </c>
      <c r="T1175" s="222">
        <v>98</v>
      </c>
      <c r="U1175" s="222">
        <v>97.564071220000002</v>
      </c>
      <c r="V1175" s="222">
        <v>104</v>
      </c>
      <c r="W1175" s="222">
        <v>105.3</v>
      </c>
      <c r="X1175" s="222">
        <v>101</v>
      </c>
      <c r="Y1175" s="222">
        <v>95.61</v>
      </c>
      <c r="Z1175" s="222">
        <v>100.08</v>
      </c>
      <c r="AA1175" s="222">
        <v>95</v>
      </c>
      <c r="AB1175" s="222">
        <v>108.6236</v>
      </c>
      <c r="AC1175" s="222">
        <v>106</v>
      </c>
      <c r="AD1175" s="222">
        <v>93.625</v>
      </c>
      <c r="AE1175" s="222">
        <v>97.4</v>
      </c>
      <c r="AF1175" s="222">
        <v>110</v>
      </c>
      <c r="AG1175" s="222">
        <v>96</v>
      </c>
      <c r="AH1175" s="222">
        <v>105</v>
      </c>
      <c r="AI1175" s="225"/>
      <c r="AJ1175" s="226"/>
      <c r="AK1175" s="226"/>
      <c r="AL1175" s="226"/>
      <c r="AM1175" s="226"/>
      <c r="AN1175" s="226"/>
      <c r="AO1175" s="226"/>
      <c r="AP1175" s="226"/>
      <c r="AQ1175" s="226"/>
      <c r="AR1175" s="226"/>
      <c r="AS1175" s="226"/>
      <c r="AT1175" s="226"/>
      <c r="AU1175" s="226"/>
      <c r="AV1175" s="226"/>
      <c r="AW1175" s="226"/>
      <c r="AX1175" s="226"/>
      <c r="AY1175" s="226"/>
      <c r="AZ1175" s="226"/>
      <c r="BA1175" s="226"/>
      <c r="BB1175" s="226"/>
      <c r="BC1175" s="226"/>
      <c r="BD1175" s="226"/>
      <c r="BE1175" s="226"/>
      <c r="BF1175" s="226"/>
      <c r="BG1175" s="226"/>
      <c r="BH1175" s="226"/>
      <c r="BI1175" s="226"/>
      <c r="BJ1175" s="226"/>
      <c r="BK1175" s="226"/>
      <c r="BL1175" s="226"/>
      <c r="BM1175" s="227">
        <v>1</v>
      </c>
    </row>
    <row r="1176" spans="1:65">
      <c r="A1176" s="29"/>
      <c r="B1176" s="19">
        <v>1</v>
      </c>
      <c r="C1176" s="9">
        <v>2</v>
      </c>
      <c r="D1176" s="228">
        <v>105</v>
      </c>
      <c r="E1176" s="228">
        <v>104.3</v>
      </c>
      <c r="F1176" s="228">
        <v>91.32</v>
      </c>
      <c r="G1176" s="228">
        <v>103.2</v>
      </c>
      <c r="H1176" s="228">
        <v>107.3477597191566</v>
      </c>
      <c r="I1176" s="228">
        <v>102</v>
      </c>
      <c r="J1176" s="228">
        <v>101</v>
      </c>
      <c r="K1176" s="228">
        <v>105</v>
      </c>
      <c r="L1176" s="228">
        <v>102</v>
      </c>
      <c r="M1176" s="228">
        <v>99</v>
      </c>
      <c r="N1176" s="228">
        <v>112</v>
      </c>
      <c r="O1176" s="228">
        <v>105</v>
      </c>
      <c r="P1176" s="228">
        <v>101</v>
      </c>
      <c r="Q1176" s="228">
        <v>104</v>
      </c>
      <c r="R1176" s="229" t="s">
        <v>96</v>
      </c>
      <c r="S1176" s="228">
        <v>113</v>
      </c>
      <c r="T1176" s="228">
        <v>94</v>
      </c>
      <c r="U1176" s="228">
        <v>98.546196280000004</v>
      </c>
      <c r="V1176" s="228">
        <v>105</v>
      </c>
      <c r="W1176" s="228">
        <v>101.8</v>
      </c>
      <c r="X1176" s="228">
        <v>99</v>
      </c>
      <c r="Y1176" s="228">
        <v>96.57</v>
      </c>
      <c r="Z1176" s="228">
        <v>98.08</v>
      </c>
      <c r="AA1176" s="228">
        <v>100</v>
      </c>
      <c r="AB1176" s="228">
        <v>111.6143</v>
      </c>
      <c r="AC1176" s="228">
        <v>106</v>
      </c>
      <c r="AD1176" s="228">
        <v>90.552000000000007</v>
      </c>
      <c r="AE1176" s="228">
        <v>97.3</v>
      </c>
      <c r="AF1176" s="228">
        <v>106</v>
      </c>
      <c r="AG1176" s="228">
        <v>98</v>
      </c>
      <c r="AH1176" s="228">
        <v>103</v>
      </c>
      <c r="AI1176" s="225"/>
      <c r="AJ1176" s="226"/>
      <c r="AK1176" s="226"/>
      <c r="AL1176" s="226"/>
      <c r="AM1176" s="226"/>
      <c r="AN1176" s="226"/>
      <c r="AO1176" s="226"/>
      <c r="AP1176" s="226"/>
      <c r="AQ1176" s="226"/>
      <c r="AR1176" s="226"/>
      <c r="AS1176" s="226"/>
      <c r="AT1176" s="226"/>
      <c r="AU1176" s="226"/>
      <c r="AV1176" s="226"/>
      <c r="AW1176" s="226"/>
      <c r="AX1176" s="226"/>
      <c r="AY1176" s="226"/>
      <c r="AZ1176" s="226"/>
      <c r="BA1176" s="226"/>
      <c r="BB1176" s="226"/>
      <c r="BC1176" s="226"/>
      <c r="BD1176" s="226"/>
      <c r="BE1176" s="226"/>
      <c r="BF1176" s="226"/>
      <c r="BG1176" s="226"/>
      <c r="BH1176" s="226"/>
      <c r="BI1176" s="226"/>
      <c r="BJ1176" s="226"/>
      <c r="BK1176" s="226"/>
      <c r="BL1176" s="226"/>
      <c r="BM1176" s="227">
        <v>34</v>
      </c>
    </row>
    <row r="1177" spans="1:65">
      <c r="A1177" s="29"/>
      <c r="B1177" s="19">
        <v>1</v>
      </c>
      <c r="C1177" s="9">
        <v>3</v>
      </c>
      <c r="D1177" s="228">
        <v>104</v>
      </c>
      <c r="E1177" s="228">
        <v>103.3</v>
      </c>
      <c r="F1177" s="228">
        <v>87.57</v>
      </c>
      <c r="G1177" s="228">
        <v>99.6</v>
      </c>
      <c r="H1177" s="228">
        <v>108.44062132654895</v>
      </c>
      <c r="I1177" s="228">
        <v>106</v>
      </c>
      <c r="J1177" s="228">
        <v>102</v>
      </c>
      <c r="K1177" s="228">
        <v>107</v>
      </c>
      <c r="L1177" s="228">
        <v>103</v>
      </c>
      <c r="M1177" s="228">
        <v>98</v>
      </c>
      <c r="N1177" s="228">
        <v>112</v>
      </c>
      <c r="O1177" s="228">
        <v>105</v>
      </c>
      <c r="P1177" s="228">
        <v>101</v>
      </c>
      <c r="Q1177" s="228">
        <v>104</v>
      </c>
      <c r="R1177" s="229" t="s">
        <v>96</v>
      </c>
      <c r="S1177" s="228">
        <v>114</v>
      </c>
      <c r="T1177" s="228">
        <v>92</v>
      </c>
      <c r="U1177" s="228">
        <v>96.150322729999999</v>
      </c>
      <c r="V1177" s="228">
        <v>102</v>
      </c>
      <c r="W1177" s="228">
        <v>101.4</v>
      </c>
      <c r="X1177" s="228">
        <v>99</v>
      </c>
      <c r="Y1177" s="228">
        <v>95.89</v>
      </c>
      <c r="Z1177" s="228">
        <v>97.75</v>
      </c>
      <c r="AA1177" s="228">
        <v>95</v>
      </c>
      <c r="AB1177" s="228">
        <v>112.22490000000001</v>
      </c>
      <c r="AC1177" s="228">
        <v>106</v>
      </c>
      <c r="AD1177" s="228">
        <v>90.262</v>
      </c>
      <c r="AE1177" s="228">
        <v>99</v>
      </c>
      <c r="AF1177" s="228">
        <v>107</v>
      </c>
      <c r="AG1177" s="228">
        <v>97</v>
      </c>
      <c r="AH1177" s="228">
        <v>103</v>
      </c>
      <c r="AI1177" s="225"/>
      <c r="AJ1177" s="226"/>
      <c r="AK1177" s="226"/>
      <c r="AL1177" s="226"/>
      <c r="AM1177" s="226"/>
      <c r="AN1177" s="226"/>
      <c r="AO1177" s="226"/>
      <c r="AP1177" s="226"/>
      <c r="AQ1177" s="226"/>
      <c r="AR1177" s="226"/>
      <c r="AS1177" s="226"/>
      <c r="AT1177" s="226"/>
      <c r="AU1177" s="226"/>
      <c r="AV1177" s="226"/>
      <c r="AW1177" s="226"/>
      <c r="AX1177" s="226"/>
      <c r="AY1177" s="226"/>
      <c r="AZ1177" s="226"/>
      <c r="BA1177" s="226"/>
      <c r="BB1177" s="226"/>
      <c r="BC1177" s="226"/>
      <c r="BD1177" s="226"/>
      <c r="BE1177" s="226"/>
      <c r="BF1177" s="226"/>
      <c r="BG1177" s="226"/>
      <c r="BH1177" s="226"/>
      <c r="BI1177" s="226"/>
      <c r="BJ1177" s="226"/>
      <c r="BK1177" s="226"/>
      <c r="BL1177" s="226"/>
      <c r="BM1177" s="227">
        <v>16</v>
      </c>
    </row>
    <row r="1178" spans="1:65">
      <c r="A1178" s="29"/>
      <c r="B1178" s="19">
        <v>1</v>
      </c>
      <c r="C1178" s="9">
        <v>4</v>
      </c>
      <c r="D1178" s="228">
        <v>104</v>
      </c>
      <c r="E1178" s="228">
        <v>101.9</v>
      </c>
      <c r="F1178" s="228">
        <v>93.35</v>
      </c>
      <c r="G1178" s="228">
        <v>100.18</v>
      </c>
      <c r="H1178" s="228">
        <v>105.78593403338405</v>
      </c>
      <c r="I1178" s="228">
        <v>100</v>
      </c>
      <c r="J1178" s="228">
        <v>102</v>
      </c>
      <c r="K1178" s="228">
        <v>107</v>
      </c>
      <c r="L1178" s="228">
        <v>100</v>
      </c>
      <c r="M1178" s="228">
        <v>97</v>
      </c>
      <c r="N1178" s="228">
        <v>115</v>
      </c>
      <c r="O1178" s="228">
        <v>106</v>
      </c>
      <c r="P1178" s="228">
        <v>100</v>
      </c>
      <c r="Q1178" s="228">
        <v>104</v>
      </c>
      <c r="R1178" s="229" t="s">
        <v>96</v>
      </c>
      <c r="S1178" s="228">
        <v>112</v>
      </c>
      <c r="T1178" s="228">
        <v>92</v>
      </c>
      <c r="U1178" s="228">
        <v>98.093867770000003</v>
      </c>
      <c r="V1178" s="228">
        <v>105</v>
      </c>
      <c r="W1178" s="228">
        <v>100.7</v>
      </c>
      <c r="X1178" s="228">
        <v>99</v>
      </c>
      <c r="Y1178" s="228">
        <v>96.14</v>
      </c>
      <c r="Z1178" s="228">
        <v>98.17</v>
      </c>
      <c r="AA1178" s="228">
        <v>100</v>
      </c>
      <c r="AB1178" s="228">
        <v>111.6262</v>
      </c>
      <c r="AC1178" s="228">
        <v>106</v>
      </c>
      <c r="AD1178" s="228">
        <v>91.356999999999999</v>
      </c>
      <c r="AE1178" s="228">
        <v>96.3</v>
      </c>
      <c r="AF1178" s="228">
        <v>112</v>
      </c>
      <c r="AG1178" s="228">
        <v>96</v>
      </c>
      <c r="AH1178" s="228">
        <v>103</v>
      </c>
      <c r="AI1178" s="225"/>
      <c r="AJ1178" s="226"/>
      <c r="AK1178" s="226"/>
      <c r="AL1178" s="226"/>
      <c r="AM1178" s="226"/>
      <c r="AN1178" s="226"/>
      <c r="AO1178" s="226"/>
      <c r="AP1178" s="226"/>
      <c r="AQ1178" s="226"/>
      <c r="AR1178" s="226"/>
      <c r="AS1178" s="226"/>
      <c r="AT1178" s="226"/>
      <c r="AU1178" s="226"/>
      <c r="AV1178" s="226"/>
      <c r="AW1178" s="226"/>
      <c r="AX1178" s="226"/>
      <c r="AY1178" s="226"/>
      <c r="AZ1178" s="226"/>
      <c r="BA1178" s="226"/>
      <c r="BB1178" s="226"/>
      <c r="BC1178" s="226"/>
      <c r="BD1178" s="226"/>
      <c r="BE1178" s="226"/>
      <c r="BF1178" s="226"/>
      <c r="BG1178" s="226"/>
      <c r="BH1178" s="226"/>
      <c r="BI1178" s="226"/>
      <c r="BJ1178" s="226"/>
      <c r="BK1178" s="226"/>
      <c r="BL1178" s="226"/>
      <c r="BM1178" s="227">
        <v>102.06164221713264</v>
      </c>
    </row>
    <row r="1179" spans="1:65">
      <c r="A1179" s="29"/>
      <c r="B1179" s="19">
        <v>1</v>
      </c>
      <c r="C1179" s="9">
        <v>5</v>
      </c>
      <c r="D1179" s="228">
        <v>104</v>
      </c>
      <c r="E1179" s="228">
        <v>102.7</v>
      </c>
      <c r="F1179" s="228">
        <v>85.76</v>
      </c>
      <c r="G1179" s="228">
        <v>101.8</v>
      </c>
      <c r="H1179" s="228">
        <v>105.895298749088</v>
      </c>
      <c r="I1179" s="228">
        <v>99.6</v>
      </c>
      <c r="J1179" s="228">
        <v>107</v>
      </c>
      <c r="K1179" s="228">
        <v>107</v>
      </c>
      <c r="L1179" s="228">
        <v>102</v>
      </c>
      <c r="M1179" s="228">
        <v>98</v>
      </c>
      <c r="N1179" s="228">
        <v>115</v>
      </c>
      <c r="O1179" s="228">
        <v>104</v>
      </c>
      <c r="P1179" s="228">
        <v>102</v>
      </c>
      <c r="Q1179" s="228">
        <v>105</v>
      </c>
      <c r="R1179" s="229" t="s">
        <v>96</v>
      </c>
      <c r="S1179" s="228">
        <v>113</v>
      </c>
      <c r="T1179" s="228">
        <v>95</v>
      </c>
      <c r="U1179" s="228">
        <v>99.921482010000005</v>
      </c>
      <c r="V1179" s="228">
        <v>105</v>
      </c>
      <c r="W1179" s="228">
        <v>98.9</v>
      </c>
      <c r="X1179" s="228">
        <v>100</v>
      </c>
      <c r="Y1179" s="228">
        <v>96.29</v>
      </c>
      <c r="Z1179" s="228">
        <v>97.43</v>
      </c>
      <c r="AA1179" s="228">
        <v>95</v>
      </c>
      <c r="AB1179" s="228">
        <v>114.95059999999999</v>
      </c>
      <c r="AC1179" s="228">
        <v>106</v>
      </c>
      <c r="AD1179" s="228">
        <v>91.481999999999999</v>
      </c>
      <c r="AE1179" s="228">
        <v>98.3</v>
      </c>
      <c r="AF1179" s="228">
        <v>109</v>
      </c>
      <c r="AG1179" s="228">
        <v>95</v>
      </c>
      <c r="AH1179" s="228">
        <v>104</v>
      </c>
      <c r="AI1179" s="225"/>
      <c r="AJ1179" s="226"/>
      <c r="AK1179" s="226"/>
      <c r="AL1179" s="226"/>
      <c r="AM1179" s="226"/>
      <c r="AN1179" s="226"/>
      <c r="AO1179" s="226"/>
      <c r="AP1179" s="226"/>
      <c r="AQ1179" s="226"/>
      <c r="AR1179" s="226"/>
      <c r="AS1179" s="226"/>
      <c r="AT1179" s="226"/>
      <c r="AU1179" s="226"/>
      <c r="AV1179" s="226"/>
      <c r="AW1179" s="226"/>
      <c r="AX1179" s="226"/>
      <c r="AY1179" s="226"/>
      <c r="AZ1179" s="226"/>
      <c r="BA1179" s="226"/>
      <c r="BB1179" s="226"/>
      <c r="BC1179" s="226"/>
      <c r="BD1179" s="226"/>
      <c r="BE1179" s="226"/>
      <c r="BF1179" s="226"/>
      <c r="BG1179" s="226"/>
      <c r="BH1179" s="226"/>
      <c r="BI1179" s="226"/>
      <c r="BJ1179" s="226"/>
      <c r="BK1179" s="226"/>
      <c r="BL1179" s="226"/>
      <c r="BM1179" s="227">
        <v>129</v>
      </c>
    </row>
    <row r="1180" spans="1:65">
      <c r="A1180" s="29"/>
      <c r="B1180" s="19">
        <v>1</v>
      </c>
      <c r="C1180" s="9">
        <v>6</v>
      </c>
      <c r="D1180" s="228">
        <v>103</v>
      </c>
      <c r="E1180" s="228">
        <v>102.4</v>
      </c>
      <c r="F1180" s="228">
        <v>93.42</v>
      </c>
      <c r="G1180" s="228">
        <v>101</v>
      </c>
      <c r="H1180" s="228">
        <v>104.27887421760573</v>
      </c>
      <c r="I1180" s="228">
        <v>103</v>
      </c>
      <c r="J1180" s="228">
        <v>107</v>
      </c>
      <c r="K1180" s="228">
        <v>108</v>
      </c>
      <c r="L1180" s="228">
        <v>104</v>
      </c>
      <c r="M1180" s="228">
        <v>99</v>
      </c>
      <c r="N1180" s="228">
        <v>113</v>
      </c>
      <c r="O1180" s="228">
        <v>106</v>
      </c>
      <c r="P1180" s="228">
        <v>99</v>
      </c>
      <c r="Q1180" s="228">
        <v>105</v>
      </c>
      <c r="R1180" s="229" t="s">
        <v>96</v>
      </c>
      <c r="S1180" s="228">
        <v>114</v>
      </c>
      <c r="T1180" s="228">
        <v>96</v>
      </c>
      <c r="U1180" s="228">
        <v>101.5199441</v>
      </c>
      <c r="V1180" s="228">
        <v>102</v>
      </c>
      <c r="W1180" s="228">
        <v>102.2</v>
      </c>
      <c r="X1180" s="228">
        <v>98</v>
      </c>
      <c r="Y1180" s="228">
        <v>98.25</v>
      </c>
      <c r="Z1180" s="228">
        <v>97.78</v>
      </c>
      <c r="AA1180" s="228">
        <v>95</v>
      </c>
      <c r="AB1180" s="228">
        <v>110.3433</v>
      </c>
      <c r="AC1180" s="228">
        <v>106</v>
      </c>
      <c r="AD1180" s="228">
        <v>92.787999999999997</v>
      </c>
      <c r="AE1180" s="228">
        <v>99</v>
      </c>
      <c r="AF1180" s="228">
        <v>105</v>
      </c>
      <c r="AG1180" s="228">
        <v>96</v>
      </c>
      <c r="AH1180" s="228">
        <v>105</v>
      </c>
      <c r="AI1180" s="225"/>
      <c r="AJ1180" s="226"/>
      <c r="AK1180" s="226"/>
      <c r="AL1180" s="226"/>
      <c r="AM1180" s="226"/>
      <c r="AN1180" s="226"/>
      <c r="AO1180" s="226"/>
      <c r="AP1180" s="226"/>
      <c r="AQ1180" s="226"/>
      <c r="AR1180" s="226"/>
      <c r="AS1180" s="226"/>
      <c r="AT1180" s="226"/>
      <c r="AU1180" s="226"/>
      <c r="AV1180" s="226"/>
      <c r="AW1180" s="226"/>
      <c r="AX1180" s="226"/>
      <c r="AY1180" s="226"/>
      <c r="AZ1180" s="226"/>
      <c r="BA1180" s="226"/>
      <c r="BB1180" s="226"/>
      <c r="BC1180" s="226"/>
      <c r="BD1180" s="226"/>
      <c r="BE1180" s="226"/>
      <c r="BF1180" s="226"/>
      <c r="BG1180" s="226"/>
      <c r="BH1180" s="226"/>
      <c r="BI1180" s="226"/>
      <c r="BJ1180" s="226"/>
      <c r="BK1180" s="226"/>
      <c r="BL1180" s="226"/>
      <c r="BM1180" s="230"/>
    </row>
    <row r="1181" spans="1:65">
      <c r="A1181" s="29"/>
      <c r="B1181" s="20" t="s">
        <v>271</v>
      </c>
      <c r="C1181" s="12"/>
      <c r="D1181" s="231">
        <v>104.16666666666667</v>
      </c>
      <c r="E1181" s="231">
        <v>103.46666666666668</v>
      </c>
      <c r="F1181" s="231">
        <v>91.09333333333332</v>
      </c>
      <c r="G1181" s="231">
        <v>101.32333333333334</v>
      </c>
      <c r="H1181" s="231">
        <v>106.55180249564562</v>
      </c>
      <c r="I1181" s="231">
        <v>102.26666666666667</v>
      </c>
      <c r="J1181" s="231">
        <v>103.83333333333333</v>
      </c>
      <c r="K1181" s="231">
        <v>106.83333333333333</v>
      </c>
      <c r="L1181" s="231">
        <v>102.66666666666667</v>
      </c>
      <c r="M1181" s="231">
        <v>98.333333333333329</v>
      </c>
      <c r="N1181" s="231">
        <v>113.16666666666667</v>
      </c>
      <c r="O1181" s="231">
        <v>105.5</v>
      </c>
      <c r="P1181" s="231">
        <v>100.33333333333333</v>
      </c>
      <c r="Q1181" s="231">
        <v>104.5</v>
      </c>
      <c r="R1181" s="231" t="s">
        <v>683</v>
      </c>
      <c r="S1181" s="231">
        <v>113</v>
      </c>
      <c r="T1181" s="231">
        <v>94.5</v>
      </c>
      <c r="U1181" s="231">
        <v>98.632647351666662</v>
      </c>
      <c r="V1181" s="231">
        <v>103.83333333333333</v>
      </c>
      <c r="W1181" s="231">
        <v>101.71666666666668</v>
      </c>
      <c r="X1181" s="231">
        <v>99.333333333333329</v>
      </c>
      <c r="Y1181" s="231">
        <v>96.458333333333329</v>
      </c>
      <c r="Z1181" s="231">
        <v>98.214999999999989</v>
      </c>
      <c r="AA1181" s="231">
        <v>96.666666666666671</v>
      </c>
      <c r="AB1181" s="231">
        <v>111.56381666666665</v>
      </c>
      <c r="AC1181" s="231">
        <v>106</v>
      </c>
      <c r="AD1181" s="231">
        <v>91.677666666666667</v>
      </c>
      <c r="AE1181" s="231">
        <v>97.883333333333326</v>
      </c>
      <c r="AF1181" s="231">
        <v>108.16666666666667</v>
      </c>
      <c r="AG1181" s="231">
        <v>96.333333333333329</v>
      </c>
      <c r="AH1181" s="231">
        <v>103.83333333333333</v>
      </c>
      <c r="AI1181" s="225"/>
      <c r="AJ1181" s="226"/>
      <c r="AK1181" s="226"/>
      <c r="AL1181" s="226"/>
      <c r="AM1181" s="226"/>
      <c r="AN1181" s="226"/>
      <c r="AO1181" s="226"/>
      <c r="AP1181" s="226"/>
      <c r="AQ1181" s="226"/>
      <c r="AR1181" s="226"/>
      <c r="AS1181" s="226"/>
      <c r="AT1181" s="226"/>
      <c r="AU1181" s="226"/>
      <c r="AV1181" s="226"/>
      <c r="AW1181" s="226"/>
      <c r="AX1181" s="226"/>
      <c r="AY1181" s="226"/>
      <c r="AZ1181" s="226"/>
      <c r="BA1181" s="226"/>
      <c r="BB1181" s="226"/>
      <c r="BC1181" s="226"/>
      <c r="BD1181" s="226"/>
      <c r="BE1181" s="226"/>
      <c r="BF1181" s="226"/>
      <c r="BG1181" s="226"/>
      <c r="BH1181" s="226"/>
      <c r="BI1181" s="226"/>
      <c r="BJ1181" s="226"/>
      <c r="BK1181" s="226"/>
      <c r="BL1181" s="226"/>
      <c r="BM1181" s="230"/>
    </row>
    <row r="1182" spans="1:65">
      <c r="A1182" s="29"/>
      <c r="B1182" s="3" t="s">
        <v>272</v>
      </c>
      <c r="C1182" s="28"/>
      <c r="D1182" s="228">
        <v>104</v>
      </c>
      <c r="E1182" s="228">
        <v>103</v>
      </c>
      <c r="F1182" s="228">
        <v>92.334999999999994</v>
      </c>
      <c r="G1182" s="228">
        <v>101.4</v>
      </c>
      <c r="H1182" s="228">
        <v>106.62152923412231</v>
      </c>
      <c r="I1182" s="228">
        <v>102.5</v>
      </c>
      <c r="J1182" s="228">
        <v>103</v>
      </c>
      <c r="K1182" s="228">
        <v>107</v>
      </c>
      <c r="L1182" s="228">
        <v>102.5</v>
      </c>
      <c r="M1182" s="228">
        <v>98.5</v>
      </c>
      <c r="N1182" s="228">
        <v>112.5</v>
      </c>
      <c r="O1182" s="228">
        <v>105.5</v>
      </c>
      <c r="P1182" s="228">
        <v>100.5</v>
      </c>
      <c r="Q1182" s="228">
        <v>104.5</v>
      </c>
      <c r="R1182" s="228" t="s">
        <v>683</v>
      </c>
      <c r="S1182" s="228">
        <v>113</v>
      </c>
      <c r="T1182" s="228">
        <v>94.5</v>
      </c>
      <c r="U1182" s="228">
        <v>98.320032025000003</v>
      </c>
      <c r="V1182" s="228">
        <v>104.5</v>
      </c>
      <c r="W1182" s="228">
        <v>101.6</v>
      </c>
      <c r="X1182" s="228">
        <v>99</v>
      </c>
      <c r="Y1182" s="228">
        <v>96.215000000000003</v>
      </c>
      <c r="Z1182" s="228">
        <v>97.93</v>
      </c>
      <c r="AA1182" s="228">
        <v>95</v>
      </c>
      <c r="AB1182" s="228">
        <v>111.62025</v>
      </c>
      <c r="AC1182" s="228">
        <v>106</v>
      </c>
      <c r="AD1182" s="228">
        <v>91.419499999999999</v>
      </c>
      <c r="AE1182" s="228">
        <v>97.85</v>
      </c>
      <c r="AF1182" s="228">
        <v>108</v>
      </c>
      <c r="AG1182" s="228">
        <v>96</v>
      </c>
      <c r="AH1182" s="228">
        <v>103.5</v>
      </c>
      <c r="AI1182" s="225"/>
      <c r="AJ1182" s="226"/>
      <c r="AK1182" s="226"/>
      <c r="AL1182" s="226"/>
      <c r="AM1182" s="226"/>
      <c r="AN1182" s="226"/>
      <c r="AO1182" s="226"/>
      <c r="AP1182" s="226"/>
      <c r="AQ1182" s="226"/>
      <c r="AR1182" s="226"/>
      <c r="AS1182" s="226"/>
      <c r="AT1182" s="226"/>
      <c r="AU1182" s="226"/>
      <c r="AV1182" s="226"/>
      <c r="AW1182" s="226"/>
      <c r="AX1182" s="226"/>
      <c r="AY1182" s="226"/>
      <c r="AZ1182" s="226"/>
      <c r="BA1182" s="226"/>
      <c r="BB1182" s="226"/>
      <c r="BC1182" s="226"/>
      <c r="BD1182" s="226"/>
      <c r="BE1182" s="226"/>
      <c r="BF1182" s="226"/>
      <c r="BG1182" s="226"/>
      <c r="BH1182" s="226"/>
      <c r="BI1182" s="226"/>
      <c r="BJ1182" s="226"/>
      <c r="BK1182" s="226"/>
      <c r="BL1182" s="226"/>
      <c r="BM1182" s="230"/>
    </row>
    <row r="1183" spans="1:65">
      <c r="A1183" s="29"/>
      <c r="B1183" s="3" t="s">
        <v>273</v>
      </c>
      <c r="C1183" s="28"/>
      <c r="D1183" s="228">
        <v>0.75277265270908111</v>
      </c>
      <c r="E1183" s="228">
        <v>1.5731073284002786</v>
      </c>
      <c r="F1183" s="228">
        <v>3.6821497344169289</v>
      </c>
      <c r="G1183" s="228">
        <v>1.3289645091824944</v>
      </c>
      <c r="H1183" s="228">
        <v>1.5103707315785939</v>
      </c>
      <c r="I1183" s="228">
        <v>2.3380903889000257</v>
      </c>
      <c r="J1183" s="228">
        <v>2.6394443859772205</v>
      </c>
      <c r="K1183" s="228">
        <v>0.98319208025017513</v>
      </c>
      <c r="L1183" s="228">
        <v>1.7511900715418263</v>
      </c>
      <c r="M1183" s="228">
        <v>0.81649658092772603</v>
      </c>
      <c r="N1183" s="228">
        <v>1.4719601443879744</v>
      </c>
      <c r="O1183" s="228">
        <v>1.0488088481701516</v>
      </c>
      <c r="P1183" s="228">
        <v>1.2110601416389968</v>
      </c>
      <c r="Q1183" s="228">
        <v>0.54772255750516607</v>
      </c>
      <c r="R1183" s="228" t="s">
        <v>683</v>
      </c>
      <c r="S1183" s="228">
        <v>0.89442719099991586</v>
      </c>
      <c r="T1183" s="228">
        <v>2.3452078799117149</v>
      </c>
      <c r="U1183" s="228">
        <v>1.876119665233055</v>
      </c>
      <c r="V1183" s="228">
        <v>1.4719601443879746</v>
      </c>
      <c r="W1183" s="228">
        <v>2.1046773307722622</v>
      </c>
      <c r="X1183" s="228">
        <v>1.0327955589886446</v>
      </c>
      <c r="Y1183" s="228">
        <v>0.93753755480336143</v>
      </c>
      <c r="Z1183" s="228">
        <v>0.95080492215806101</v>
      </c>
      <c r="AA1183" s="228">
        <v>2.5819888974716112</v>
      </c>
      <c r="AB1183" s="228">
        <v>2.0999194150411262</v>
      </c>
      <c r="AC1183" s="228">
        <v>0</v>
      </c>
      <c r="AD1183" s="228">
        <v>1.2990225042956962</v>
      </c>
      <c r="AE1183" s="228">
        <v>1.0722251007445533</v>
      </c>
      <c r="AF1183" s="228">
        <v>2.6394443859772205</v>
      </c>
      <c r="AG1183" s="228">
        <v>1.0327955589886446</v>
      </c>
      <c r="AH1183" s="228">
        <v>0.98319208025017513</v>
      </c>
      <c r="AI1183" s="225"/>
      <c r="AJ1183" s="226"/>
      <c r="AK1183" s="226"/>
      <c r="AL1183" s="226"/>
      <c r="AM1183" s="226"/>
      <c r="AN1183" s="226"/>
      <c r="AO1183" s="226"/>
      <c r="AP1183" s="226"/>
      <c r="AQ1183" s="226"/>
      <c r="AR1183" s="226"/>
      <c r="AS1183" s="226"/>
      <c r="AT1183" s="226"/>
      <c r="AU1183" s="226"/>
      <c r="AV1183" s="226"/>
      <c r="AW1183" s="226"/>
      <c r="AX1183" s="226"/>
      <c r="AY1183" s="226"/>
      <c r="AZ1183" s="226"/>
      <c r="BA1183" s="226"/>
      <c r="BB1183" s="226"/>
      <c r="BC1183" s="226"/>
      <c r="BD1183" s="226"/>
      <c r="BE1183" s="226"/>
      <c r="BF1183" s="226"/>
      <c r="BG1183" s="226"/>
      <c r="BH1183" s="226"/>
      <c r="BI1183" s="226"/>
      <c r="BJ1183" s="226"/>
      <c r="BK1183" s="226"/>
      <c r="BL1183" s="226"/>
      <c r="BM1183" s="230"/>
    </row>
    <row r="1184" spans="1:65">
      <c r="A1184" s="29"/>
      <c r="B1184" s="3" t="s">
        <v>87</v>
      </c>
      <c r="C1184" s="28"/>
      <c r="D1184" s="13">
        <v>7.2266174660071784E-3</v>
      </c>
      <c r="E1184" s="13">
        <v>1.5204001240982071E-2</v>
      </c>
      <c r="F1184" s="13">
        <v>4.0421725714471564E-2</v>
      </c>
      <c r="G1184" s="13">
        <v>1.3116075690191411E-2</v>
      </c>
      <c r="H1184" s="13">
        <v>1.4174989969224755E-2</v>
      </c>
      <c r="I1184" s="13">
        <v>2.2862683072686039E-2</v>
      </c>
      <c r="J1184" s="13">
        <v>2.5420010137822351E-2</v>
      </c>
      <c r="K1184" s="13">
        <v>9.2030459929813586E-3</v>
      </c>
      <c r="L1184" s="13">
        <v>1.7057046151381424E-2</v>
      </c>
      <c r="M1184" s="13">
        <v>8.3033550602819601E-3</v>
      </c>
      <c r="N1184" s="13">
        <v>1.3007011585166194E-2</v>
      </c>
      <c r="O1184" s="13">
        <v>9.9413160963995415E-3</v>
      </c>
      <c r="P1184" s="13">
        <v>1.2070366860189337E-2</v>
      </c>
      <c r="Q1184" s="13">
        <v>5.2413641866523066E-3</v>
      </c>
      <c r="R1184" s="13" t="s">
        <v>683</v>
      </c>
      <c r="S1184" s="13">
        <v>7.9152848761054502E-3</v>
      </c>
      <c r="T1184" s="13">
        <v>2.4817014602240371E-2</v>
      </c>
      <c r="U1184" s="13">
        <v>1.9021284692317984E-2</v>
      </c>
      <c r="V1184" s="13">
        <v>1.4176181165855294E-2</v>
      </c>
      <c r="W1184" s="13">
        <v>2.0691568056093023E-2</v>
      </c>
      <c r="X1184" s="13">
        <v>1.0397270728073603E-2</v>
      </c>
      <c r="Y1184" s="13">
        <v>9.7196117992573109E-3</v>
      </c>
      <c r="Z1184" s="13">
        <v>9.6808524375916211E-3</v>
      </c>
      <c r="AA1184" s="13">
        <v>2.6710229973844254E-2</v>
      </c>
      <c r="AB1184" s="13">
        <v>1.8822584936434378E-2</v>
      </c>
      <c r="AC1184" s="13">
        <v>0</v>
      </c>
      <c r="AD1184" s="13">
        <v>1.4169454257805749E-2</v>
      </c>
      <c r="AE1184" s="13">
        <v>1.0954113067371566E-2</v>
      </c>
      <c r="AF1184" s="13">
        <v>2.4401643013656892E-2</v>
      </c>
      <c r="AG1184" s="13">
        <v>1.0721061165972091E-2</v>
      </c>
      <c r="AH1184" s="13">
        <v>9.4689445930996007E-3</v>
      </c>
      <c r="AI1184" s="15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55"/>
    </row>
    <row r="1185" spans="1:65">
      <c r="A1185" s="29"/>
      <c r="B1185" s="3" t="s">
        <v>274</v>
      </c>
      <c r="C1185" s="28"/>
      <c r="D1185" s="13">
        <v>2.0625030166138814E-2</v>
      </c>
      <c r="E1185" s="13">
        <v>1.3766429963422588E-2</v>
      </c>
      <c r="F1185" s="13">
        <v>-0.10746749361983243</v>
      </c>
      <c r="G1185" s="13">
        <v>-7.2339506572760559E-3</v>
      </c>
      <c r="H1185" s="13">
        <v>4.3994591709197728E-2</v>
      </c>
      <c r="I1185" s="13">
        <v>2.0088296159084251E-3</v>
      </c>
      <c r="J1185" s="13">
        <v>1.7359030069607151E-2</v>
      </c>
      <c r="K1185" s="13">
        <v>4.6753030938391893E-2</v>
      </c>
      <c r="L1185" s="13">
        <v>5.9280297317463315E-3</v>
      </c>
      <c r="M1185" s="13">
        <v>-3.6529971523165061E-2</v>
      </c>
      <c r="N1185" s="13">
        <v>0.10880703277249326</v>
      </c>
      <c r="O1185" s="13">
        <v>3.3689030552265242E-2</v>
      </c>
      <c r="P1185" s="13">
        <v>-1.6933970943975196E-2</v>
      </c>
      <c r="Q1185" s="13">
        <v>2.3891030262670476E-2</v>
      </c>
      <c r="R1185" s="13" t="s">
        <v>683</v>
      </c>
      <c r="S1185" s="13">
        <v>0.10717403272422743</v>
      </c>
      <c r="T1185" s="13">
        <v>-7.408897263327896E-2</v>
      </c>
      <c r="U1185" s="13">
        <v>-3.3597292684855229E-2</v>
      </c>
      <c r="V1185" s="13">
        <v>1.7359030069607151E-2</v>
      </c>
      <c r="W1185" s="13">
        <v>-3.3800705433686407E-3</v>
      </c>
      <c r="X1185" s="13">
        <v>-2.6731971233570073E-2</v>
      </c>
      <c r="Y1185" s="13">
        <v>-5.4901222066155553E-2</v>
      </c>
      <c r="Z1185" s="13">
        <v>-3.7689401557433833E-2</v>
      </c>
      <c r="AA1185" s="13">
        <v>-5.2859972005823153E-2</v>
      </c>
      <c r="AB1185" s="13">
        <v>9.3102308008315759E-2</v>
      </c>
      <c r="AC1185" s="13">
        <v>3.8588030697062736E-2</v>
      </c>
      <c r="AD1185" s="13">
        <v>-0.10174219545061236</v>
      </c>
      <c r="AE1185" s="13">
        <v>-4.0939071653482761E-2</v>
      </c>
      <c r="AF1185" s="13">
        <v>5.9817031324518544E-2</v>
      </c>
      <c r="AG1185" s="13">
        <v>-5.6125972102354926E-2</v>
      </c>
      <c r="AH1185" s="13">
        <v>1.7359030069607151E-2</v>
      </c>
      <c r="AI1185" s="15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55"/>
    </row>
    <row r="1186" spans="1:65">
      <c r="A1186" s="29"/>
      <c r="B1186" s="45" t="s">
        <v>275</v>
      </c>
      <c r="C1186" s="46"/>
      <c r="D1186" s="44">
        <v>0.33</v>
      </c>
      <c r="E1186" s="44">
        <v>0.21</v>
      </c>
      <c r="F1186" s="44">
        <v>1.92</v>
      </c>
      <c r="G1186" s="44">
        <v>0.16</v>
      </c>
      <c r="H1186" s="44">
        <v>0.73</v>
      </c>
      <c r="I1186" s="44">
        <v>0</v>
      </c>
      <c r="J1186" s="44">
        <v>0.27</v>
      </c>
      <c r="K1186" s="44">
        <v>0.78</v>
      </c>
      <c r="L1186" s="44">
        <v>7.0000000000000007E-2</v>
      </c>
      <c r="M1186" s="44">
        <v>0.67</v>
      </c>
      <c r="N1186" s="44">
        <v>1.87</v>
      </c>
      <c r="O1186" s="44">
        <v>0.55000000000000004</v>
      </c>
      <c r="P1186" s="44">
        <v>0.33</v>
      </c>
      <c r="Q1186" s="44">
        <v>0.38</v>
      </c>
      <c r="R1186" s="44">
        <v>8.9600000000000009</v>
      </c>
      <c r="S1186" s="44">
        <v>1.84</v>
      </c>
      <c r="T1186" s="44">
        <v>1.33</v>
      </c>
      <c r="U1186" s="44">
        <v>0.62</v>
      </c>
      <c r="V1186" s="44">
        <v>0.27</v>
      </c>
      <c r="W1186" s="44">
        <v>0.09</v>
      </c>
      <c r="X1186" s="44">
        <v>0.5</v>
      </c>
      <c r="Y1186" s="44">
        <v>1</v>
      </c>
      <c r="Z1186" s="44">
        <v>0.69</v>
      </c>
      <c r="AA1186" s="44">
        <v>0.96</v>
      </c>
      <c r="AB1186" s="44">
        <v>1.59</v>
      </c>
      <c r="AC1186" s="44">
        <v>0.64</v>
      </c>
      <c r="AD1186" s="44">
        <v>1.82</v>
      </c>
      <c r="AE1186" s="44">
        <v>0.75</v>
      </c>
      <c r="AF1186" s="44">
        <v>1.01</v>
      </c>
      <c r="AG1186" s="44">
        <v>1.02</v>
      </c>
      <c r="AH1186" s="44">
        <v>0.27</v>
      </c>
      <c r="AI1186" s="15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55"/>
    </row>
    <row r="1187" spans="1:65">
      <c r="B1187" s="3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BM1187" s="55"/>
    </row>
    <row r="1188" spans="1:65" ht="15">
      <c r="B1188" s="8" t="s">
        <v>617</v>
      </c>
      <c r="BM1188" s="27" t="s">
        <v>67</v>
      </c>
    </row>
    <row r="1189" spans="1:65" ht="15">
      <c r="A1189" s="24" t="s">
        <v>45</v>
      </c>
      <c r="B1189" s="18" t="s">
        <v>112</v>
      </c>
      <c r="C1189" s="15" t="s">
        <v>113</v>
      </c>
      <c r="D1189" s="16" t="s">
        <v>230</v>
      </c>
      <c r="E1189" s="17" t="s">
        <v>230</v>
      </c>
      <c r="F1189" s="17" t="s">
        <v>230</v>
      </c>
      <c r="G1189" s="17" t="s">
        <v>230</v>
      </c>
      <c r="H1189" s="17" t="s">
        <v>230</v>
      </c>
      <c r="I1189" s="17" t="s">
        <v>230</v>
      </c>
      <c r="J1189" s="17" t="s">
        <v>230</v>
      </c>
      <c r="K1189" s="17" t="s">
        <v>230</v>
      </c>
      <c r="L1189" s="17" t="s">
        <v>230</v>
      </c>
      <c r="M1189" s="17" t="s">
        <v>230</v>
      </c>
      <c r="N1189" s="17" t="s">
        <v>230</v>
      </c>
      <c r="O1189" s="17" t="s">
        <v>230</v>
      </c>
      <c r="P1189" s="17" t="s">
        <v>230</v>
      </c>
      <c r="Q1189" s="17" t="s">
        <v>230</v>
      </c>
      <c r="R1189" s="17" t="s">
        <v>230</v>
      </c>
      <c r="S1189" s="17" t="s">
        <v>230</v>
      </c>
      <c r="T1189" s="17" t="s">
        <v>230</v>
      </c>
      <c r="U1189" s="17" t="s">
        <v>230</v>
      </c>
      <c r="V1189" s="17" t="s">
        <v>230</v>
      </c>
      <c r="W1189" s="17" t="s">
        <v>230</v>
      </c>
      <c r="X1189" s="17" t="s">
        <v>230</v>
      </c>
      <c r="Y1189" s="17" t="s">
        <v>230</v>
      </c>
      <c r="Z1189" s="17" t="s">
        <v>230</v>
      </c>
      <c r="AA1189" s="17" t="s">
        <v>230</v>
      </c>
      <c r="AB1189" s="15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27">
        <v>1</v>
      </c>
    </row>
    <row r="1190" spans="1:65">
      <c r="A1190" s="29"/>
      <c r="B1190" s="19" t="s">
        <v>231</v>
      </c>
      <c r="C1190" s="9" t="s">
        <v>231</v>
      </c>
      <c r="D1190" s="151" t="s">
        <v>233</v>
      </c>
      <c r="E1190" s="152" t="s">
        <v>234</v>
      </c>
      <c r="F1190" s="152" t="s">
        <v>235</v>
      </c>
      <c r="G1190" s="152" t="s">
        <v>237</v>
      </c>
      <c r="H1190" s="152" t="s">
        <v>239</v>
      </c>
      <c r="I1190" s="152" t="s">
        <v>240</v>
      </c>
      <c r="J1190" s="152" t="s">
        <v>242</v>
      </c>
      <c r="K1190" s="152" t="s">
        <v>243</v>
      </c>
      <c r="L1190" s="152" t="s">
        <v>244</v>
      </c>
      <c r="M1190" s="152" t="s">
        <v>245</v>
      </c>
      <c r="N1190" s="152" t="s">
        <v>246</v>
      </c>
      <c r="O1190" s="152" t="s">
        <v>247</v>
      </c>
      <c r="P1190" s="152" t="s">
        <v>248</v>
      </c>
      <c r="Q1190" s="152" t="s">
        <v>250</v>
      </c>
      <c r="R1190" s="152" t="s">
        <v>251</v>
      </c>
      <c r="S1190" s="152" t="s">
        <v>252</v>
      </c>
      <c r="T1190" s="152" t="s">
        <v>254</v>
      </c>
      <c r="U1190" s="152" t="s">
        <v>256</v>
      </c>
      <c r="V1190" s="152" t="s">
        <v>257</v>
      </c>
      <c r="W1190" s="152" t="s">
        <v>278</v>
      </c>
      <c r="X1190" s="152" t="s">
        <v>260</v>
      </c>
      <c r="Y1190" s="152" t="s">
        <v>261</v>
      </c>
      <c r="Z1190" s="152" t="s">
        <v>262</v>
      </c>
      <c r="AA1190" s="152" t="s">
        <v>263</v>
      </c>
      <c r="AB1190" s="15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27" t="s">
        <v>3</v>
      </c>
    </row>
    <row r="1191" spans="1:65">
      <c r="A1191" s="29"/>
      <c r="B1191" s="19"/>
      <c r="C1191" s="9"/>
      <c r="D1191" s="10" t="s">
        <v>281</v>
      </c>
      <c r="E1191" s="11" t="s">
        <v>280</v>
      </c>
      <c r="F1191" s="11" t="s">
        <v>281</v>
      </c>
      <c r="G1191" s="11" t="s">
        <v>280</v>
      </c>
      <c r="H1191" s="11" t="s">
        <v>281</v>
      </c>
      <c r="I1191" s="11" t="s">
        <v>280</v>
      </c>
      <c r="J1191" s="11" t="s">
        <v>281</v>
      </c>
      <c r="K1191" s="11" t="s">
        <v>280</v>
      </c>
      <c r="L1191" s="11" t="s">
        <v>327</v>
      </c>
      <c r="M1191" s="11" t="s">
        <v>281</v>
      </c>
      <c r="N1191" s="11" t="s">
        <v>280</v>
      </c>
      <c r="O1191" s="11" t="s">
        <v>280</v>
      </c>
      <c r="P1191" s="11" t="s">
        <v>280</v>
      </c>
      <c r="Q1191" s="11" t="s">
        <v>280</v>
      </c>
      <c r="R1191" s="11" t="s">
        <v>327</v>
      </c>
      <c r="S1191" s="11" t="s">
        <v>281</v>
      </c>
      <c r="T1191" s="11" t="s">
        <v>327</v>
      </c>
      <c r="U1191" s="11" t="s">
        <v>281</v>
      </c>
      <c r="V1191" s="11" t="s">
        <v>280</v>
      </c>
      <c r="W1191" s="11" t="s">
        <v>280</v>
      </c>
      <c r="X1191" s="11" t="s">
        <v>281</v>
      </c>
      <c r="Y1191" s="11" t="s">
        <v>281</v>
      </c>
      <c r="Z1191" s="11" t="s">
        <v>281</v>
      </c>
      <c r="AA1191" s="11" t="s">
        <v>280</v>
      </c>
      <c r="AB1191" s="15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27">
        <v>1</v>
      </c>
    </row>
    <row r="1192" spans="1:65">
      <c r="A1192" s="29"/>
      <c r="B1192" s="19"/>
      <c r="C1192" s="9"/>
      <c r="D1192" s="25" t="s">
        <v>328</v>
      </c>
      <c r="E1192" s="25" t="s">
        <v>329</v>
      </c>
      <c r="F1192" s="25" t="s">
        <v>329</v>
      </c>
      <c r="G1192" s="25" t="s">
        <v>330</v>
      </c>
      <c r="H1192" s="25" t="s">
        <v>329</v>
      </c>
      <c r="I1192" s="25" t="s">
        <v>329</v>
      </c>
      <c r="J1192" s="25" t="s">
        <v>331</v>
      </c>
      <c r="K1192" s="25" t="s">
        <v>331</v>
      </c>
      <c r="L1192" s="25" t="s">
        <v>329</v>
      </c>
      <c r="M1192" s="25" t="s">
        <v>328</v>
      </c>
      <c r="N1192" s="25" t="s">
        <v>329</v>
      </c>
      <c r="O1192" s="25" t="s">
        <v>329</v>
      </c>
      <c r="P1192" s="25" t="s">
        <v>329</v>
      </c>
      <c r="Q1192" s="25" t="s">
        <v>329</v>
      </c>
      <c r="R1192" s="25" t="s">
        <v>332</v>
      </c>
      <c r="S1192" s="25" t="s">
        <v>331</v>
      </c>
      <c r="T1192" s="25" t="s">
        <v>328</v>
      </c>
      <c r="U1192" s="25" t="s">
        <v>329</v>
      </c>
      <c r="V1192" s="25" t="s">
        <v>118</v>
      </c>
      <c r="W1192" s="25" t="s">
        <v>329</v>
      </c>
      <c r="X1192" s="25" t="s">
        <v>329</v>
      </c>
      <c r="Y1192" s="25" t="s">
        <v>328</v>
      </c>
      <c r="Z1192" s="25" t="s">
        <v>329</v>
      </c>
      <c r="AA1192" s="25" t="s">
        <v>329</v>
      </c>
      <c r="AB1192" s="15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7">
        <v>1</v>
      </c>
    </row>
    <row r="1193" spans="1:65">
      <c r="A1193" s="29"/>
      <c r="B1193" s="18">
        <v>1</v>
      </c>
      <c r="C1193" s="14">
        <v>1</v>
      </c>
      <c r="D1193" s="234">
        <v>12.3</v>
      </c>
      <c r="E1193" s="213">
        <v>12.63</v>
      </c>
      <c r="F1193" s="220">
        <v>18.22</v>
      </c>
      <c r="G1193" s="213">
        <v>13.566378406147507</v>
      </c>
      <c r="H1193" s="213">
        <v>10.8</v>
      </c>
      <c r="I1193" s="213">
        <v>11.9</v>
      </c>
      <c r="J1193" s="213">
        <v>14</v>
      </c>
      <c r="K1193" s="213">
        <v>16.5</v>
      </c>
      <c r="L1193" s="220">
        <v>11</v>
      </c>
      <c r="M1193" s="213">
        <v>10.1</v>
      </c>
      <c r="N1193" s="213">
        <v>12.2</v>
      </c>
      <c r="O1193" s="213">
        <v>13.3</v>
      </c>
      <c r="P1193" s="213">
        <v>11</v>
      </c>
      <c r="Q1193" s="213">
        <v>12.9</v>
      </c>
      <c r="R1193" s="220">
        <v>11</v>
      </c>
      <c r="S1193" s="213">
        <v>11.8</v>
      </c>
      <c r="T1193" s="213">
        <v>10.8</v>
      </c>
      <c r="U1193" s="213">
        <v>16.002000000000002</v>
      </c>
      <c r="V1193" s="220">
        <v>7</v>
      </c>
      <c r="W1193" s="213">
        <v>13.2</v>
      </c>
      <c r="X1193" s="213">
        <v>9.3000000000000007</v>
      </c>
      <c r="Y1193" s="213">
        <v>11.8</v>
      </c>
      <c r="Z1193" s="213">
        <v>13</v>
      </c>
      <c r="AA1193" s="213">
        <v>9.3000000000000007</v>
      </c>
      <c r="AB1193" s="214"/>
      <c r="AC1193" s="215"/>
      <c r="AD1193" s="215"/>
      <c r="AE1193" s="215"/>
      <c r="AF1193" s="215"/>
      <c r="AG1193" s="215"/>
      <c r="AH1193" s="215"/>
      <c r="AI1193" s="215"/>
      <c r="AJ1193" s="215"/>
      <c r="AK1193" s="215"/>
      <c r="AL1193" s="215"/>
      <c r="AM1193" s="215"/>
      <c r="AN1193" s="215"/>
      <c r="AO1193" s="215"/>
      <c r="AP1193" s="215"/>
      <c r="AQ1193" s="215"/>
      <c r="AR1193" s="215"/>
      <c r="AS1193" s="215"/>
      <c r="AT1193" s="215"/>
      <c r="AU1193" s="215"/>
      <c r="AV1193" s="215"/>
      <c r="AW1193" s="215"/>
      <c r="AX1193" s="215"/>
      <c r="AY1193" s="215"/>
      <c r="AZ1193" s="215"/>
      <c r="BA1193" s="215"/>
      <c r="BB1193" s="215"/>
      <c r="BC1193" s="215"/>
      <c r="BD1193" s="215"/>
      <c r="BE1193" s="215"/>
      <c r="BF1193" s="215"/>
      <c r="BG1193" s="215"/>
      <c r="BH1193" s="215"/>
      <c r="BI1193" s="215"/>
      <c r="BJ1193" s="215"/>
      <c r="BK1193" s="215"/>
      <c r="BL1193" s="215"/>
      <c r="BM1193" s="216">
        <v>1</v>
      </c>
    </row>
    <row r="1194" spans="1:65">
      <c r="A1194" s="29"/>
      <c r="B1194" s="19">
        <v>1</v>
      </c>
      <c r="C1194" s="9">
        <v>2</v>
      </c>
      <c r="D1194" s="217">
        <v>9.8000000000000007</v>
      </c>
      <c r="E1194" s="217">
        <v>12.85</v>
      </c>
      <c r="F1194" s="221">
        <v>16.28</v>
      </c>
      <c r="G1194" s="217">
        <v>13.695487190565732</v>
      </c>
      <c r="H1194" s="217">
        <v>11.9</v>
      </c>
      <c r="I1194" s="217">
        <v>10.8</v>
      </c>
      <c r="J1194" s="217">
        <v>14.7</v>
      </c>
      <c r="K1194" s="217">
        <v>15.8</v>
      </c>
      <c r="L1194" s="221">
        <v>12</v>
      </c>
      <c r="M1194" s="217">
        <v>10.1</v>
      </c>
      <c r="N1194" s="217">
        <v>12.2</v>
      </c>
      <c r="O1194" s="217">
        <v>13</v>
      </c>
      <c r="P1194" s="217">
        <v>11.4</v>
      </c>
      <c r="Q1194" s="217">
        <v>12.1</v>
      </c>
      <c r="R1194" s="221">
        <v>11</v>
      </c>
      <c r="S1194" s="217">
        <v>10.7</v>
      </c>
      <c r="T1194" s="217">
        <v>10.7</v>
      </c>
      <c r="U1194" s="217">
        <v>14.678999999999998</v>
      </c>
      <c r="V1194" s="221">
        <v>7</v>
      </c>
      <c r="W1194" s="217">
        <v>13.5</v>
      </c>
      <c r="X1194" s="217">
        <v>10.1</v>
      </c>
      <c r="Y1194" s="217">
        <v>11.2</v>
      </c>
      <c r="Z1194" s="217">
        <v>12.5</v>
      </c>
      <c r="AA1194" s="217">
        <v>9.3000000000000007</v>
      </c>
      <c r="AB1194" s="214"/>
      <c r="AC1194" s="215"/>
      <c r="AD1194" s="215"/>
      <c r="AE1194" s="215"/>
      <c r="AF1194" s="215"/>
      <c r="AG1194" s="215"/>
      <c r="AH1194" s="215"/>
      <c r="AI1194" s="215"/>
      <c r="AJ1194" s="215"/>
      <c r="AK1194" s="215"/>
      <c r="AL1194" s="215"/>
      <c r="AM1194" s="215"/>
      <c r="AN1194" s="215"/>
      <c r="AO1194" s="215"/>
      <c r="AP1194" s="215"/>
      <c r="AQ1194" s="215"/>
      <c r="AR1194" s="215"/>
      <c r="AS1194" s="215"/>
      <c r="AT1194" s="215"/>
      <c r="AU1194" s="215"/>
      <c r="AV1194" s="215"/>
      <c r="AW1194" s="215"/>
      <c r="AX1194" s="215"/>
      <c r="AY1194" s="215"/>
      <c r="AZ1194" s="215"/>
      <c r="BA1194" s="215"/>
      <c r="BB1194" s="215"/>
      <c r="BC1194" s="215"/>
      <c r="BD1194" s="215"/>
      <c r="BE1194" s="215"/>
      <c r="BF1194" s="215"/>
      <c r="BG1194" s="215"/>
      <c r="BH1194" s="215"/>
      <c r="BI1194" s="215"/>
      <c r="BJ1194" s="215"/>
      <c r="BK1194" s="215"/>
      <c r="BL1194" s="215"/>
      <c r="BM1194" s="216">
        <v>35</v>
      </c>
    </row>
    <row r="1195" spans="1:65">
      <c r="A1195" s="29"/>
      <c r="B1195" s="19">
        <v>1</v>
      </c>
      <c r="C1195" s="9">
        <v>3</v>
      </c>
      <c r="D1195" s="217">
        <v>10.3</v>
      </c>
      <c r="E1195" s="217">
        <v>12.5</v>
      </c>
      <c r="F1195" s="221">
        <v>16.46</v>
      </c>
      <c r="G1195" s="217">
        <v>13.847458572537654</v>
      </c>
      <c r="H1195" s="217">
        <v>12.2</v>
      </c>
      <c r="I1195" s="217">
        <v>11.3</v>
      </c>
      <c r="J1195" s="217">
        <v>14.8</v>
      </c>
      <c r="K1195" s="217">
        <v>16.100000000000001</v>
      </c>
      <c r="L1195" s="221">
        <v>12</v>
      </c>
      <c r="M1195" s="217">
        <v>10.199999999999999</v>
      </c>
      <c r="N1195" s="217">
        <v>11.5</v>
      </c>
      <c r="O1195" s="217">
        <v>13.7</v>
      </c>
      <c r="P1195" s="217">
        <v>12.2</v>
      </c>
      <c r="Q1195" s="217">
        <v>13.2</v>
      </c>
      <c r="R1195" s="221">
        <v>11</v>
      </c>
      <c r="S1195" s="217">
        <v>11.7</v>
      </c>
      <c r="T1195" s="217">
        <v>10.7</v>
      </c>
      <c r="U1195" s="217">
        <v>15.453000000000003</v>
      </c>
      <c r="V1195" s="221">
        <v>7</v>
      </c>
      <c r="W1195" s="217">
        <v>12.7</v>
      </c>
      <c r="X1195" s="217">
        <v>10.1</v>
      </c>
      <c r="Y1195" s="217">
        <v>11.7</v>
      </c>
      <c r="Z1195" s="217">
        <v>13.1</v>
      </c>
      <c r="AA1195" s="217">
        <v>8.8000000000000007</v>
      </c>
      <c r="AB1195" s="214"/>
      <c r="AC1195" s="215"/>
      <c r="AD1195" s="215"/>
      <c r="AE1195" s="215"/>
      <c r="AF1195" s="215"/>
      <c r="AG1195" s="215"/>
      <c r="AH1195" s="215"/>
      <c r="AI1195" s="215"/>
      <c r="AJ1195" s="215"/>
      <c r="AK1195" s="215"/>
      <c r="AL1195" s="215"/>
      <c r="AM1195" s="215"/>
      <c r="AN1195" s="215"/>
      <c r="AO1195" s="215"/>
      <c r="AP1195" s="215"/>
      <c r="AQ1195" s="215"/>
      <c r="AR1195" s="215"/>
      <c r="AS1195" s="215"/>
      <c r="AT1195" s="215"/>
      <c r="AU1195" s="215"/>
      <c r="AV1195" s="215"/>
      <c r="AW1195" s="215"/>
      <c r="AX1195" s="215"/>
      <c r="AY1195" s="215"/>
      <c r="AZ1195" s="215"/>
      <c r="BA1195" s="215"/>
      <c r="BB1195" s="215"/>
      <c r="BC1195" s="215"/>
      <c r="BD1195" s="215"/>
      <c r="BE1195" s="215"/>
      <c r="BF1195" s="215"/>
      <c r="BG1195" s="215"/>
      <c r="BH1195" s="215"/>
      <c r="BI1195" s="215"/>
      <c r="BJ1195" s="215"/>
      <c r="BK1195" s="215"/>
      <c r="BL1195" s="215"/>
      <c r="BM1195" s="216">
        <v>16</v>
      </c>
    </row>
    <row r="1196" spans="1:65">
      <c r="A1196" s="29"/>
      <c r="B1196" s="19">
        <v>1</v>
      </c>
      <c r="C1196" s="9">
        <v>4</v>
      </c>
      <c r="D1196" s="217">
        <v>9.9</v>
      </c>
      <c r="E1196" s="217">
        <v>12.13</v>
      </c>
      <c r="F1196" s="221">
        <v>17.64</v>
      </c>
      <c r="G1196" s="217">
        <v>13.427153830793728</v>
      </c>
      <c r="H1196" s="217">
        <v>11.2</v>
      </c>
      <c r="I1196" s="217">
        <v>10.8</v>
      </c>
      <c r="J1196" s="217">
        <v>14.1</v>
      </c>
      <c r="K1196" s="217">
        <v>15</v>
      </c>
      <c r="L1196" s="221">
        <v>11</v>
      </c>
      <c r="M1196" s="217">
        <v>9.9</v>
      </c>
      <c r="N1196" s="217">
        <v>11.5</v>
      </c>
      <c r="O1196" s="217">
        <v>13.4</v>
      </c>
      <c r="P1196" s="217">
        <v>11.8</v>
      </c>
      <c r="Q1196" s="217">
        <v>12.8</v>
      </c>
      <c r="R1196" s="221">
        <v>11</v>
      </c>
      <c r="S1196" s="217">
        <v>11.9</v>
      </c>
      <c r="T1196" s="217">
        <v>11</v>
      </c>
      <c r="U1196" s="217">
        <v>15.489000000000001</v>
      </c>
      <c r="V1196" s="221">
        <v>7</v>
      </c>
      <c r="W1196" s="217">
        <v>13.7</v>
      </c>
      <c r="X1196" s="217">
        <v>9.6999999999999993</v>
      </c>
      <c r="Y1196" s="217">
        <v>10.6</v>
      </c>
      <c r="Z1196" s="217">
        <v>12.4</v>
      </c>
      <c r="AA1196" s="217">
        <v>8.4</v>
      </c>
      <c r="AB1196" s="214"/>
      <c r="AC1196" s="215"/>
      <c r="AD1196" s="215"/>
      <c r="AE1196" s="215"/>
      <c r="AF1196" s="215"/>
      <c r="AG1196" s="215"/>
      <c r="AH1196" s="215"/>
      <c r="AI1196" s="215"/>
      <c r="AJ1196" s="215"/>
      <c r="AK1196" s="215"/>
      <c r="AL1196" s="215"/>
      <c r="AM1196" s="215"/>
      <c r="AN1196" s="215"/>
      <c r="AO1196" s="215"/>
      <c r="AP1196" s="215"/>
      <c r="AQ1196" s="215"/>
      <c r="AR1196" s="215"/>
      <c r="AS1196" s="215"/>
      <c r="AT1196" s="215"/>
      <c r="AU1196" s="215"/>
      <c r="AV1196" s="215"/>
      <c r="AW1196" s="215"/>
      <c r="AX1196" s="215"/>
      <c r="AY1196" s="215"/>
      <c r="AZ1196" s="215"/>
      <c r="BA1196" s="215"/>
      <c r="BB1196" s="215"/>
      <c r="BC1196" s="215"/>
      <c r="BD1196" s="215"/>
      <c r="BE1196" s="215"/>
      <c r="BF1196" s="215"/>
      <c r="BG1196" s="215"/>
      <c r="BH1196" s="215"/>
      <c r="BI1196" s="215"/>
      <c r="BJ1196" s="215"/>
      <c r="BK1196" s="215"/>
      <c r="BL1196" s="215"/>
      <c r="BM1196" s="216">
        <v>12.12244904688556</v>
      </c>
    </row>
    <row r="1197" spans="1:65">
      <c r="A1197" s="29"/>
      <c r="B1197" s="19">
        <v>1</v>
      </c>
      <c r="C1197" s="9">
        <v>5</v>
      </c>
      <c r="D1197" s="217">
        <v>9.6</v>
      </c>
      <c r="E1197" s="217">
        <v>12.86</v>
      </c>
      <c r="F1197" s="221">
        <v>16.739999999999998</v>
      </c>
      <c r="G1197" s="232">
        <v>14.739840370136594</v>
      </c>
      <c r="H1197" s="217">
        <v>10.9</v>
      </c>
      <c r="I1197" s="217">
        <v>10.6</v>
      </c>
      <c r="J1197" s="217">
        <v>14.7</v>
      </c>
      <c r="K1197" s="217">
        <v>15.8</v>
      </c>
      <c r="L1197" s="221">
        <v>12</v>
      </c>
      <c r="M1197" s="217">
        <v>10.5</v>
      </c>
      <c r="N1197" s="217">
        <v>11.4</v>
      </c>
      <c r="O1197" s="217">
        <v>13.2</v>
      </c>
      <c r="P1197" s="217">
        <v>12.7</v>
      </c>
      <c r="Q1197" s="217">
        <v>12.6</v>
      </c>
      <c r="R1197" s="221">
        <v>11</v>
      </c>
      <c r="S1197" s="217">
        <v>10.4</v>
      </c>
      <c r="T1197" s="217">
        <v>11.2</v>
      </c>
      <c r="U1197" s="217">
        <v>14.85</v>
      </c>
      <c r="V1197" s="221">
        <v>6</v>
      </c>
      <c r="W1197" s="217">
        <v>13.4</v>
      </c>
      <c r="X1197" s="217">
        <v>9.5</v>
      </c>
      <c r="Y1197" s="217">
        <v>11.7</v>
      </c>
      <c r="Z1197" s="217">
        <v>12.8</v>
      </c>
      <c r="AA1197" s="217">
        <v>9.8000000000000007</v>
      </c>
      <c r="AB1197" s="214"/>
      <c r="AC1197" s="215"/>
      <c r="AD1197" s="215"/>
      <c r="AE1197" s="215"/>
      <c r="AF1197" s="215"/>
      <c r="AG1197" s="215"/>
      <c r="AH1197" s="215"/>
      <c r="AI1197" s="215"/>
      <c r="AJ1197" s="215"/>
      <c r="AK1197" s="215"/>
      <c r="AL1197" s="215"/>
      <c r="AM1197" s="215"/>
      <c r="AN1197" s="215"/>
      <c r="AO1197" s="215"/>
      <c r="AP1197" s="215"/>
      <c r="AQ1197" s="215"/>
      <c r="AR1197" s="215"/>
      <c r="AS1197" s="215"/>
      <c r="AT1197" s="215"/>
      <c r="AU1197" s="215"/>
      <c r="AV1197" s="215"/>
      <c r="AW1197" s="215"/>
      <c r="AX1197" s="215"/>
      <c r="AY1197" s="215"/>
      <c r="AZ1197" s="215"/>
      <c r="BA1197" s="215"/>
      <c r="BB1197" s="215"/>
      <c r="BC1197" s="215"/>
      <c r="BD1197" s="215"/>
      <c r="BE1197" s="215"/>
      <c r="BF1197" s="215"/>
      <c r="BG1197" s="215"/>
      <c r="BH1197" s="215"/>
      <c r="BI1197" s="215"/>
      <c r="BJ1197" s="215"/>
      <c r="BK1197" s="215"/>
      <c r="BL1197" s="215"/>
      <c r="BM1197" s="216">
        <v>130</v>
      </c>
    </row>
    <row r="1198" spans="1:65">
      <c r="A1198" s="29"/>
      <c r="B1198" s="19">
        <v>1</v>
      </c>
      <c r="C1198" s="9">
        <v>6</v>
      </c>
      <c r="D1198" s="217">
        <v>9.6</v>
      </c>
      <c r="E1198" s="217">
        <v>12.63</v>
      </c>
      <c r="F1198" s="221">
        <v>18.82</v>
      </c>
      <c r="G1198" s="217">
        <v>13.505926688511316</v>
      </c>
      <c r="H1198" s="217">
        <v>10.7</v>
      </c>
      <c r="I1198" s="217">
        <v>11.2</v>
      </c>
      <c r="J1198" s="217">
        <v>14.3</v>
      </c>
      <c r="K1198" s="217">
        <v>16.5</v>
      </c>
      <c r="L1198" s="221">
        <v>11</v>
      </c>
      <c r="M1198" s="217">
        <v>10</v>
      </c>
      <c r="N1198" s="217">
        <v>11.3</v>
      </c>
      <c r="O1198" s="217">
        <v>14.1</v>
      </c>
      <c r="P1198" s="217">
        <v>12</v>
      </c>
      <c r="Q1198" s="217">
        <v>12.9</v>
      </c>
      <c r="R1198" s="221">
        <v>11</v>
      </c>
      <c r="S1198" s="217">
        <v>11.1</v>
      </c>
      <c r="T1198" s="217">
        <v>11</v>
      </c>
      <c r="U1198" s="217">
        <v>14.129999999999999</v>
      </c>
      <c r="V1198" s="221">
        <v>6</v>
      </c>
      <c r="W1198" s="217">
        <v>13.2</v>
      </c>
      <c r="X1198" s="217">
        <v>9.5</v>
      </c>
      <c r="Y1198" s="217">
        <v>11.3</v>
      </c>
      <c r="Z1198" s="217">
        <v>13.4</v>
      </c>
      <c r="AA1198" s="217">
        <v>10</v>
      </c>
      <c r="AB1198" s="214"/>
      <c r="AC1198" s="215"/>
      <c r="AD1198" s="215"/>
      <c r="AE1198" s="215"/>
      <c r="AF1198" s="215"/>
      <c r="AG1198" s="215"/>
      <c r="AH1198" s="215"/>
      <c r="AI1198" s="215"/>
      <c r="AJ1198" s="215"/>
      <c r="AK1198" s="215"/>
      <c r="AL1198" s="215"/>
      <c r="AM1198" s="215"/>
      <c r="AN1198" s="215"/>
      <c r="AO1198" s="215"/>
      <c r="AP1198" s="215"/>
      <c r="AQ1198" s="215"/>
      <c r="AR1198" s="215"/>
      <c r="AS1198" s="215"/>
      <c r="AT1198" s="215"/>
      <c r="AU1198" s="215"/>
      <c r="AV1198" s="215"/>
      <c r="AW1198" s="215"/>
      <c r="AX1198" s="215"/>
      <c r="AY1198" s="215"/>
      <c r="AZ1198" s="215"/>
      <c r="BA1198" s="215"/>
      <c r="BB1198" s="215"/>
      <c r="BC1198" s="215"/>
      <c r="BD1198" s="215"/>
      <c r="BE1198" s="215"/>
      <c r="BF1198" s="215"/>
      <c r="BG1198" s="215"/>
      <c r="BH1198" s="215"/>
      <c r="BI1198" s="215"/>
      <c r="BJ1198" s="215"/>
      <c r="BK1198" s="215"/>
      <c r="BL1198" s="215"/>
      <c r="BM1198" s="218"/>
    </row>
    <row r="1199" spans="1:65">
      <c r="A1199" s="29"/>
      <c r="B1199" s="20" t="s">
        <v>271</v>
      </c>
      <c r="C1199" s="12"/>
      <c r="D1199" s="219">
        <v>10.250000000000002</v>
      </c>
      <c r="E1199" s="219">
        <v>12.600000000000001</v>
      </c>
      <c r="F1199" s="219">
        <v>17.36</v>
      </c>
      <c r="G1199" s="219">
        <v>13.79704084311542</v>
      </c>
      <c r="H1199" s="219">
        <v>11.283333333333333</v>
      </c>
      <c r="I1199" s="219">
        <v>11.1</v>
      </c>
      <c r="J1199" s="219">
        <v>14.433333333333332</v>
      </c>
      <c r="K1199" s="219">
        <v>15.950000000000001</v>
      </c>
      <c r="L1199" s="219">
        <v>11.5</v>
      </c>
      <c r="M1199" s="219">
        <v>10.133333333333333</v>
      </c>
      <c r="N1199" s="219">
        <v>11.683333333333332</v>
      </c>
      <c r="O1199" s="219">
        <v>13.449999999999998</v>
      </c>
      <c r="P1199" s="219">
        <v>11.85</v>
      </c>
      <c r="Q1199" s="219">
        <v>12.75</v>
      </c>
      <c r="R1199" s="219">
        <v>11</v>
      </c>
      <c r="S1199" s="219">
        <v>11.266666666666666</v>
      </c>
      <c r="T1199" s="219">
        <v>10.9</v>
      </c>
      <c r="U1199" s="219">
        <v>15.100499999999998</v>
      </c>
      <c r="V1199" s="219">
        <v>6.666666666666667</v>
      </c>
      <c r="W1199" s="219">
        <v>13.283333333333333</v>
      </c>
      <c r="X1199" s="219">
        <v>9.7000000000000011</v>
      </c>
      <c r="Y1199" s="219">
        <v>11.383333333333333</v>
      </c>
      <c r="Z1199" s="219">
        <v>12.866666666666667</v>
      </c>
      <c r="AA1199" s="219">
        <v>9.2666666666666675</v>
      </c>
      <c r="AB1199" s="214"/>
      <c r="AC1199" s="215"/>
      <c r="AD1199" s="215"/>
      <c r="AE1199" s="215"/>
      <c r="AF1199" s="215"/>
      <c r="AG1199" s="215"/>
      <c r="AH1199" s="215"/>
      <c r="AI1199" s="215"/>
      <c r="AJ1199" s="215"/>
      <c r="AK1199" s="215"/>
      <c r="AL1199" s="215"/>
      <c r="AM1199" s="215"/>
      <c r="AN1199" s="215"/>
      <c r="AO1199" s="215"/>
      <c r="AP1199" s="215"/>
      <c r="AQ1199" s="215"/>
      <c r="AR1199" s="215"/>
      <c r="AS1199" s="215"/>
      <c r="AT1199" s="215"/>
      <c r="AU1199" s="215"/>
      <c r="AV1199" s="215"/>
      <c r="AW1199" s="215"/>
      <c r="AX1199" s="215"/>
      <c r="AY1199" s="215"/>
      <c r="AZ1199" s="215"/>
      <c r="BA1199" s="215"/>
      <c r="BB1199" s="215"/>
      <c r="BC1199" s="215"/>
      <c r="BD1199" s="215"/>
      <c r="BE1199" s="215"/>
      <c r="BF1199" s="215"/>
      <c r="BG1199" s="215"/>
      <c r="BH1199" s="215"/>
      <c r="BI1199" s="215"/>
      <c r="BJ1199" s="215"/>
      <c r="BK1199" s="215"/>
      <c r="BL1199" s="215"/>
      <c r="BM1199" s="218"/>
    </row>
    <row r="1200" spans="1:65">
      <c r="A1200" s="29"/>
      <c r="B1200" s="3" t="s">
        <v>272</v>
      </c>
      <c r="C1200" s="28"/>
      <c r="D1200" s="217">
        <v>9.8500000000000014</v>
      </c>
      <c r="E1200" s="217">
        <v>12.63</v>
      </c>
      <c r="F1200" s="217">
        <v>17.189999999999998</v>
      </c>
      <c r="G1200" s="217">
        <v>13.63093279835662</v>
      </c>
      <c r="H1200" s="217">
        <v>11.05</v>
      </c>
      <c r="I1200" s="217">
        <v>11</v>
      </c>
      <c r="J1200" s="217">
        <v>14.5</v>
      </c>
      <c r="K1200" s="217">
        <v>15.950000000000001</v>
      </c>
      <c r="L1200" s="217">
        <v>11.5</v>
      </c>
      <c r="M1200" s="217">
        <v>10.1</v>
      </c>
      <c r="N1200" s="217">
        <v>11.5</v>
      </c>
      <c r="O1200" s="217">
        <v>13.350000000000001</v>
      </c>
      <c r="P1200" s="217">
        <v>11.9</v>
      </c>
      <c r="Q1200" s="217">
        <v>12.850000000000001</v>
      </c>
      <c r="R1200" s="217">
        <v>11</v>
      </c>
      <c r="S1200" s="217">
        <v>11.399999999999999</v>
      </c>
      <c r="T1200" s="217">
        <v>10.9</v>
      </c>
      <c r="U1200" s="217">
        <v>15.151500000000002</v>
      </c>
      <c r="V1200" s="217">
        <v>7</v>
      </c>
      <c r="W1200" s="217">
        <v>13.3</v>
      </c>
      <c r="X1200" s="217">
        <v>9.6</v>
      </c>
      <c r="Y1200" s="217">
        <v>11.5</v>
      </c>
      <c r="Z1200" s="217">
        <v>12.9</v>
      </c>
      <c r="AA1200" s="217">
        <v>9.3000000000000007</v>
      </c>
      <c r="AB1200" s="214"/>
      <c r="AC1200" s="215"/>
      <c r="AD1200" s="215"/>
      <c r="AE1200" s="215"/>
      <c r="AF1200" s="215"/>
      <c r="AG1200" s="215"/>
      <c r="AH1200" s="215"/>
      <c r="AI1200" s="215"/>
      <c r="AJ1200" s="215"/>
      <c r="AK1200" s="215"/>
      <c r="AL1200" s="215"/>
      <c r="AM1200" s="215"/>
      <c r="AN1200" s="215"/>
      <c r="AO1200" s="215"/>
      <c r="AP1200" s="215"/>
      <c r="AQ1200" s="215"/>
      <c r="AR1200" s="215"/>
      <c r="AS1200" s="215"/>
      <c r="AT1200" s="215"/>
      <c r="AU1200" s="215"/>
      <c r="AV1200" s="215"/>
      <c r="AW1200" s="215"/>
      <c r="AX1200" s="215"/>
      <c r="AY1200" s="215"/>
      <c r="AZ1200" s="215"/>
      <c r="BA1200" s="215"/>
      <c r="BB1200" s="215"/>
      <c r="BC1200" s="215"/>
      <c r="BD1200" s="215"/>
      <c r="BE1200" s="215"/>
      <c r="BF1200" s="215"/>
      <c r="BG1200" s="215"/>
      <c r="BH1200" s="215"/>
      <c r="BI1200" s="215"/>
      <c r="BJ1200" s="215"/>
      <c r="BK1200" s="215"/>
      <c r="BL1200" s="215"/>
      <c r="BM1200" s="218"/>
    </row>
    <row r="1201" spans="1:65">
      <c r="A1201" s="29"/>
      <c r="B1201" s="3" t="s">
        <v>273</v>
      </c>
      <c r="C1201" s="28"/>
      <c r="D1201" s="217">
        <v>1.0368220676663864</v>
      </c>
      <c r="E1201" s="217">
        <v>0.26936963451732965</v>
      </c>
      <c r="F1201" s="217">
        <v>1.0305726563420938</v>
      </c>
      <c r="G1201" s="217">
        <v>0.48507629351695447</v>
      </c>
      <c r="H1201" s="217">
        <v>0.62423286253341914</v>
      </c>
      <c r="I1201" s="217">
        <v>0.47328638264796935</v>
      </c>
      <c r="J1201" s="217">
        <v>0.34448028487370169</v>
      </c>
      <c r="K1201" s="217">
        <v>0.56124860801609122</v>
      </c>
      <c r="L1201" s="217">
        <v>0.54772255750516607</v>
      </c>
      <c r="M1201" s="217">
        <v>0.20655911179772879</v>
      </c>
      <c r="N1201" s="217">
        <v>0.40702170294305712</v>
      </c>
      <c r="O1201" s="217">
        <v>0.3937003937005904</v>
      </c>
      <c r="P1201" s="217">
        <v>0.59916608715780939</v>
      </c>
      <c r="Q1201" s="217">
        <v>0.372827037646145</v>
      </c>
      <c r="R1201" s="217">
        <v>0</v>
      </c>
      <c r="S1201" s="217">
        <v>0.62822501276745324</v>
      </c>
      <c r="T1201" s="217">
        <v>0.19999999999999998</v>
      </c>
      <c r="U1201" s="217">
        <v>0.67382097028810417</v>
      </c>
      <c r="V1201" s="217">
        <v>0.51639777949432231</v>
      </c>
      <c r="W1201" s="217">
        <v>0.34302575219167841</v>
      </c>
      <c r="X1201" s="217">
        <v>0.33466401061362994</v>
      </c>
      <c r="Y1201" s="217">
        <v>0.45350486950711649</v>
      </c>
      <c r="Z1201" s="217">
        <v>0.37771241264574112</v>
      </c>
      <c r="AA1201" s="217">
        <v>0.59888785817268542</v>
      </c>
      <c r="AB1201" s="214"/>
      <c r="AC1201" s="215"/>
      <c r="AD1201" s="215"/>
      <c r="AE1201" s="215"/>
      <c r="AF1201" s="215"/>
      <c r="AG1201" s="215"/>
      <c r="AH1201" s="215"/>
      <c r="AI1201" s="215"/>
      <c r="AJ1201" s="215"/>
      <c r="AK1201" s="215"/>
      <c r="AL1201" s="215"/>
      <c r="AM1201" s="215"/>
      <c r="AN1201" s="215"/>
      <c r="AO1201" s="215"/>
      <c r="AP1201" s="215"/>
      <c r="AQ1201" s="215"/>
      <c r="AR1201" s="215"/>
      <c r="AS1201" s="215"/>
      <c r="AT1201" s="215"/>
      <c r="AU1201" s="215"/>
      <c r="AV1201" s="215"/>
      <c r="AW1201" s="215"/>
      <c r="AX1201" s="215"/>
      <c r="AY1201" s="215"/>
      <c r="AZ1201" s="215"/>
      <c r="BA1201" s="215"/>
      <c r="BB1201" s="215"/>
      <c r="BC1201" s="215"/>
      <c r="BD1201" s="215"/>
      <c r="BE1201" s="215"/>
      <c r="BF1201" s="215"/>
      <c r="BG1201" s="215"/>
      <c r="BH1201" s="215"/>
      <c r="BI1201" s="215"/>
      <c r="BJ1201" s="215"/>
      <c r="BK1201" s="215"/>
      <c r="BL1201" s="215"/>
      <c r="BM1201" s="218"/>
    </row>
    <row r="1202" spans="1:65">
      <c r="A1202" s="29"/>
      <c r="B1202" s="3" t="s">
        <v>87</v>
      </c>
      <c r="C1202" s="28"/>
      <c r="D1202" s="13">
        <v>0.1011533724552572</v>
      </c>
      <c r="E1202" s="13">
        <v>2.1378542422010288E-2</v>
      </c>
      <c r="F1202" s="13">
        <v>5.9364784351503101E-2</v>
      </c>
      <c r="G1202" s="13">
        <v>3.515799503913207E-2</v>
      </c>
      <c r="H1202" s="13">
        <v>5.5323444242252807E-2</v>
      </c>
      <c r="I1202" s="13">
        <v>4.2638412851168414E-2</v>
      </c>
      <c r="J1202" s="13">
        <v>2.386699433305093E-2</v>
      </c>
      <c r="K1202" s="13">
        <v>3.5188000502576249E-2</v>
      </c>
      <c r="L1202" s="13">
        <v>4.7628048478710092E-2</v>
      </c>
      <c r="M1202" s="13">
        <v>2.0384122874775867E-2</v>
      </c>
      <c r="N1202" s="13">
        <v>3.4837806243342984E-2</v>
      </c>
      <c r="O1202" s="13">
        <v>2.9271404736103381E-2</v>
      </c>
      <c r="P1202" s="13">
        <v>5.0562539000659025E-2</v>
      </c>
      <c r="Q1202" s="13">
        <v>2.9241336285972155E-2</v>
      </c>
      <c r="R1202" s="13">
        <v>0</v>
      </c>
      <c r="S1202" s="13">
        <v>5.5759616517821298E-2</v>
      </c>
      <c r="T1202" s="13">
        <v>1.8348623853211007E-2</v>
      </c>
      <c r="U1202" s="13">
        <v>4.4622427753260106E-2</v>
      </c>
      <c r="V1202" s="13">
        <v>7.7459666924148338E-2</v>
      </c>
      <c r="W1202" s="13">
        <v>2.5823770553953206E-2</v>
      </c>
      <c r="X1202" s="13">
        <v>3.4501444393157721E-2</v>
      </c>
      <c r="Y1202" s="13">
        <v>3.9839373602382121E-2</v>
      </c>
      <c r="Z1202" s="13">
        <v>2.9355886993192314E-2</v>
      </c>
      <c r="AA1202" s="13">
        <v>6.4628186133743021E-2</v>
      </c>
      <c r="AB1202" s="15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55"/>
    </row>
    <row r="1203" spans="1:65">
      <c r="A1203" s="29"/>
      <c r="B1203" s="3" t="s">
        <v>274</v>
      </c>
      <c r="C1203" s="28"/>
      <c r="D1203" s="13">
        <v>-0.15446128415500482</v>
      </c>
      <c r="E1203" s="13">
        <v>3.9393933624091604E-2</v>
      </c>
      <c r="F1203" s="13">
        <v>0.43205386410430369</v>
      </c>
      <c r="G1203" s="13">
        <v>0.13813972653158624</v>
      </c>
      <c r="H1203" s="13">
        <v>-6.9219982720225004E-2</v>
      </c>
      <c r="I1203" s="13">
        <v>-8.4343439426395661E-2</v>
      </c>
      <c r="J1203" s="13">
        <v>0.19062850068579773</v>
      </c>
      <c r="K1203" s="13">
        <v>0.31574073343684605</v>
      </c>
      <c r="L1203" s="13">
        <v>-5.134680661293245E-2</v>
      </c>
      <c r="M1203" s="13">
        <v>-0.16408530205893179</v>
      </c>
      <c r="N1203" s="13">
        <v>-3.6223349906761904E-2</v>
      </c>
      <c r="O1203" s="13">
        <v>0.10951177835270065</v>
      </c>
      <c r="P1203" s="13">
        <v>-2.2474752901152195E-2</v>
      </c>
      <c r="Q1203" s="13">
        <v>5.1767670929140142E-2</v>
      </c>
      <c r="R1203" s="13">
        <v>-9.2592597629761464E-2</v>
      </c>
      <c r="S1203" s="13">
        <v>-7.0594842420786064E-2</v>
      </c>
      <c r="T1203" s="13">
        <v>-0.10084175583312727</v>
      </c>
      <c r="U1203" s="13">
        <v>0.24566413449925317</v>
      </c>
      <c r="V1203" s="13">
        <v>-0.45005611977561299</v>
      </c>
      <c r="W1203" s="13">
        <v>9.5763181347091164E-2</v>
      </c>
      <c r="X1203" s="13">
        <v>-0.19983165427351679</v>
      </c>
      <c r="Y1203" s="13">
        <v>-6.0970824516859201E-2</v>
      </c>
      <c r="Z1203" s="13">
        <v>6.1391688833067004E-2</v>
      </c>
      <c r="AA1203" s="13">
        <v>-0.23557800648810201</v>
      </c>
      <c r="AB1203" s="15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55"/>
    </row>
    <row r="1204" spans="1:65">
      <c r="A1204" s="29"/>
      <c r="B1204" s="45" t="s">
        <v>275</v>
      </c>
      <c r="C1204" s="46"/>
      <c r="D1204" s="44">
        <v>0.75</v>
      </c>
      <c r="E1204" s="44">
        <v>0.35</v>
      </c>
      <c r="F1204" s="44">
        <v>2.59</v>
      </c>
      <c r="G1204" s="44">
        <v>0.92</v>
      </c>
      <c r="H1204" s="44">
        <v>0.27</v>
      </c>
      <c r="I1204" s="44">
        <v>0.35</v>
      </c>
      <c r="J1204" s="44">
        <v>1.22</v>
      </c>
      <c r="K1204" s="44">
        <v>1.93</v>
      </c>
      <c r="L1204" s="44" t="s">
        <v>276</v>
      </c>
      <c r="M1204" s="44">
        <v>0.81</v>
      </c>
      <c r="N1204" s="44">
        <v>0.08</v>
      </c>
      <c r="O1204" s="44">
        <v>0.75</v>
      </c>
      <c r="P1204" s="44">
        <v>0</v>
      </c>
      <c r="Q1204" s="44">
        <v>0.42</v>
      </c>
      <c r="R1204" s="44" t="s">
        <v>276</v>
      </c>
      <c r="S1204" s="44">
        <v>0.27</v>
      </c>
      <c r="T1204" s="44">
        <v>0.45</v>
      </c>
      <c r="U1204" s="44">
        <v>1.53</v>
      </c>
      <c r="V1204" s="44" t="s">
        <v>276</v>
      </c>
      <c r="W1204" s="44">
        <v>0.67</v>
      </c>
      <c r="X1204" s="44">
        <v>1.01</v>
      </c>
      <c r="Y1204" s="44">
        <v>0.22</v>
      </c>
      <c r="Z1204" s="44">
        <v>0.48</v>
      </c>
      <c r="AA1204" s="44">
        <v>1.22</v>
      </c>
      <c r="AB1204" s="15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55"/>
    </row>
    <row r="1205" spans="1:65">
      <c r="B1205" s="30" t="s">
        <v>347</v>
      </c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BM1205" s="55"/>
    </row>
    <row r="1206" spans="1:65">
      <c r="BM1206" s="55"/>
    </row>
    <row r="1207" spans="1:65">
      <c r="BM1207" s="55"/>
    </row>
    <row r="1208" spans="1:65">
      <c r="BM1208" s="55"/>
    </row>
    <row r="1209" spans="1:65">
      <c r="BM1209" s="55"/>
    </row>
    <row r="1210" spans="1:65">
      <c r="BM1210" s="55"/>
    </row>
    <row r="1211" spans="1:65">
      <c r="BM1211" s="55"/>
    </row>
    <row r="1212" spans="1:65">
      <c r="BM1212" s="55"/>
    </row>
    <row r="1213" spans="1:65">
      <c r="BM1213" s="55"/>
    </row>
    <row r="1214" spans="1:65">
      <c r="BM1214" s="55"/>
    </row>
    <row r="1215" spans="1:65">
      <c r="BM1215" s="55"/>
    </row>
    <row r="1216" spans="1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5"/>
    </row>
    <row r="1247" spans="65:65">
      <c r="BM1247" s="55"/>
    </row>
    <row r="1248" spans="65:65">
      <c r="BM1248" s="55"/>
    </row>
    <row r="1249" spans="65:65">
      <c r="BM1249" s="55"/>
    </row>
    <row r="1250" spans="65:65">
      <c r="BM1250" s="55"/>
    </row>
    <row r="1251" spans="65:65">
      <c r="BM1251" s="55"/>
    </row>
    <row r="1252" spans="65:65">
      <c r="BM1252" s="55"/>
    </row>
    <row r="1253" spans="65:65">
      <c r="BM1253" s="55"/>
    </row>
    <row r="1254" spans="65:65">
      <c r="BM1254" s="56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  <row r="1281" spans="65:65">
      <c r="BM1281" s="57"/>
    </row>
    <row r="1282" spans="65:65">
      <c r="BM1282" s="57"/>
    </row>
    <row r="1283" spans="65:65">
      <c r="BM1283" s="57"/>
    </row>
    <row r="1284" spans="65:65">
      <c r="BM1284" s="57"/>
    </row>
    <row r="1285" spans="65:65">
      <c r="BM1285" s="57"/>
    </row>
    <row r="1286" spans="65:65">
      <c r="BM1286" s="57"/>
    </row>
    <row r="1287" spans="65:65">
      <c r="BM1287" s="57"/>
    </row>
    <row r="1288" spans="65:65">
      <c r="BM1288" s="57"/>
    </row>
  </sheetData>
  <dataConsolidate/>
  <conditionalFormatting sqref="B6:AF11 B25:AE30 B43:AH48 B61:V66 B80:AF85 B99:AC104 B117:AD122 B135:AF140 B153:AF158 B172:Z177 B191:AF196 B209:AE214 B227:V232 B246:AH251 B264:I269 B282:I287 B300:I305 B318:AF323 B336:AB341 B355:I360 B373:U378 B392:V397 B411:AB416 B429:I434 B447:Y452 B465:E470 B483:AF488 B501:AB506 B520:AB525 B539:J544 B557:AF562 B575:AF580 B593:AG598 B612:AF617 B630:Y635 B648:I653 B666:AG671 B684:AC689 B702:AG707 B721:I726 B739:I744 B757:I762 B775:X780 B793:U798 B811:AD816 B829:AF834 B847:AB852 B866:AD871 B884:E889 B902:I907 B920:AD925 B938:AE943 B956:W961 B974:K979 B993:AA998 B1011:AA1016 B1029:AF1034 B1047:AB1052 B1065:H1070 B1083:AC1088 B1101:AF1106 B1119:AB1124 B1138:AA1143 B1157:K1162 B1175:AH1180 B1193:AA1198">
    <cfRule type="expression" dxfId="22" priority="198">
      <formula>AND($B6&lt;&gt;$B5,NOT(ISBLANK(INDIRECT(Anlyt_LabRefThisCol))))</formula>
    </cfRule>
  </conditionalFormatting>
  <conditionalFormatting sqref="C2:AF17 C21:AE36 C39:AH54 C57:V72 C76:AF91 C95:AC110 C113:AD128 C131:AF146 C149:AF164 C168:Z183 C187:AF202 C205:AE220 C223:V238 C242:AH257 C260:I275 C278:I293 C296:I311 C314:AF329 C332:AB347 C351:I366 C369:U384 C388:V403 C407:AB422 C425:I440 C443:Y458 C461:E476 C479:AF494 C497:AB512 C516:AB531 C535:J550 C553:AF568 C571:AF586 C589:AG604 C608:AF623 C626:Y641 C644:I659 C662:AG677 C680:AC695 C698:AG713 C717:I732 C735:I750 C753:I768 C771:X786 C789:U804 C807:AD822 C825:AF840 C843:AB858 C862:AD877 C880:E895 C898:I913 C916:AD931 C934:AE949 C952:W967 C970:K985 C989:AA1004 C1007:AA1022 C1025:AF1040 C1043:AB1058 C1061:H1076 C1079:AC1094 C1097:AF1112 C1115:AB1130 C1134:AA1149 C1153:K1168 C1171:AH1186 C1189:AA1204">
    <cfRule type="expression" dxfId="21" priority="196" stopIfTrue="1">
      <formula>AND(ISBLANK(INDIRECT(Anlyt_LabRefLastCol)),ISBLANK(INDIRECT(Anlyt_LabRefThisCol)))</formula>
    </cfRule>
    <cfRule type="expression" dxfId="2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8B2C-F012-4A40-BAAC-8A5EF8FBD181}">
  <sheetPr codeName="Sheet16"/>
  <dimension ref="A1:BN24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618</v>
      </c>
      <c r="BM1" s="27" t="s">
        <v>277</v>
      </c>
    </row>
    <row r="2" spans="1:66" ht="19.5">
      <c r="A2" s="24" t="s">
        <v>119</v>
      </c>
      <c r="B2" s="18" t="s">
        <v>112</v>
      </c>
      <c r="C2" s="15" t="s">
        <v>113</v>
      </c>
      <c r="D2" s="16" t="s">
        <v>354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0" t="s">
        <v>114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100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13.15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13.140000000000002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10</v>
      </c>
    </row>
    <row r="8" spans="1:66">
      <c r="A8" s="29"/>
      <c r="B8" s="20" t="s">
        <v>271</v>
      </c>
      <c r="C8" s="12"/>
      <c r="D8" s="22">
        <v>13.145000000000001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272</v>
      </c>
      <c r="C9" s="28"/>
      <c r="D9" s="11">
        <v>13.145000000000001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13.145</v>
      </c>
      <c r="BN9" s="27"/>
    </row>
    <row r="10" spans="1:66">
      <c r="A10" s="29"/>
      <c r="B10" s="3" t="s">
        <v>273</v>
      </c>
      <c r="C10" s="28"/>
      <c r="D10" s="23">
        <v>7.0710678118640685E-3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16</v>
      </c>
    </row>
    <row r="11" spans="1:66">
      <c r="A11" s="29"/>
      <c r="B11" s="3" t="s">
        <v>87</v>
      </c>
      <c r="C11" s="28"/>
      <c r="D11" s="13">
        <v>5.3792832345865864E-4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274</v>
      </c>
      <c r="C12" s="28"/>
      <c r="D12" s="13">
        <v>2.2204460492503131E-16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275</v>
      </c>
      <c r="C13" s="46"/>
      <c r="D13" s="44" t="s">
        <v>276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619</v>
      </c>
      <c r="BM15" s="27" t="s">
        <v>277</v>
      </c>
    </row>
    <row r="16" spans="1:66" ht="15">
      <c r="A16" s="24" t="s">
        <v>102</v>
      </c>
      <c r="B16" s="18" t="s">
        <v>112</v>
      </c>
      <c r="C16" s="15" t="s">
        <v>113</v>
      </c>
      <c r="D16" s="16" t="s">
        <v>354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231</v>
      </c>
      <c r="C17" s="9" t="s">
        <v>231</v>
      </c>
      <c r="D17" s="10" t="s">
        <v>114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100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9.3800000000000008</v>
      </c>
      <c r="E20" s="15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9.3699999999999992</v>
      </c>
      <c r="E21" s="15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11</v>
      </c>
    </row>
    <row r="22" spans="1:65">
      <c r="A22" s="29"/>
      <c r="B22" s="20" t="s">
        <v>271</v>
      </c>
      <c r="C22" s="12"/>
      <c r="D22" s="22">
        <v>9.375</v>
      </c>
      <c r="E22" s="15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272</v>
      </c>
      <c r="C23" s="28"/>
      <c r="D23" s="11">
        <v>9.375</v>
      </c>
      <c r="E23" s="15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9.375</v>
      </c>
    </row>
    <row r="24" spans="1:65">
      <c r="A24" s="29"/>
      <c r="B24" s="3" t="s">
        <v>273</v>
      </c>
      <c r="C24" s="28"/>
      <c r="D24" s="23">
        <v>7.0710678118665812E-3</v>
      </c>
      <c r="E24" s="15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17</v>
      </c>
    </row>
    <row r="25" spans="1:65">
      <c r="A25" s="29"/>
      <c r="B25" s="3" t="s">
        <v>87</v>
      </c>
      <c r="C25" s="28"/>
      <c r="D25" s="13">
        <v>7.5424723326576867E-4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274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275</v>
      </c>
      <c r="C27" s="46"/>
      <c r="D27" s="44" t="s">
        <v>276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9.5">
      <c r="B29" s="8" t="s">
        <v>620</v>
      </c>
      <c r="BM29" s="27" t="s">
        <v>277</v>
      </c>
    </row>
    <row r="30" spans="1:65" ht="19.5">
      <c r="A30" s="24" t="s">
        <v>355</v>
      </c>
      <c r="B30" s="18" t="s">
        <v>112</v>
      </c>
      <c r="C30" s="15" t="s">
        <v>113</v>
      </c>
      <c r="D30" s="16" t="s">
        <v>354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231</v>
      </c>
      <c r="C31" s="9" t="s">
        <v>231</v>
      </c>
      <c r="D31" s="10" t="s">
        <v>114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100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12.3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12.31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12</v>
      </c>
    </row>
    <row r="36" spans="1:65">
      <c r="A36" s="29"/>
      <c r="B36" s="20" t="s">
        <v>271</v>
      </c>
      <c r="C36" s="12"/>
      <c r="D36" s="22">
        <v>12.305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272</v>
      </c>
      <c r="C37" s="28"/>
      <c r="D37" s="11">
        <v>12.305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12.305</v>
      </c>
    </row>
    <row r="38" spans="1:65">
      <c r="A38" s="29"/>
      <c r="B38" s="3" t="s">
        <v>273</v>
      </c>
      <c r="C38" s="28"/>
      <c r="D38" s="23">
        <v>7.0710678118653244E-3</v>
      </c>
      <c r="E38" s="1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18</v>
      </c>
    </row>
    <row r="39" spans="1:65">
      <c r="A39" s="29"/>
      <c r="B39" s="3" t="s">
        <v>87</v>
      </c>
      <c r="C39" s="28"/>
      <c r="D39" s="13">
        <v>5.7464996439376872E-4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274</v>
      </c>
      <c r="C40" s="28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275</v>
      </c>
      <c r="C41" s="46"/>
      <c r="D41" s="44" t="s">
        <v>276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9.5">
      <c r="B43" s="8" t="s">
        <v>621</v>
      </c>
      <c r="BM43" s="27" t="s">
        <v>277</v>
      </c>
    </row>
    <row r="44" spans="1:65" ht="19.5">
      <c r="A44" s="24" t="s">
        <v>356</v>
      </c>
      <c r="B44" s="18" t="s">
        <v>112</v>
      </c>
      <c r="C44" s="15" t="s">
        <v>113</v>
      </c>
      <c r="D44" s="16" t="s">
        <v>354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231</v>
      </c>
      <c r="C45" s="9" t="s">
        <v>231</v>
      </c>
      <c r="D45" s="10" t="s">
        <v>114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100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3</v>
      </c>
    </row>
    <row r="47" spans="1:65">
      <c r="A47" s="29"/>
      <c r="B47" s="19"/>
      <c r="C47" s="9"/>
      <c r="D47" s="25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3</v>
      </c>
    </row>
    <row r="48" spans="1:65">
      <c r="A48" s="29"/>
      <c r="B48" s="18">
        <v>1</v>
      </c>
      <c r="C48" s="14">
        <v>1</v>
      </c>
      <c r="D48" s="203">
        <v>0.55100000000000005</v>
      </c>
      <c r="E48" s="206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8">
        <v>1</v>
      </c>
    </row>
    <row r="49" spans="1:65">
      <c r="A49" s="29"/>
      <c r="B49" s="19">
        <v>1</v>
      </c>
      <c r="C49" s="9">
        <v>2</v>
      </c>
      <c r="D49" s="23">
        <v>0.54900000000000004</v>
      </c>
      <c r="E49" s="206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8">
        <v>13</v>
      </c>
    </row>
    <row r="50" spans="1:65">
      <c r="A50" s="29"/>
      <c r="B50" s="20" t="s">
        <v>271</v>
      </c>
      <c r="C50" s="12"/>
      <c r="D50" s="212">
        <v>0.55000000000000004</v>
      </c>
      <c r="E50" s="206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8">
        <v>16</v>
      </c>
    </row>
    <row r="51" spans="1:65">
      <c r="A51" s="29"/>
      <c r="B51" s="3" t="s">
        <v>272</v>
      </c>
      <c r="C51" s="28"/>
      <c r="D51" s="23">
        <v>0.55000000000000004</v>
      </c>
      <c r="E51" s="206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8">
        <v>0.55000000000000004</v>
      </c>
    </row>
    <row r="52" spans="1:65">
      <c r="A52" s="29"/>
      <c r="B52" s="3" t="s">
        <v>273</v>
      </c>
      <c r="C52" s="28"/>
      <c r="D52" s="23">
        <v>1.4142135623730963E-3</v>
      </c>
      <c r="E52" s="206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8">
        <v>19</v>
      </c>
    </row>
    <row r="53" spans="1:65">
      <c r="A53" s="29"/>
      <c r="B53" s="3" t="s">
        <v>87</v>
      </c>
      <c r="C53" s="28"/>
      <c r="D53" s="13">
        <v>2.5712973861329023E-3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274</v>
      </c>
      <c r="C54" s="28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275</v>
      </c>
      <c r="C55" s="46"/>
      <c r="D55" s="44" t="s">
        <v>276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622</v>
      </c>
      <c r="BM57" s="27" t="s">
        <v>277</v>
      </c>
    </row>
    <row r="58" spans="1:65" ht="15">
      <c r="A58" s="24" t="s">
        <v>109</v>
      </c>
      <c r="B58" s="18" t="s">
        <v>112</v>
      </c>
      <c r="C58" s="15" t="s">
        <v>113</v>
      </c>
      <c r="D58" s="16" t="s">
        <v>354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231</v>
      </c>
      <c r="C59" s="9" t="s">
        <v>231</v>
      </c>
      <c r="D59" s="10" t="s">
        <v>114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100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7.04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7.0499999999999989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10</v>
      </c>
    </row>
    <row r="64" spans="1:65">
      <c r="A64" s="29"/>
      <c r="B64" s="20" t="s">
        <v>271</v>
      </c>
      <c r="C64" s="12"/>
      <c r="D64" s="22">
        <v>7.0449999999999999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272</v>
      </c>
      <c r="C65" s="28"/>
      <c r="D65" s="11">
        <v>7.0449999999999999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7.0449999999999999</v>
      </c>
    </row>
    <row r="66" spans="1:65">
      <c r="A66" s="29"/>
      <c r="B66" s="3" t="s">
        <v>273</v>
      </c>
      <c r="C66" s="28"/>
      <c r="D66" s="23">
        <v>7.0710678118646965E-3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16</v>
      </c>
    </row>
    <row r="67" spans="1:65">
      <c r="A67" s="29"/>
      <c r="B67" s="3" t="s">
        <v>87</v>
      </c>
      <c r="C67" s="28"/>
      <c r="D67" s="13">
        <v>1.0037001862121641E-3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274</v>
      </c>
      <c r="C68" s="28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275</v>
      </c>
      <c r="C69" s="46"/>
      <c r="D69" s="44" t="s">
        <v>276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623</v>
      </c>
      <c r="BM71" s="27" t="s">
        <v>277</v>
      </c>
    </row>
    <row r="72" spans="1:65" ht="15">
      <c r="A72" s="24" t="s">
        <v>110</v>
      </c>
      <c r="B72" s="18" t="s">
        <v>112</v>
      </c>
      <c r="C72" s="15" t="s">
        <v>113</v>
      </c>
      <c r="D72" s="16" t="s">
        <v>354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231</v>
      </c>
      <c r="C73" s="9" t="s">
        <v>231</v>
      </c>
      <c r="D73" s="10" t="s">
        <v>114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100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203">
        <v>0.192</v>
      </c>
      <c r="E76" s="206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8">
        <v>1</v>
      </c>
    </row>
    <row r="77" spans="1:65">
      <c r="A77" s="29"/>
      <c r="B77" s="19">
        <v>1</v>
      </c>
      <c r="C77" s="9">
        <v>2</v>
      </c>
      <c r="D77" s="23">
        <v>0.192</v>
      </c>
      <c r="E77" s="206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8">
        <v>11</v>
      </c>
    </row>
    <row r="78" spans="1:65">
      <c r="A78" s="29"/>
      <c r="B78" s="20" t="s">
        <v>271</v>
      </c>
      <c r="C78" s="12"/>
      <c r="D78" s="212">
        <v>0.192</v>
      </c>
      <c r="E78" s="206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8">
        <v>16</v>
      </c>
    </row>
    <row r="79" spans="1:65">
      <c r="A79" s="29"/>
      <c r="B79" s="3" t="s">
        <v>272</v>
      </c>
      <c r="C79" s="28"/>
      <c r="D79" s="23">
        <v>0.192</v>
      </c>
      <c r="E79" s="206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8">
        <v>0.192</v>
      </c>
    </row>
    <row r="80" spans="1:65">
      <c r="A80" s="29"/>
      <c r="B80" s="3" t="s">
        <v>273</v>
      </c>
      <c r="C80" s="28"/>
      <c r="D80" s="23">
        <v>0</v>
      </c>
      <c r="E80" s="206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8">
        <v>17</v>
      </c>
    </row>
    <row r="81" spans="1:65">
      <c r="A81" s="29"/>
      <c r="B81" s="3" t="s">
        <v>87</v>
      </c>
      <c r="C81" s="28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274</v>
      </c>
      <c r="C82" s="28"/>
      <c r="D82" s="13">
        <v>0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275</v>
      </c>
      <c r="C83" s="46"/>
      <c r="D83" s="44" t="s">
        <v>276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9.5">
      <c r="B85" s="8" t="s">
        <v>624</v>
      </c>
      <c r="BM85" s="27" t="s">
        <v>277</v>
      </c>
    </row>
    <row r="86" spans="1:65" ht="19.5">
      <c r="A86" s="24" t="s">
        <v>357</v>
      </c>
      <c r="B86" s="18" t="s">
        <v>112</v>
      </c>
      <c r="C86" s="15" t="s">
        <v>113</v>
      </c>
      <c r="D86" s="16" t="s">
        <v>354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231</v>
      </c>
      <c r="C87" s="9" t="s">
        <v>231</v>
      </c>
      <c r="D87" s="10" t="s">
        <v>114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100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2.73</v>
      </c>
      <c r="E90" s="15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2.74</v>
      </c>
      <c r="E91" s="15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12</v>
      </c>
    </row>
    <row r="92" spans="1:65">
      <c r="A92" s="29"/>
      <c r="B92" s="20" t="s">
        <v>271</v>
      </c>
      <c r="C92" s="12"/>
      <c r="D92" s="22">
        <v>2.7350000000000003</v>
      </c>
      <c r="E92" s="15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272</v>
      </c>
      <c r="C93" s="28"/>
      <c r="D93" s="11">
        <v>2.7350000000000003</v>
      </c>
      <c r="E93" s="1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2.7349999999999999</v>
      </c>
    </row>
    <row r="94" spans="1:65">
      <c r="A94" s="29"/>
      <c r="B94" s="3" t="s">
        <v>273</v>
      </c>
      <c r="C94" s="28"/>
      <c r="D94" s="23">
        <v>7.0710678118656384E-3</v>
      </c>
      <c r="E94" s="15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18</v>
      </c>
    </row>
    <row r="95" spans="1:65">
      <c r="A95" s="29"/>
      <c r="B95" s="3" t="s">
        <v>87</v>
      </c>
      <c r="C95" s="28"/>
      <c r="D95" s="13">
        <v>2.5853995655815858E-3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274</v>
      </c>
      <c r="C96" s="28"/>
      <c r="D96" s="13">
        <v>2.2204460492503131E-16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275</v>
      </c>
      <c r="C97" s="46"/>
      <c r="D97" s="44" t="s">
        <v>276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9.5">
      <c r="B99" s="8" t="s">
        <v>625</v>
      </c>
      <c r="BM99" s="27" t="s">
        <v>277</v>
      </c>
    </row>
    <row r="100" spans="1:65" ht="19.5">
      <c r="A100" s="24" t="s">
        <v>358</v>
      </c>
      <c r="B100" s="18" t="s">
        <v>112</v>
      </c>
      <c r="C100" s="15" t="s">
        <v>113</v>
      </c>
      <c r="D100" s="16" t="s">
        <v>354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231</v>
      </c>
      <c r="C101" s="9" t="s">
        <v>231</v>
      </c>
      <c r="D101" s="10" t="s">
        <v>114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100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203">
        <v>9.7000000000000003E-2</v>
      </c>
      <c r="E104" s="206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8">
        <v>1</v>
      </c>
    </row>
    <row r="105" spans="1:65">
      <c r="A105" s="29"/>
      <c r="B105" s="19">
        <v>1</v>
      </c>
      <c r="C105" s="9">
        <v>2</v>
      </c>
      <c r="D105" s="23">
        <v>9.6000000000000002E-2</v>
      </c>
      <c r="E105" s="206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08">
        <v>13</v>
      </c>
    </row>
    <row r="106" spans="1:65">
      <c r="A106" s="29"/>
      <c r="B106" s="20" t="s">
        <v>271</v>
      </c>
      <c r="C106" s="12"/>
      <c r="D106" s="212">
        <v>9.6500000000000002E-2</v>
      </c>
      <c r="E106" s="206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08">
        <v>16</v>
      </c>
    </row>
    <row r="107" spans="1:65">
      <c r="A107" s="29"/>
      <c r="B107" s="3" t="s">
        <v>272</v>
      </c>
      <c r="C107" s="28"/>
      <c r="D107" s="23">
        <v>9.6500000000000002E-2</v>
      </c>
      <c r="E107" s="206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08">
        <v>9.6500000000000002E-2</v>
      </c>
    </row>
    <row r="108" spans="1:65">
      <c r="A108" s="29"/>
      <c r="B108" s="3" t="s">
        <v>273</v>
      </c>
      <c r="C108" s="28"/>
      <c r="D108" s="23">
        <v>7.0710678118654816E-4</v>
      </c>
      <c r="E108" s="206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08">
        <v>19</v>
      </c>
    </row>
    <row r="109" spans="1:65">
      <c r="A109" s="29"/>
      <c r="B109" s="3" t="s">
        <v>87</v>
      </c>
      <c r="C109" s="28"/>
      <c r="D109" s="13">
        <v>7.3275314112595663E-3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274</v>
      </c>
      <c r="C110" s="28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275</v>
      </c>
      <c r="C111" s="46"/>
      <c r="D111" s="44" t="s">
        <v>276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626</v>
      </c>
      <c r="BM113" s="27" t="s">
        <v>277</v>
      </c>
    </row>
    <row r="114" spans="1:65" ht="15">
      <c r="A114" s="24" t="s">
        <v>60</v>
      </c>
      <c r="B114" s="18" t="s">
        <v>112</v>
      </c>
      <c r="C114" s="15" t="s">
        <v>113</v>
      </c>
      <c r="D114" s="16" t="s">
        <v>354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231</v>
      </c>
      <c r="C115" s="9" t="s">
        <v>231</v>
      </c>
      <c r="D115" s="10" t="s">
        <v>114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100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3</v>
      </c>
    </row>
    <row r="117" spans="1:65">
      <c r="A117" s="29"/>
      <c r="B117" s="19"/>
      <c r="C117" s="9"/>
      <c r="D117" s="25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3</v>
      </c>
    </row>
    <row r="118" spans="1:65">
      <c r="A118" s="29"/>
      <c r="B118" s="18">
        <v>1</v>
      </c>
      <c r="C118" s="14">
        <v>1</v>
      </c>
      <c r="D118" s="203">
        <v>0.219</v>
      </c>
      <c r="E118" s="206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8">
        <v>1</v>
      </c>
    </row>
    <row r="119" spans="1:65">
      <c r="A119" s="29"/>
      <c r="B119" s="19">
        <v>1</v>
      </c>
      <c r="C119" s="9">
        <v>2</v>
      </c>
      <c r="D119" s="23">
        <v>0.219</v>
      </c>
      <c r="E119" s="206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08">
        <v>17</v>
      </c>
    </row>
    <row r="120" spans="1:65">
      <c r="A120" s="29"/>
      <c r="B120" s="20" t="s">
        <v>271</v>
      </c>
      <c r="C120" s="12"/>
      <c r="D120" s="212">
        <v>0.219</v>
      </c>
      <c r="E120" s="206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08">
        <v>16</v>
      </c>
    </row>
    <row r="121" spans="1:65">
      <c r="A121" s="29"/>
      <c r="B121" s="3" t="s">
        <v>272</v>
      </c>
      <c r="C121" s="28"/>
      <c r="D121" s="23">
        <v>0.219</v>
      </c>
      <c r="E121" s="206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08">
        <v>0.21904615</v>
      </c>
    </row>
    <row r="122" spans="1:65">
      <c r="A122" s="29"/>
      <c r="B122" s="3" t="s">
        <v>273</v>
      </c>
      <c r="C122" s="28"/>
      <c r="D122" s="23">
        <v>0</v>
      </c>
      <c r="E122" s="206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08">
        <v>16</v>
      </c>
    </row>
    <row r="123" spans="1:65">
      <c r="A123" s="29"/>
      <c r="B123" s="3" t="s">
        <v>87</v>
      </c>
      <c r="C123" s="28"/>
      <c r="D123" s="13">
        <v>0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274</v>
      </c>
      <c r="C124" s="28"/>
      <c r="D124" s="13">
        <v>-2.1068619558017865E-4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275</v>
      </c>
      <c r="C125" s="46"/>
      <c r="D125" s="44" t="s">
        <v>276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9.5">
      <c r="B127" s="8" t="s">
        <v>627</v>
      </c>
      <c r="BM127" s="27" t="s">
        <v>277</v>
      </c>
    </row>
    <row r="128" spans="1:65" ht="19.5">
      <c r="A128" s="24" t="s">
        <v>359</v>
      </c>
      <c r="B128" s="18" t="s">
        <v>112</v>
      </c>
      <c r="C128" s="15" t="s">
        <v>113</v>
      </c>
      <c r="D128" s="16" t="s">
        <v>354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231</v>
      </c>
      <c r="C129" s="9" t="s">
        <v>231</v>
      </c>
      <c r="D129" s="10" t="s">
        <v>114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100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50.16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50.18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11</v>
      </c>
    </row>
    <row r="134" spans="1:65">
      <c r="A134" s="29"/>
      <c r="B134" s="20" t="s">
        <v>271</v>
      </c>
      <c r="C134" s="12"/>
      <c r="D134" s="22">
        <v>50.17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272</v>
      </c>
      <c r="C135" s="28"/>
      <c r="D135" s="11">
        <v>50.17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50.17</v>
      </c>
    </row>
    <row r="136" spans="1:65">
      <c r="A136" s="29"/>
      <c r="B136" s="3" t="s">
        <v>273</v>
      </c>
      <c r="C136" s="28"/>
      <c r="D136" s="23">
        <v>1.4142135623733162E-2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17</v>
      </c>
    </row>
    <row r="137" spans="1:65">
      <c r="A137" s="29"/>
      <c r="B137" s="3" t="s">
        <v>87</v>
      </c>
      <c r="C137" s="28"/>
      <c r="D137" s="13">
        <v>2.8188430583482485E-4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274</v>
      </c>
      <c r="C138" s="28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275</v>
      </c>
      <c r="C139" s="46"/>
      <c r="D139" s="44" t="s">
        <v>276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9.5">
      <c r="B141" s="8" t="s">
        <v>628</v>
      </c>
      <c r="BM141" s="27" t="s">
        <v>277</v>
      </c>
    </row>
    <row r="142" spans="1:65" ht="19.5">
      <c r="A142" s="24" t="s">
        <v>360</v>
      </c>
      <c r="B142" s="18" t="s">
        <v>112</v>
      </c>
      <c r="C142" s="15" t="s">
        <v>113</v>
      </c>
      <c r="D142" s="16" t="s">
        <v>354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231</v>
      </c>
      <c r="C143" s="9" t="s">
        <v>231</v>
      </c>
      <c r="D143" s="10" t="s">
        <v>114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100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2</v>
      </c>
    </row>
    <row r="145" spans="1:65">
      <c r="A145" s="29"/>
      <c r="B145" s="19"/>
      <c r="C145" s="9"/>
      <c r="D145" s="25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2</v>
      </c>
    </row>
    <row r="146" spans="1:65">
      <c r="A146" s="29"/>
      <c r="B146" s="18">
        <v>1</v>
      </c>
      <c r="C146" s="14">
        <v>1</v>
      </c>
      <c r="D146" s="21">
        <v>1.113</v>
      </c>
      <c r="E146" s="15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7">
        <v>1</v>
      </c>
    </row>
    <row r="147" spans="1:65">
      <c r="A147" s="29"/>
      <c r="B147" s="19">
        <v>1</v>
      </c>
      <c r="C147" s="9">
        <v>2</v>
      </c>
      <c r="D147" s="11">
        <v>1.1120000000000001</v>
      </c>
      <c r="E147" s="15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12</v>
      </c>
    </row>
    <row r="148" spans="1:65">
      <c r="A148" s="29"/>
      <c r="B148" s="20" t="s">
        <v>271</v>
      </c>
      <c r="C148" s="12"/>
      <c r="D148" s="22">
        <v>1.1125</v>
      </c>
      <c r="E148" s="15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16</v>
      </c>
    </row>
    <row r="149" spans="1:65">
      <c r="A149" s="29"/>
      <c r="B149" s="3" t="s">
        <v>272</v>
      </c>
      <c r="C149" s="28"/>
      <c r="D149" s="11">
        <v>1.1125</v>
      </c>
      <c r="E149" s="15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1.1125</v>
      </c>
    </row>
    <row r="150" spans="1:65">
      <c r="A150" s="29"/>
      <c r="B150" s="3" t="s">
        <v>273</v>
      </c>
      <c r="C150" s="28"/>
      <c r="D150" s="23">
        <v>7.0710678118646967E-4</v>
      </c>
      <c r="E150" s="15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18</v>
      </c>
    </row>
    <row r="151" spans="1:65">
      <c r="A151" s="29"/>
      <c r="B151" s="3" t="s">
        <v>87</v>
      </c>
      <c r="C151" s="28"/>
      <c r="D151" s="13">
        <v>6.3560160106648951E-4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274</v>
      </c>
      <c r="C152" s="28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275</v>
      </c>
      <c r="C153" s="46"/>
      <c r="D153" s="44" t="s">
        <v>276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9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8" priority="31" stopIfTrue="1">
      <formula>AND(ISBLANK(INDIRECT(Anlyt_LabRefLastCol)),ISBLANK(INDIRECT(Anlyt_LabRefThisCol)))</formula>
    </cfRule>
    <cfRule type="expression" dxfId="17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F763-A348-4C14-85F8-95EE17A9E862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629</v>
      </c>
      <c r="BM1" s="27" t="s">
        <v>277</v>
      </c>
    </row>
    <row r="2" spans="1:66" ht="18">
      <c r="A2" s="24" t="s">
        <v>485</v>
      </c>
      <c r="B2" s="18" t="s">
        <v>112</v>
      </c>
      <c r="C2" s="15" t="s">
        <v>113</v>
      </c>
      <c r="D2" s="16" t="s">
        <v>354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0" t="s">
        <v>114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361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2.98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2.97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15</v>
      </c>
    </row>
    <row r="8" spans="1:66">
      <c r="A8" s="29"/>
      <c r="B8" s="20" t="s">
        <v>271</v>
      </c>
      <c r="C8" s="12"/>
      <c r="D8" s="22">
        <v>2.9750000000000001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272</v>
      </c>
      <c r="C9" s="28"/>
      <c r="D9" s="11">
        <v>2.9750000000000001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2.9750000000000001</v>
      </c>
      <c r="BN9" s="27"/>
    </row>
    <row r="10" spans="1:66">
      <c r="A10" s="29"/>
      <c r="B10" s="3" t="s">
        <v>273</v>
      </c>
      <c r="C10" s="28"/>
      <c r="D10" s="23">
        <v>7.0710678118653244E-3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21</v>
      </c>
    </row>
    <row r="11" spans="1:66">
      <c r="A11" s="29"/>
      <c r="B11" s="3" t="s">
        <v>87</v>
      </c>
      <c r="C11" s="28"/>
      <c r="D11" s="13">
        <v>2.3768295165933861E-3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274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275</v>
      </c>
      <c r="C13" s="46"/>
      <c r="D13" s="44" t="s">
        <v>276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16" priority="3">
      <formula>AND($B6&lt;&gt;$B5,NOT(ISBLANK(INDIRECT(Anlyt_LabRefThisCol))))</formula>
    </cfRule>
  </conditionalFormatting>
  <conditionalFormatting sqref="C2:D13">
    <cfRule type="expression" dxfId="15" priority="1" stopIfTrue="1">
      <formula>AND(ISBLANK(INDIRECT(Anlyt_LabRefLastCol)),ISBLANK(INDIRECT(Anlyt_LabRefThisCol)))</formula>
    </cfRule>
    <cfRule type="expression" dxfId="1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FA2B-A6E0-44B5-BA93-A1D4840FF13D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630</v>
      </c>
      <c r="BM1" s="27" t="s">
        <v>277</v>
      </c>
    </row>
    <row r="2" spans="1:66" ht="15">
      <c r="A2" s="24" t="s">
        <v>111</v>
      </c>
      <c r="B2" s="18" t="s">
        <v>112</v>
      </c>
      <c r="C2" s="15" t="s">
        <v>113</v>
      </c>
      <c r="D2" s="16" t="s">
        <v>354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0" t="s">
        <v>114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101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0.1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3">
        <v>0.1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>
        <v>17</v>
      </c>
    </row>
    <row r="8" spans="1:66">
      <c r="A8" s="29"/>
      <c r="B8" s="20" t="s">
        <v>271</v>
      </c>
      <c r="C8" s="12"/>
      <c r="D8" s="212">
        <v>0.1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3" t="s">
        <v>272</v>
      </c>
      <c r="C9" s="28"/>
      <c r="D9" s="23">
        <v>0.1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0.1</v>
      </c>
      <c r="BN9" s="27"/>
    </row>
    <row r="10" spans="1:66">
      <c r="A10" s="29"/>
      <c r="B10" s="3" t="s">
        <v>273</v>
      </c>
      <c r="C10" s="28"/>
      <c r="D10" s="23">
        <v>0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23</v>
      </c>
    </row>
    <row r="11" spans="1:66">
      <c r="A11" s="29"/>
      <c r="B11" s="3" t="s">
        <v>87</v>
      </c>
      <c r="C11" s="28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274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275</v>
      </c>
      <c r="C13" s="46"/>
      <c r="D13" s="44" t="s">
        <v>276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631</v>
      </c>
      <c r="BM15" s="27" t="s">
        <v>277</v>
      </c>
    </row>
    <row r="16" spans="1:66" ht="15">
      <c r="A16" s="24" t="s">
        <v>60</v>
      </c>
      <c r="B16" s="18" t="s">
        <v>112</v>
      </c>
      <c r="C16" s="15" t="s">
        <v>113</v>
      </c>
      <c r="D16" s="16" t="s">
        <v>354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231</v>
      </c>
      <c r="C17" s="9" t="s">
        <v>231</v>
      </c>
      <c r="D17" s="10" t="s">
        <v>114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101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3">
        <v>0.25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8">
        <v>1</v>
      </c>
    </row>
    <row r="21" spans="1:65">
      <c r="A21" s="29"/>
      <c r="B21" s="19">
        <v>1</v>
      </c>
      <c r="C21" s="9">
        <v>2</v>
      </c>
      <c r="D21" s="23">
        <v>0.24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8">
        <v>17</v>
      </c>
    </row>
    <row r="22" spans="1:65">
      <c r="A22" s="29"/>
      <c r="B22" s="20" t="s">
        <v>271</v>
      </c>
      <c r="C22" s="12"/>
      <c r="D22" s="212">
        <v>0.245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8">
        <v>16</v>
      </c>
    </row>
    <row r="23" spans="1:65">
      <c r="A23" s="29"/>
      <c r="B23" s="3" t="s">
        <v>272</v>
      </c>
      <c r="C23" s="28"/>
      <c r="D23" s="23">
        <v>0.245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8">
        <v>0.245</v>
      </c>
    </row>
    <row r="24" spans="1:65">
      <c r="A24" s="29"/>
      <c r="B24" s="3" t="s">
        <v>273</v>
      </c>
      <c r="C24" s="28"/>
      <c r="D24" s="23">
        <v>7.0710678118654814E-3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8">
        <v>23</v>
      </c>
    </row>
    <row r="25" spans="1:65">
      <c r="A25" s="29"/>
      <c r="B25" s="3" t="s">
        <v>87</v>
      </c>
      <c r="C25" s="28"/>
      <c r="D25" s="13">
        <v>2.8861501272920333E-2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274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275</v>
      </c>
      <c r="C27" s="46"/>
      <c r="D27" s="44" t="s">
        <v>276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13" priority="6">
      <formula>AND($B6&lt;&gt;$B5,NOT(ISBLANK(INDIRECT(Anlyt_LabRefThisCol))))</formula>
    </cfRule>
  </conditionalFormatting>
  <conditionalFormatting sqref="C2:D13 C16:D27">
    <cfRule type="expression" dxfId="12" priority="4" stopIfTrue="1">
      <formula>AND(ISBLANK(INDIRECT(Anlyt_LabRefLastCol)),ISBLANK(INDIRECT(Anlyt_LabRefThisCol)))</formula>
    </cfRule>
    <cfRule type="expression" dxfId="11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5A25-E77C-43CD-B1D4-9DE48C27DA37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632</v>
      </c>
      <c r="BM1" s="27" t="s">
        <v>277</v>
      </c>
    </row>
    <row r="2" spans="1:66" ht="15">
      <c r="A2" s="24" t="s">
        <v>4</v>
      </c>
      <c r="B2" s="18" t="s">
        <v>112</v>
      </c>
      <c r="C2" s="15" t="s">
        <v>113</v>
      </c>
      <c r="D2" s="16" t="s">
        <v>354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0" t="s">
        <v>114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362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0.2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3">
        <v>0.2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>
        <v>19</v>
      </c>
    </row>
    <row r="8" spans="1:66">
      <c r="A8" s="29"/>
      <c r="B8" s="20" t="s">
        <v>271</v>
      </c>
      <c r="C8" s="12"/>
      <c r="D8" s="212">
        <v>0.2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3" t="s">
        <v>272</v>
      </c>
      <c r="C9" s="28"/>
      <c r="D9" s="23">
        <v>0.2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0.2</v>
      </c>
      <c r="BN9" s="27"/>
    </row>
    <row r="10" spans="1:66">
      <c r="A10" s="29"/>
      <c r="B10" s="3" t="s">
        <v>273</v>
      </c>
      <c r="C10" s="28"/>
      <c r="D10" s="23">
        <v>0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25</v>
      </c>
    </row>
    <row r="11" spans="1:66">
      <c r="A11" s="29"/>
      <c r="B11" s="3" t="s">
        <v>87</v>
      </c>
      <c r="C11" s="28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274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275</v>
      </c>
      <c r="C13" s="46"/>
      <c r="D13" s="44" t="s">
        <v>276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633</v>
      </c>
      <c r="BM15" s="27" t="s">
        <v>277</v>
      </c>
    </row>
    <row r="16" spans="1:66" ht="15">
      <c r="A16" s="24" t="s">
        <v>7</v>
      </c>
      <c r="B16" s="18" t="s">
        <v>112</v>
      </c>
      <c r="C16" s="15" t="s">
        <v>113</v>
      </c>
      <c r="D16" s="16" t="s">
        <v>354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231</v>
      </c>
      <c r="C17" s="9" t="s">
        <v>231</v>
      </c>
      <c r="D17" s="10" t="s">
        <v>114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362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1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1</v>
      </c>
    </row>
    <row r="20" spans="1:65">
      <c r="A20" s="29"/>
      <c r="B20" s="18">
        <v>1</v>
      </c>
      <c r="C20" s="14">
        <v>1</v>
      </c>
      <c r="D20" s="213">
        <v>33.200000000000003</v>
      </c>
      <c r="E20" s="214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6">
        <v>1</v>
      </c>
    </row>
    <row r="21" spans="1:65">
      <c r="A21" s="29"/>
      <c r="B21" s="19">
        <v>1</v>
      </c>
      <c r="C21" s="9">
        <v>2</v>
      </c>
      <c r="D21" s="217">
        <v>33.200000000000003</v>
      </c>
      <c r="E21" s="214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6">
        <v>20</v>
      </c>
    </row>
    <row r="22" spans="1:65">
      <c r="A22" s="29"/>
      <c r="B22" s="20" t="s">
        <v>271</v>
      </c>
      <c r="C22" s="12"/>
      <c r="D22" s="219">
        <v>33.200000000000003</v>
      </c>
      <c r="E22" s="214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6">
        <v>16</v>
      </c>
    </row>
    <row r="23" spans="1:65">
      <c r="A23" s="29"/>
      <c r="B23" s="3" t="s">
        <v>272</v>
      </c>
      <c r="C23" s="28"/>
      <c r="D23" s="217">
        <v>33.200000000000003</v>
      </c>
      <c r="E23" s="214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6">
        <v>33.200000000000003</v>
      </c>
    </row>
    <row r="24" spans="1:65">
      <c r="A24" s="29"/>
      <c r="B24" s="3" t="s">
        <v>273</v>
      </c>
      <c r="C24" s="28"/>
      <c r="D24" s="217">
        <v>0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6">
        <v>26</v>
      </c>
    </row>
    <row r="25" spans="1:65">
      <c r="A25" s="29"/>
      <c r="B25" s="3" t="s">
        <v>87</v>
      </c>
      <c r="C25" s="28"/>
      <c r="D25" s="13">
        <v>0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274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275</v>
      </c>
      <c r="C27" s="46"/>
      <c r="D27" s="44" t="s">
        <v>276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634</v>
      </c>
      <c r="BM29" s="27" t="s">
        <v>277</v>
      </c>
    </row>
    <row r="30" spans="1:65" ht="15">
      <c r="A30" s="24" t="s">
        <v>10</v>
      </c>
      <c r="B30" s="18" t="s">
        <v>112</v>
      </c>
      <c r="C30" s="15" t="s">
        <v>113</v>
      </c>
      <c r="D30" s="16" t="s">
        <v>354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231</v>
      </c>
      <c r="C31" s="9" t="s">
        <v>231</v>
      </c>
      <c r="D31" s="10" t="s">
        <v>114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362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22">
        <v>294</v>
      </c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7">
        <v>1</v>
      </c>
    </row>
    <row r="35" spans="1:65">
      <c r="A35" s="29"/>
      <c r="B35" s="19">
        <v>1</v>
      </c>
      <c r="C35" s="9">
        <v>2</v>
      </c>
      <c r="D35" s="228">
        <v>295</v>
      </c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7">
        <v>21</v>
      </c>
    </row>
    <row r="36" spans="1:65">
      <c r="A36" s="29"/>
      <c r="B36" s="20" t="s">
        <v>271</v>
      </c>
      <c r="C36" s="12"/>
      <c r="D36" s="231">
        <v>294.5</v>
      </c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7">
        <v>16</v>
      </c>
    </row>
    <row r="37" spans="1:65">
      <c r="A37" s="29"/>
      <c r="B37" s="3" t="s">
        <v>272</v>
      </c>
      <c r="C37" s="28"/>
      <c r="D37" s="228">
        <v>294.5</v>
      </c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7">
        <v>294.5</v>
      </c>
    </row>
    <row r="38" spans="1:65">
      <c r="A38" s="29"/>
      <c r="B38" s="3" t="s">
        <v>273</v>
      </c>
      <c r="C38" s="28"/>
      <c r="D38" s="228">
        <v>0.70710678118654757</v>
      </c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7">
        <v>27</v>
      </c>
    </row>
    <row r="39" spans="1:65">
      <c r="A39" s="29"/>
      <c r="B39" s="3" t="s">
        <v>87</v>
      </c>
      <c r="C39" s="28"/>
      <c r="D39" s="13">
        <v>2.4010417018218932E-3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274</v>
      </c>
      <c r="C40" s="28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275</v>
      </c>
      <c r="C41" s="46"/>
      <c r="D41" s="44" t="s">
        <v>276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635</v>
      </c>
      <c r="BM43" s="27" t="s">
        <v>277</v>
      </c>
    </row>
    <row r="44" spans="1:65" ht="15">
      <c r="A44" s="24" t="s">
        <v>13</v>
      </c>
      <c r="B44" s="18" t="s">
        <v>112</v>
      </c>
      <c r="C44" s="15" t="s">
        <v>113</v>
      </c>
      <c r="D44" s="16" t="s">
        <v>354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231</v>
      </c>
      <c r="C45" s="9" t="s">
        <v>231</v>
      </c>
      <c r="D45" s="10" t="s">
        <v>114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362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0.6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0.6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22</v>
      </c>
    </row>
    <row r="50" spans="1:65">
      <c r="A50" s="29"/>
      <c r="B50" s="20" t="s">
        <v>271</v>
      </c>
      <c r="C50" s="12"/>
      <c r="D50" s="22">
        <v>0.6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272</v>
      </c>
      <c r="C51" s="28"/>
      <c r="D51" s="11">
        <v>0.6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0.6</v>
      </c>
    </row>
    <row r="52" spans="1:65">
      <c r="A52" s="29"/>
      <c r="B52" s="3" t="s">
        <v>273</v>
      </c>
      <c r="C52" s="28"/>
      <c r="D52" s="23">
        <v>0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28</v>
      </c>
    </row>
    <row r="53" spans="1:65">
      <c r="A53" s="29"/>
      <c r="B53" s="3" t="s">
        <v>87</v>
      </c>
      <c r="C53" s="28"/>
      <c r="D53" s="13">
        <v>0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274</v>
      </c>
      <c r="C54" s="28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275</v>
      </c>
      <c r="C55" s="46"/>
      <c r="D55" s="44" t="s">
        <v>276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636</v>
      </c>
      <c r="BM57" s="27" t="s">
        <v>277</v>
      </c>
    </row>
    <row r="58" spans="1:65" ht="15">
      <c r="A58" s="24" t="s">
        <v>16</v>
      </c>
      <c r="B58" s="18" t="s">
        <v>112</v>
      </c>
      <c r="C58" s="15" t="s">
        <v>113</v>
      </c>
      <c r="D58" s="16" t="s">
        <v>354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231</v>
      </c>
      <c r="C59" s="9" t="s">
        <v>231</v>
      </c>
      <c r="D59" s="10" t="s">
        <v>114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362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3</v>
      </c>
    </row>
    <row r="61" spans="1:65">
      <c r="A61" s="29"/>
      <c r="B61" s="19"/>
      <c r="C61" s="9"/>
      <c r="D61" s="25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3</v>
      </c>
    </row>
    <row r="62" spans="1:65">
      <c r="A62" s="29"/>
      <c r="B62" s="18">
        <v>1</v>
      </c>
      <c r="C62" s="14">
        <v>1</v>
      </c>
      <c r="D62" s="203">
        <v>0.04</v>
      </c>
      <c r="E62" s="206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08">
        <v>1</v>
      </c>
    </row>
    <row r="63" spans="1:65">
      <c r="A63" s="29"/>
      <c r="B63" s="19">
        <v>1</v>
      </c>
      <c r="C63" s="9">
        <v>2</v>
      </c>
      <c r="D63" s="23">
        <v>0.04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08">
        <v>23</v>
      </c>
    </row>
    <row r="64" spans="1:65">
      <c r="A64" s="29"/>
      <c r="B64" s="20" t="s">
        <v>271</v>
      </c>
      <c r="C64" s="12"/>
      <c r="D64" s="212">
        <v>0.04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8">
        <v>16</v>
      </c>
    </row>
    <row r="65" spans="1:65">
      <c r="A65" s="29"/>
      <c r="B65" s="3" t="s">
        <v>272</v>
      </c>
      <c r="C65" s="28"/>
      <c r="D65" s="23">
        <v>0.04</v>
      </c>
      <c r="E65" s="206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8">
        <v>0.04</v>
      </c>
    </row>
    <row r="66" spans="1:65">
      <c r="A66" s="29"/>
      <c r="B66" s="3" t="s">
        <v>273</v>
      </c>
      <c r="C66" s="28"/>
      <c r="D66" s="23">
        <v>0</v>
      </c>
      <c r="E66" s="206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8">
        <v>29</v>
      </c>
    </row>
    <row r="67" spans="1:65">
      <c r="A67" s="29"/>
      <c r="B67" s="3" t="s">
        <v>87</v>
      </c>
      <c r="C67" s="28"/>
      <c r="D67" s="13">
        <v>0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274</v>
      </c>
      <c r="C68" s="28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275</v>
      </c>
      <c r="C69" s="46"/>
      <c r="D69" s="44" t="s">
        <v>276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637</v>
      </c>
      <c r="BM71" s="27" t="s">
        <v>277</v>
      </c>
    </row>
    <row r="72" spans="1:65" ht="15">
      <c r="A72" s="24" t="s">
        <v>19</v>
      </c>
      <c r="B72" s="18" t="s">
        <v>112</v>
      </c>
      <c r="C72" s="15" t="s">
        <v>113</v>
      </c>
      <c r="D72" s="16" t="s">
        <v>354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231</v>
      </c>
      <c r="C73" s="9" t="s">
        <v>231</v>
      </c>
      <c r="D73" s="10" t="s">
        <v>114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362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0.4</v>
      </c>
      <c r="E76" s="15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0.4</v>
      </c>
      <c r="E77" s="15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24</v>
      </c>
    </row>
    <row r="78" spans="1:65">
      <c r="A78" s="29"/>
      <c r="B78" s="20" t="s">
        <v>271</v>
      </c>
      <c r="C78" s="12"/>
      <c r="D78" s="22">
        <v>0.4</v>
      </c>
      <c r="E78" s="15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272</v>
      </c>
      <c r="C79" s="28"/>
      <c r="D79" s="11">
        <v>0.4</v>
      </c>
      <c r="E79" s="15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0.4</v>
      </c>
    </row>
    <row r="80" spans="1:65">
      <c r="A80" s="29"/>
      <c r="B80" s="3" t="s">
        <v>273</v>
      </c>
      <c r="C80" s="28"/>
      <c r="D80" s="23">
        <v>0</v>
      </c>
      <c r="E80" s="15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30</v>
      </c>
    </row>
    <row r="81" spans="1:65">
      <c r="A81" s="29"/>
      <c r="B81" s="3" t="s">
        <v>87</v>
      </c>
      <c r="C81" s="28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274</v>
      </c>
      <c r="C82" s="28"/>
      <c r="D82" s="13">
        <v>0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275</v>
      </c>
      <c r="C83" s="46"/>
      <c r="D83" s="44" t="s">
        <v>276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638</v>
      </c>
      <c r="BM85" s="27" t="s">
        <v>277</v>
      </c>
    </row>
    <row r="86" spans="1:65" ht="15">
      <c r="A86" s="24" t="s">
        <v>22</v>
      </c>
      <c r="B86" s="18" t="s">
        <v>112</v>
      </c>
      <c r="C86" s="15" t="s">
        <v>113</v>
      </c>
      <c r="D86" s="16" t="s">
        <v>354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231</v>
      </c>
      <c r="C87" s="9" t="s">
        <v>231</v>
      </c>
      <c r="D87" s="10" t="s">
        <v>114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362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1</v>
      </c>
    </row>
    <row r="89" spans="1:65">
      <c r="A89" s="29"/>
      <c r="B89" s="19"/>
      <c r="C89" s="9"/>
      <c r="D89" s="25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1</v>
      </c>
    </row>
    <row r="90" spans="1:65">
      <c r="A90" s="29"/>
      <c r="B90" s="18">
        <v>1</v>
      </c>
      <c r="C90" s="14">
        <v>1</v>
      </c>
      <c r="D90" s="213">
        <v>11.1</v>
      </c>
      <c r="E90" s="214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6">
        <v>1</v>
      </c>
    </row>
    <row r="91" spans="1:65">
      <c r="A91" s="29"/>
      <c r="B91" s="19">
        <v>1</v>
      </c>
      <c r="C91" s="9">
        <v>2</v>
      </c>
      <c r="D91" s="217">
        <v>10.9</v>
      </c>
      <c r="E91" s="214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6">
        <v>25</v>
      </c>
    </row>
    <row r="92" spans="1:65">
      <c r="A92" s="29"/>
      <c r="B92" s="20" t="s">
        <v>271</v>
      </c>
      <c r="C92" s="12"/>
      <c r="D92" s="219">
        <v>11</v>
      </c>
      <c r="E92" s="214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6">
        <v>16</v>
      </c>
    </row>
    <row r="93" spans="1:65">
      <c r="A93" s="29"/>
      <c r="B93" s="3" t="s">
        <v>272</v>
      </c>
      <c r="C93" s="28"/>
      <c r="D93" s="217">
        <v>11</v>
      </c>
      <c r="E93" s="214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6">
        <v>11</v>
      </c>
    </row>
    <row r="94" spans="1:65">
      <c r="A94" s="29"/>
      <c r="B94" s="3" t="s">
        <v>273</v>
      </c>
      <c r="C94" s="28"/>
      <c r="D94" s="217">
        <v>0.141421356237309</v>
      </c>
      <c r="E94" s="214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6">
        <v>31</v>
      </c>
    </row>
    <row r="95" spans="1:65">
      <c r="A95" s="29"/>
      <c r="B95" s="3" t="s">
        <v>87</v>
      </c>
      <c r="C95" s="28"/>
      <c r="D95" s="13">
        <v>1.2856486930664456E-2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274</v>
      </c>
      <c r="C96" s="28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275</v>
      </c>
      <c r="C97" s="46"/>
      <c r="D97" s="44" t="s">
        <v>276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639</v>
      </c>
      <c r="BM99" s="27" t="s">
        <v>277</v>
      </c>
    </row>
    <row r="100" spans="1:65" ht="15">
      <c r="A100" s="24" t="s">
        <v>25</v>
      </c>
      <c r="B100" s="18" t="s">
        <v>112</v>
      </c>
      <c r="C100" s="15" t="s">
        <v>113</v>
      </c>
      <c r="D100" s="16" t="s">
        <v>354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231</v>
      </c>
      <c r="C101" s="9" t="s">
        <v>231</v>
      </c>
      <c r="D101" s="10" t="s">
        <v>114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362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13">
        <v>47.6</v>
      </c>
      <c r="E104" s="214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6">
        <v>1</v>
      </c>
    </row>
    <row r="105" spans="1:65">
      <c r="A105" s="29"/>
      <c r="B105" s="19">
        <v>1</v>
      </c>
      <c r="C105" s="9">
        <v>2</v>
      </c>
      <c r="D105" s="217">
        <v>48</v>
      </c>
      <c r="E105" s="214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6">
        <v>26</v>
      </c>
    </row>
    <row r="106" spans="1:65">
      <c r="A106" s="29"/>
      <c r="B106" s="20" t="s">
        <v>271</v>
      </c>
      <c r="C106" s="12"/>
      <c r="D106" s="219">
        <v>47.8</v>
      </c>
      <c r="E106" s="214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6">
        <v>16</v>
      </c>
    </row>
    <row r="107" spans="1:65">
      <c r="A107" s="29"/>
      <c r="B107" s="3" t="s">
        <v>272</v>
      </c>
      <c r="C107" s="28"/>
      <c r="D107" s="217">
        <v>47.8</v>
      </c>
      <c r="E107" s="214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6">
        <v>47.8</v>
      </c>
    </row>
    <row r="108" spans="1:65">
      <c r="A108" s="29"/>
      <c r="B108" s="3" t="s">
        <v>273</v>
      </c>
      <c r="C108" s="28"/>
      <c r="D108" s="217">
        <v>0.28284271247461801</v>
      </c>
      <c r="E108" s="214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6">
        <v>32</v>
      </c>
    </row>
    <row r="109" spans="1:65">
      <c r="A109" s="29"/>
      <c r="B109" s="3" t="s">
        <v>87</v>
      </c>
      <c r="C109" s="28"/>
      <c r="D109" s="13">
        <v>5.917211558046402E-3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274</v>
      </c>
      <c r="C110" s="28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275</v>
      </c>
      <c r="C111" s="46"/>
      <c r="D111" s="44" t="s">
        <v>276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640</v>
      </c>
      <c r="BM113" s="27" t="s">
        <v>277</v>
      </c>
    </row>
    <row r="114" spans="1:65" ht="15">
      <c r="A114" s="24" t="s">
        <v>51</v>
      </c>
      <c r="B114" s="18" t="s">
        <v>112</v>
      </c>
      <c r="C114" s="15" t="s">
        <v>113</v>
      </c>
      <c r="D114" s="16" t="s">
        <v>354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231</v>
      </c>
      <c r="C115" s="9" t="s">
        <v>231</v>
      </c>
      <c r="D115" s="10" t="s">
        <v>114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362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0</v>
      </c>
    </row>
    <row r="117" spans="1:65">
      <c r="A117" s="29"/>
      <c r="B117" s="19"/>
      <c r="C117" s="9"/>
      <c r="D117" s="25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0</v>
      </c>
    </row>
    <row r="118" spans="1:65">
      <c r="A118" s="29"/>
      <c r="B118" s="18">
        <v>1</v>
      </c>
      <c r="C118" s="14">
        <v>1</v>
      </c>
      <c r="D118" s="222">
        <v>193</v>
      </c>
      <c r="E118" s="225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  <c r="AG118" s="226"/>
      <c r="AH118" s="226"/>
      <c r="AI118" s="226"/>
      <c r="AJ118" s="226"/>
      <c r="AK118" s="226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226"/>
      <c r="BI118" s="226"/>
      <c r="BJ118" s="226"/>
      <c r="BK118" s="226"/>
      <c r="BL118" s="226"/>
      <c r="BM118" s="227">
        <v>1</v>
      </c>
    </row>
    <row r="119" spans="1:65">
      <c r="A119" s="29"/>
      <c r="B119" s="19">
        <v>1</v>
      </c>
      <c r="C119" s="9">
        <v>2</v>
      </c>
      <c r="D119" s="228">
        <v>186</v>
      </c>
      <c r="E119" s="225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226"/>
      <c r="BI119" s="226"/>
      <c r="BJ119" s="226"/>
      <c r="BK119" s="226"/>
      <c r="BL119" s="226"/>
      <c r="BM119" s="227">
        <v>27</v>
      </c>
    </row>
    <row r="120" spans="1:65">
      <c r="A120" s="29"/>
      <c r="B120" s="20" t="s">
        <v>271</v>
      </c>
      <c r="C120" s="12"/>
      <c r="D120" s="231">
        <v>189.5</v>
      </c>
      <c r="E120" s="225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226"/>
      <c r="BI120" s="226"/>
      <c r="BJ120" s="226"/>
      <c r="BK120" s="226"/>
      <c r="BL120" s="226"/>
      <c r="BM120" s="227">
        <v>16</v>
      </c>
    </row>
    <row r="121" spans="1:65">
      <c r="A121" s="29"/>
      <c r="B121" s="3" t="s">
        <v>272</v>
      </c>
      <c r="C121" s="28"/>
      <c r="D121" s="228">
        <v>189.5</v>
      </c>
      <c r="E121" s="225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226"/>
      <c r="BI121" s="226"/>
      <c r="BJ121" s="226"/>
      <c r="BK121" s="226"/>
      <c r="BL121" s="226"/>
      <c r="BM121" s="227">
        <v>189.5</v>
      </c>
    </row>
    <row r="122" spans="1:65">
      <c r="A122" s="29"/>
      <c r="B122" s="3" t="s">
        <v>273</v>
      </c>
      <c r="C122" s="28"/>
      <c r="D122" s="228">
        <v>4.9497474683058327</v>
      </c>
      <c r="E122" s="225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  <c r="BA122" s="226"/>
      <c r="BB122" s="226"/>
      <c r="BC122" s="226"/>
      <c r="BD122" s="226"/>
      <c r="BE122" s="226"/>
      <c r="BF122" s="226"/>
      <c r="BG122" s="226"/>
      <c r="BH122" s="226"/>
      <c r="BI122" s="226"/>
      <c r="BJ122" s="226"/>
      <c r="BK122" s="226"/>
      <c r="BL122" s="226"/>
      <c r="BM122" s="227">
        <v>33</v>
      </c>
    </row>
    <row r="123" spans="1:65">
      <c r="A123" s="29"/>
      <c r="B123" s="3" t="s">
        <v>87</v>
      </c>
      <c r="C123" s="28"/>
      <c r="D123" s="13">
        <v>2.6120039410584869E-2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274</v>
      </c>
      <c r="C124" s="28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275</v>
      </c>
      <c r="C125" s="46"/>
      <c r="D125" s="44" t="s">
        <v>276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641</v>
      </c>
      <c r="BM127" s="27" t="s">
        <v>277</v>
      </c>
    </row>
    <row r="128" spans="1:65" ht="15">
      <c r="A128" s="24" t="s">
        <v>28</v>
      </c>
      <c r="B128" s="18" t="s">
        <v>112</v>
      </c>
      <c r="C128" s="15" t="s">
        <v>113</v>
      </c>
      <c r="D128" s="16" t="s">
        <v>354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231</v>
      </c>
      <c r="C129" s="9" t="s">
        <v>231</v>
      </c>
      <c r="D129" s="10" t="s">
        <v>114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362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0.53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0.56000000000000005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28</v>
      </c>
    </row>
    <row r="134" spans="1:65">
      <c r="A134" s="29"/>
      <c r="B134" s="20" t="s">
        <v>271</v>
      </c>
      <c r="C134" s="12"/>
      <c r="D134" s="22">
        <v>0.54500000000000004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272</v>
      </c>
      <c r="C135" s="28"/>
      <c r="D135" s="11">
        <v>0.54500000000000004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0.54500000000000004</v>
      </c>
    </row>
    <row r="136" spans="1:65">
      <c r="A136" s="29"/>
      <c r="B136" s="3" t="s">
        <v>273</v>
      </c>
      <c r="C136" s="28"/>
      <c r="D136" s="23">
        <v>2.1213203435596444E-2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34</v>
      </c>
    </row>
    <row r="137" spans="1:65">
      <c r="A137" s="29"/>
      <c r="B137" s="3" t="s">
        <v>87</v>
      </c>
      <c r="C137" s="28"/>
      <c r="D137" s="13">
        <v>3.8923309056140262E-2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274</v>
      </c>
      <c r="C138" s="28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275</v>
      </c>
      <c r="C139" s="46"/>
      <c r="D139" s="44" t="s">
        <v>276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642</v>
      </c>
      <c r="BM141" s="27" t="s">
        <v>277</v>
      </c>
    </row>
    <row r="142" spans="1:65" ht="15">
      <c r="A142" s="24" t="s">
        <v>0</v>
      </c>
      <c r="B142" s="18" t="s">
        <v>112</v>
      </c>
      <c r="C142" s="15" t="s">
        <v>113</v>
      </c>
      <c r="D142" s="16" t="s">
        <v>354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231</v>
      </c>
      <c r="C143" s="9" t="s">
        <v>231</v>
      </c>
      <c r="D143" s="10" t="s">
        <v>114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362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0</v>
      </c>
    </row>
    <row r="145" spans="1:65">
      <c r="A145" s="29"/>
      <c r="B145" s="19"/>
      <c r="C145" s="9"/>
      <c r="D145" s="25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0</v>
      </c>
    </row>
    <row r="146" spans="1:65">
      <c r="A146" s="29"/>
      <c r="B146" s="18">
        <v>1</v>
      </c>
      <c r="C146" s="14">
        <v>1</v>
      </c>
      <c r="D146" s="222">
        <v>164</v>
      </c>
      <c r="E146" s="225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6"/>
      <c r="AJ146" s="226"/>
      <c r="AK146" s="226"/>
      <c r="AL146" s="226"/>
      <c r="AM146" s="226"/>
      <c r="AN146" s="226"/>
      <c r="AO146" s="226"/>
      <c r="AP146" s="226"/>
      <c r="AQ146" s="226"/>
      <c r="AR146" s="226"/>
      <c r="AS146" s="226"/>
      <c r="AT146" s="226"/>
      <c r="AU146" s="226"/>
      <c r="AV146" s="226"/>
      <c r="AW146" s="226"/>
      <c r="AX146" s="226"/>
      <c r="AY146" s="226"/>
      <c r="AZ146" s="226"/>
      <c r="BA146" s="226"/>
      <c r="BB146" s="226"/>
      <c r="BC146" s="226"/>
      <c r="BD146" s="226"/>
      <c r="BE146" s="226"/>
      <c r="BF146" s="226"/>
      <c r="BG146" s="226"/>
      <c r="BH146" s="226"/>
      <c r="BI146" s="226"/>
      <c r="BJ146" s="226"/>
      <c r="BK146" s="226"/>
      <c r="BL146" s="226"/>
      <c r="BM146" s="227">
        <v>1</v>
      </c>
    </row>
    <row r="147" spans="1:65">
      <c r="A147" s="29"/>
      <c r="B147" s="19">
        <v>1</v>
      </c>
      <c r="C147" s="9">
        <v>2</v>
      </c>
      <c r="D147" s="228">
        <v>156</v>
      </c>
      <c r="E147" s="225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  <c r="AB147" s="226"/>
      <c r="AC147" s="226"/>
      <c r="AD147" s="226"/>
      <c r="AE147" s="226"/>
      <c r="AF147" s="226"/>
      <c r="AG147" s="226"/>
      <c r="AH147" s="226"/>
      <c r="AI147" s="226"/>
      <c r="AJ147" s="226"/>
      <c r="AK147" s="226"/>
      <c r="AL147" s="226"/>
      <c r="AM147" s="226"/>
      <c r="AN147" s="226"/>
      <c r="AO147" s="226"/>
      <c r="AP147" s="226"/>
      <c r="AQ147" s="226"/>
      <c r="AR147" s="226"/>
      <c r="AS147" s="226"/>
      <c r="AT147" s="226"/>
      <c r="AU147" s="226"/>
      <c r="AV147" s="226"/>
      <c r="AW147" s="226"/>
      <c r="AX147" s="226"/>
      <c r="AY147" s="226"/>
      <c r="AZ147" s="226"/>
      <c r="BA147" s="226"/>
      <c r="BB147" s="226"/>
      <c r="BC147" s="226"/>
      <c r="BD147" s="226"/>
      <c r="BE147" s="226"/>
      <c r="BF147" s="226"/>
      <c r="BG147" s="226"/>
      <c r="BH147" s="226"/>
      <c r="BI147" s="226"/>
      <c r="BJ147" s="226"/>
      <c r="BK147" s="226"/>
      <c r="BL147" s="226"/>
      <c r="BM147" s="227">
        <v>29</v>
      </c>
    </row>
    <row r="148" spans="1:65">
      <c r="A148" s="29"/>
      <c r="B148" s="20" t="s">
        <v>271</v>
      </c>
      <c r="C148" s="12"/>
      <c r="D148" s="231">
        <v>160</v>
      </c>
      <c r="E148" s="225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  <c r="AB148" s="226"/>
      <c r="AC148" s="226"/>
      <c r="AD148" s="226"/>
      <c r="AE148" s="226"/>
      <c r="AF148" s="226"/>
      <c r="AG148" s="226"/>
      <c r="AH148" s="226"/>
      <c r="AI148" s="226"/>
      <c r="AJ148" s="226"/>
      <c r="AK148" s="226"/>
      <c r="AL148" s="226"/>
      <c r="AM148" s="226"/>
      <c r="AN148" s="226"/>
      <c r="AO148" s="226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27">
        <v>16</v>
      </c>
    </row>
    <row r="149" spans="1:65">
      <c r="A149" s="29"/>
      <c r="B149" s="3" t="s">
        <v>272</v>
      </c>
      <c r="C149" s="28"/>
      <c r="D149" s="228">
        <v>160</v>
      </c>
      <c r="E149" s="225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  <c r="BA149" s="226"/>
      <c r="BB149" s="226"/>
      <c r="BC149" s="226"/>
      <c r="BD149" s="226"/>
      <c r="BE149" s="226"/>
      <c r="BF149" s="226"/>
      <c r="BG149" s="226"/>
      <c r="BH149" s="226"/>
      <c r="BI149" s="226"/>
      <c r="BJ149" s="226"/>
      <c r="BK149" s="226"/>
      <c r="BL149" s="226"/>
      <c r="BM149" s="227">
        <v>160</v>
      </c>
    </row>
    <row r="150" spans="1:65">
      <c r="A150" s="29"/>
      <c r="B150" s="3" t="s">
        <v>273</v>
      </c>
      <c r="C150" s="28"/>
      <c r="D150" s="228">
        <v>5.6568542494923806</v>
      </c>
      <c r="E150" s="225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  <c r="BA150" s="226"/>
      <c r="BB150" s="226"/>
      <c r="BC150" s="226"/>
      <c r="BD150" s="226"/>
      <c r="BE150" s="226"/>
      <c r="BF150" s="226"/>
      <c r="BG150" s="226"/>
      <c r="BH150" s="226"/>
      <c r="BI150" s="226"/>
      <c r="BJ150" s="226"/>
      <c r="BK150" s="226"/>
      <c r="BL150" s="226"/>
      <c r="BM150" s="227">
        <v>35</v>
      </c>
    </row>
    <row r="151" spans="1:65">
      <c r="A151" s="29"/>
      <c r="B151" s="3" t="s">
        <v>87</v>
      </c>
      <c r="C151" s="28"/>
      <c r="D151" s="13">
        <v>3.5355339059327376E-2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274</v>
      </c>
      <c r="C152" s="28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275</v>
      </c>
      <c r="C153" s="46"/>
      <c r="D153" s="44" t="s">
        <v>276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643</v>
      </c>
      <c r="BM155" s="27" t="s">
        <v>277</v>
      </c>
    </row>
    <row r="156" spans="1:65" ht="15">
      <c r="A156" s="24" t="s">
        <v>33</v>
      </c>
      <c r="B156" s="18" t="s">
        <v>112</v>
      </c>
      <c r="C156" s="15" t="s">
        <v>113</v>
      </c>
      <c r="D156" s="16" t="s">
        <v>354</v>
      </c>
      <c r="E156" s="1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231</v>
      </c>
      <c r="C157" s="9" t="s">
        <v>231</v>
      </c>
      <c r="D157" s="10" t="s">
        <v>114</v>
      </c>
      <c r="E157" s="1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362</v>
      </c>
      <c r="E158" s="1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3.9</v>
      </c>
      <c r="E160" s="1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3.82</v>
      </c>
      <c r="E161" s="1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30</v>
      </c>
    </row>
    <row r="162" spans="1:65">
      <c r="A162" s="29"/>
      <c r="B162" s="20" t="s">
        <v>271</v>
      </c>
      <c r="C162" s="12"/>
      <c r="D162" s="22">
        <v>3.86</v>
      </c>
      <c r="E162" s="1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272</v>
      </c>
      <c r="C163" s="28"/>
      <c r="D163" s="11">
        <v>3.86</v>
      </c>
      <c r="E163" s="1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3.86</v>
      </c>
    </row>
    <row r="164" spans="1:65">
      <c r="A164" s="29"/>
      <c r="B164" s="3" t="s">
        <v>273</v>
      </c>
      <c r="C164" s="28"/>
      <c r="D164" s="23">
        <v>5.6568542494923851E-2</v>
      </c>
      <c r="E164" s="1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36</v>
      </c>
    </row>
    <row r="165" spans="1:65">
      <c r="A165" s="29"/>
      <c r="B165" s="3" t="s">
        <v>87</v>
      </c>
      <c r="C165" s="28"/>
      <c r="D165" s="13">
        <v>1.4655062822519133E-2</v>
      </c>
      <c r="E165" s="1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274</v>
      </c>
      <c r="C166" s="28"/>
      <c r="D166" s="13">
        <v>0</v>
      </c>
      <c r="E166" s="1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275</v>
      </c>
      <c r="C167" s="46"/>
      <c r="D167" s="44" t="s">
        <v>276</v>
      </c>
      <c r="E167" s="1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644</v>
      </c>
      <c r="BM169" s="27" t="s">
        <v>277</v>
      </c>
    </row>
    <row r="170" spans="1:65" ht="15">
      <c r="A170" s="24" t="s">
        <v>36</v>
      </c>
      <c r="B170" s="18" t="s">
        <v>112</v>
      </c>
      <c r="C170" s="15" t="s">
        <v>113</v>
      </c>
      <c r="D170" s="16" t="s">
        <v>354</v>
      </c>
      <c r="E170" s="1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231</v>
      </c>
      <c r="C171" s="9" t="s">
        <v>231</v>
      </c>
      <c r="D171" s="10" t="s">
        <v>114</v>
      </c>
      <c r="E171" s="1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362</v>
      </c>
      <c r="E172" s="1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2.37</v>
      </c>
      <c r="E174" s="1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2.54</v>
      </c>
      <c r="E175" s="1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31</v>
      </c>
    </row>
    <row r="176" spans="1:65">
      <c r="A176" s="29"/>
      <c r="B176" s="20" t="s">
        <v>271</v>
      </c>
      <c r="C176" s="12"/>
      <c r="D176" s="22">
        <v>2.4550000000000001</v>
      </c>
      <c r="E176" s="1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272</v>
      </c>
      <c r="C177" s="28"/>
      <c r="D177" s="11">
        <v>2.4550000000000001</v>
      </c>
      <c r="E177" s="1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2.4550000000000001</v>
      </c>
    </row>
    <row r="178" spans="1:65">
      <c r="A178" s="29"/>
      <c r="B178" s="3" t="s">
        <v>273</v>
      </c>
      <c r="C178" s="28"/>
      <c r="D178" s="23">
        <v>0.12020815280171303</v>
      </c>
      <c r="E178" s="1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37</v>
      </c>
    </row>
    <row r="179" spans="1:65">
      <c r="A179" s="29"/>
      <c r="B179" s="3" t="s">
        <v>87</v>
      </c>
      <c r="C179" s="28"/>
      <c r="D179" s="13">
        <v>4.8964624359149909E-2</v>
      </c>
      <c r="E179" s="1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274</v>
      </c>
      <c r="C180" s="28"/>
      <c r="D180" s="13">
        <v>0</v>
      </c>
      <c r="E180" s="1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275</v>
      </c>
      <c r="C181" s="46"/>
      <c r="D181" s="44" t="s">
        <v>276</v>
      </c>
      <c r="E181" s="1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645</v>
      </c>
      <c r="BM183" s="27" t="s">
        <v>277</v>
      </c>
    </row>
    <row r="184" spans="1:65" ht="15">
      <c r="A184" s="24" t="s">
        <v>39</v>
      </c>
      <c r="B184" s="18" t="s">
        <v>112</v>
      </c>
      <c r="C184" s="15" t="s">
        <v>113</v>
      </c>
      <c r="D184" s="16" t="s">
        <v>354</v>
      </c>
      <c r="E184" s="1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231</v>
      </c>
      <c r="C185" s="9" t="s">
        <v>231</v>
      </c>
      <c r="D185" s="10" t="s">
        <v>114</v>
      </c>
      <c r="E185" s="1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362</v>
      </c>
      <c r="E186" s="1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0.9</v>
      </c>
      <c r="E188" s="1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0.87</v>
      </c>
      <c r="E189" s="1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32</v>
      </c>
    </row>
    <row r="190" spans="1:65">
      <c r="A190" s="29"/>
      <c r="B190" s="20" t="s">
        <v>271</v>
      </c>
      <c r="C190" s="12"/>
      <c r="D190" s="22">
        <v>0.88500000000000001</v>
      </c>
      <c r="E190" s="1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272</v>
      </c>
      <c r="C191" s="28"/>
      <c r="D191" s="11">
        <v>0.88500000000000001</v>
      </c>
      <c r="E191" s="1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0.88500000000000001</v>
      </c>
    </row>
    <row r="192" spans="1:65">
      <c r="A192" s="29"/>
      <c r="B192" s="3" t="s">
        <v>273</v>
      </c>
      <c r="C192" s="28"/>
      <c r="D192" s="23">
        <v>2.1213203435596444E-2</v>
      </c>
      <c r="E192" s="1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38</v>
      </c>
    </row>
    <row r="193" spans="1:65">
      <c r="A193" s="29"/>
      <c r="B193" s="3" t="s">
        <v>87</v>
      </c>
      <c r="C193" s="28"/>
      <c r="D193" s="13">
        <v>2.3969721396154175E-2</v>
      </c>
      <c r="E193" s="1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274</v>
      </c>
      <c r="C194" s="28"/>
      <c r="D194" s="13">
        <v>0</v>
      </c>
      <c r="E194" s="1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275</v>
      </c>
      <c r="C195" s="46"/>
      <c r="D195" s="44" t="s">
        <v>276</v>
      </c>
      <c r="E195" s="1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646</v>
      </c>
      <c r="BM197" s="27" t="s">
        <v>277</v>
      </c>
    </row>
    <row r="198" spans="1:65" ht="15">
      <c r="A198" s="24" t="s">
        <v>42</v>
      </c>
      <c r="B198" s="18" t="s">
        <v>112</v>
      </c>
      <c r="C198" s="15" t="s">
        <v>113</v>
      </c>
      <c r="D198" s="16" t="s">
        <v>354</v>
      </c>
      <c r="E198" s="1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231</v>
      </c>
      <c r="C199" s="9" t="s">
        <v>231</v>
      </c>
      <c r="D199" s="10" t="s">
        <v>114</v>
      </c>
      <c r="E199" s="1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362</v>
      </c>
      <c r="E200" s="1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13">
        <v>15.1</v>
      </c>
      <c r="E202" s="214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6">
        <v>1</v>
      </c>
    </row>
    <row r="203" spans="1:65">
      <c r="A203" s="29"/>
      <c r="B203" s="19">
        <v>1</v>
      </c>
      <c r="C203" s="9">
        <v>2</v>
      </c>
      <c r="D203" s="217">
        <v>15</v>
      </c>
      <c r="E203" s="214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6">
        <v>33</v>
      </c>
    </row>
    <row r="204" spans="1:65">
      <c r="A204" s="29"/>
      <c r="B204" s="20" t="s">
        <v>271</v>
      </c>
      <c r="C204" s="12"/>
      <c r="D204" s="219">
        <v>15.05</v>
      </c>
      <c r="E204" s="214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6">
        <v>16</v>
      </c>
    </row>
    <row r="205" spans="1:65">
      <c r="A205" s="29"/>
      <c r="B205" s="3" t="s">
        <v>272</v>
      </c>
      <c r="C205" s="28"/>
      <c r="D205" s="217">
        <v>15.05</v>
      </c>
      <c r="E205" s="214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6">
        <v>15.05</v>
      </c>
    </row>
    <row r="206" spans="1:65">
      <c r="A206" s="29"/>
      <c r="B206" s="3" t="s">
        <v>273</v>
      </c>
      <c r="C206" s="28"/>
      <c r="D206" s="217">
        <v>7.0710678118654502E-2</v>
      </c>
      <c r="E206" s="214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6">
        <v>39</v>
      </c>
    </row>
    <row r="207" spans="1:65">
      <c r="A207" s="29"/>
      <c r="B207" s="3" t="s">
        <v>87</v>
      </c>
      <c r="C207" s="28"/>
      <c r="D207" s="13">
        <v>4.6983839281498005E-3</v>
      </c>
      <c r="E207" s="1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274</v>
      </c>
      <c r="C208" s="28"/>
      <c r="D208" s="13">
        <v>0</v>
      </c>
      <c r="E208" s="1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275</v>
      </c>
      <c r="C209" s="46"/>
      <c r="D209" s="44" t="s">
        <v>276</v>
      </c>
      <c r="E209" s="15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647</v>
      </c>
      <c r="BM211" s="27" t="s">
        <v>277</v>
      </c>
    </row>
    <row r="212" spans="1:65" ht="15">
      <c r="A212" s="24" t="s">
        <v>5</v>
      </c>
      <c r="B212" s="18" t="s">
        <v>112</v>
      </c>
      <c r="C212" s="15" t="s">
        <v>113</v>
      </c>
      <c r="D212" s="16" t="s">
        <v>354</v>
      </c>
      <c r="E212" s="15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231</v>
      </c>
      <c r="C213" s="9" t="s">
        <v>231</v>
      </c>
      <c r="D213" s="10" t="s">
        <v>114</v>
      </c>
      <c r="E213" s="15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362</v>
      </c>
      <c r="E214" s="15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5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3.2</v>
      </c>
      <c r="E216" s="15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3.22</v>
      </c>
      <c r="E217" s="15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34</v>
      </c>
    </row>
    <row r="218" spans="1:65">
      <c r="A218" s="29"/>
      <c r="B218" s="20" t="s">
        <v>271</v>
      </c>
      <c r="C218" s="12"/>
      <c r="D218" s="22">
        <v>3.21</v>
      </c>
      <c r="E218" s="15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272</v>
      </c>
      <c r="C219" s="28"/>
      <c r="D219" s="11">
        <v>3.21</v>
      </c>
      <c r="E219" s="15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3.21</v>
      </c>
    </row>
    <row r="220" spans="1:65">
      <c r="A220" s="29"/>
      <c r="B220" s="3" t="s">
        <v>273</v>
      </c>
      <c r="C220" s="28"/>
      <c r="D220" s="23">
        <v>1.4142135623730963E-2</v>
      </c>
      <c r="E220" s="15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40</v>
      </c>
    </row>
    <row r="221" spans="1:65">
      <c r="A221" s="29"/>
      <c r="B221" s="3" t="s">
        <v>87</v>
      </c>
      <c r="C221" s="28"/>
      <c r="D221" s="13">
        <v>4.4056497270189912E-3</v>
      </c>
      <c r="E221" s="15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274</v>
      </c>
      <c r="C222" s="28"/>
      <c r="D222" s="13">
        <v>0</v>
      </c>
      <c r="E222" s="15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275</v>
      </c>
      <c r="C223" s="46"/>
      <c r="D223" s="44" t="s">
        <v>276</v>
      </c>
      <c r="E223" s="15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648</v>
      </c>
      <c r="BM225" s="27" t="s">
        <v>277</v>
      </c>
    </row>
    <row r="226" spans="1:65" ht="15">
      <c r="A226" s="24" t="s">
        <v>82</v>
      </c>
      <c r="B226" s="18" t="s">
        <v>112</v>
      </c>
      <c r="C226" s="15" t="s">
        <v>113</v>
      </c>
      <c r="D226" s="16" t="s">
        <v>354</v>
      </c>
      <c r="E226" s="15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231</v>
      </c>
      <c r="C227" s="9" t="s">
        <v>231</v>
      </c>
      <c r="D227" s="10" t="s">
        <v>114</v>
      </c>
      <c r="E227" s="15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362</v>
      </c>
      <c r="E228" s="15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5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1.45</v>
      </c>
      <c r="E230" s="15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1.6</v>
      </c>
      <c r="E231" s="15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4</v>
      </c>
    </row>
    <row r="232" spans="1:65">
      <c r="A232" s="29"/>
      <c r="B232" s="20" t="s">
        <v>271</v>
      </c>
      <c r="C232" s="12"/>
      <c r="D232" s="22">
        <v>1.5249999999999999</v>
      </c>
      <c r="E232" s="15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272</v>
      </c>
      <c r="C233" s="28"/>
      <c r="D233" s="11">
        <v>1.5249999999999999</v>
      </c>
      <c r="E233" s="15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1.5249999999999999</v>
      </c>
    </row>
    <row r="234" spans="1:65">
      <c r="A234" s="29"/>
      <c r="B234" s="3" t="s">
        <v>273</v>
      </c>
      <c r="C234" s="28"/>
      <c r="D234" s="23">
        <v>0.10606601717798222</v>
      </c>
      <c r="E234" s="15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41</v>
      </c>
    </row>
    <row r="235" spans="1:65">
      <c r="A235" s="29"/>
      <c r="B235" s="3" t="s">
        <v>87</v>
      </c>
      <c r="C235" s="28"/>
      <c r="D235" s="13">
        <v>6.9551486674086713E-2</v>
      </c>
      <c r="E235" s="15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274</v>
      </c>
      <c r="C236" s="28"/>
      <c r="D236" s="13">
        <v>0</v>
      </c>
      <c r="E236" s="15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275</v>
      </c>
      <c r="C237" s="46"/>
      <c r="D237" s="44" t="s">
        <v>276</v>
      </c>
      <c r="E237" s="15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649</v>
      </c>
      <c r="BM239" s="27" t="s">
        <v>277</v>
      </c>
    </row>
    <row r="240" spans="1:65" ht="15">
      <c r="A240" s="24" t="s">
        <v>8</v>
      </c>
      <c r="B240" s="18" t="s">
        <v>112</v>
      </c>
      <c r="C240" s="15" t="s">
        <v>113</v>
      </c>
      <c r="D240" s="16" t="s">
        <v>354</v>
      </c>
      <c r="E240" s="15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231</v>
      </c>
      <c r="C241" s="9" t="s">
        <v>231</v>
      </c>
      <c r="D241" s="10" t="s">
        <v>114</v>
      </c>
      <c r="E241" s="15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362</v>
      </c>
      <c r="E242" s="15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5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1.84</v>
      </c>
      <c r="E244" s="15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1.92</v>
      </c>
      <c r="E245" s="15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19</v>
      </c>
    </row>
    <row r="246" spans="1:65">
      <c r="A246" s="29"/>
      <c r="B246" s="20" t="s">
        <v>271</v>
      </c>
      <c r="C246" s="12"/>
      <c r="D246" s="22">
        <v>1.88</v>
      </c>
      <c r="E246" s="15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272</v>
      </c>
      <c r="C247" s="28"/>
      <c r="D247" s="11">
        <v>1.88</v>
      </c>
      <c r="E247" s="15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1.88</v>
      </c>
    </row>
    <row r="248" spans="1:65">
      <c r="A248" s="29"/>
      <c r="B248" s="3" t="s">
        <v>273</v>
      </c>
      <c r="C248" s="28"/>
      <c r="D248" s="23">
        <v>5.6568542494923699E-2</v>
      </c>
      <c r="E248" s="15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25</v>
      </c>
    </row>
    <row r="249" spans="1:65">
      <c r="A249" s="29"/>
      <c r="B249" s="3" t="s">
        <v>87</v>
      </c>
      <c r="C249" s="28"/>
      <c r="D249" s="13">
        <v>3.0089650263257287E-2</v>
      </c>
      <c r="E249" s="15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274</v>
      </c>
      <c r="C250" s="28"/>
      <c r="D250" s="13">
        <v>0</v>
      </c>
      <c r="E250" s="15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275</v>
      </c>
      <c r="C251" s="46"/>
      <c r="D251" s="44" t="s">
        <v>276</v>
      </c>
      <c r="E251" s="15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650</v>
      </c>
      <c r="BM253" s="27" t="s">
        <v>277</v>
      </c>
    </row>
    <row r="254" spans="1:65" ht="15">
      <c r="A254" s="24" t="s">
        <v>11</v>
      </c>
      <c r="B254" s="18" t="s">
        <v>112</v>
      </c>
      <c r="C254" s="15" t="s">
        <v>113</v>
      </c>
      <c r="D254" s="16" t="s">
        <v>354</v>
      </c>
      <c r="E254" s="15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231</v>
      </c>
      <c r="C255" s="9" t="s">
        <v>231</v>
      </c>
      <c r="D255" s="10" t="s">
        <v>114</v>
      </c>
      <c r="E255" s="15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362</v>
      </c>
      <c r="E256" s="15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5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0.84</v>
      </c>
      <c r="E258" s="15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0.83</v>
      </c>
      <c r="E259" s="15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20</v>
      </c>
    </row>
    <row r="260" spans="1:65">
      <c r="A260" s="29"/>
      <c r="B260" s="20" t="s">
        <v>271</v>
      </c>
      <c r="C260" s="12"/>
      <c r="D260" s="22">
        <v>0.83499999999999996</v>
      </c>
      <c r="E260" s="15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272</v>
      </c>
      <c r="C261" s="28"/>
      <c r="D261" s="11">
        <v>0.83499999999999996</v>
      </c>
      <c r="E261" s="15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0.83499999999999996</v>
      </c>
    </row>
    <row r="262" spans="1:65">
      <c r="A262" s="29"/>
      <c r="B262" s="3" t="s">
        <v>273</v>
      </c>
      <c r="C262" s="28"/>
      <c r="D262" s="23">
        <v>7.0710678118654814E-3</v>
      </c>
      <c r="E262" s="15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26</v>
      </c>
    </row>
    <row r="263" spans="1:65">
      <c r="A263" s="29"/>
      <c r="B263" s="3" t="s">
        <v>87</v>
      </c>
      <c r="C263" s="28"/>
      <c r="D263" s="13">
        <v>8.4683446848688396E-3</v>
      </c>
      <c r="E263" s="15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274</v>
      </c>
      <c r="C264" s="28"/>
      <c r="D264" s="13">
        <v>0</v>
      </c>
      <c r="E264" s="15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275</v>
      </c>
      <c r="C265" s="46"/>
      <c r="D265" s="44" t="s">
        <v>276</v>
      </c>
      <c r="E265" s="15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651</v>
      </c>
      <c r="BM267" s="27" t="s">
        <v>277</v>
      </c>
    </row>
    <row r="268" spans="1:65" ht="15">
      <c r="A268" s="24" t="s">
        <v>14</v>
      </c>
      <c r="B268" s="18" t="s">
        <v>112</v>
      </c>
      <c r="C268" s="15" t="s">
        <v>113</v>
      </c>
      <c r="D268" s="16" t="s">
        <v>354</v>
      </c>
      <c r="E268" s="15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231</v>
      </c>
      <c r="C269" s="9" t="s">
        <v>231</v>
      </c>
      <c r="D269" s="10" t="s">
        <v>114</v>
      </c>
      <c r="E269" s="15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362</v>
      </c>
      <c r="E270" s="15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3</v>
      </c>
    </row>
    <row r="271" spans="1:65">
      <c r="A271" s="29"/>
      <c r="B271" s="19"/>
      <c r="C271" s="9"/>
      <c r="D271" s="25"/>
      <c r="E271" s="15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3</v>
      </c>
    </row>
    <row r="272" spans="1:65">
      <c r="A272" s="29"/>
      <c r="B272" s="18">
        <v>1</v>
      </c>
      <c r="C272" s="14">
        <v>1</v>
      </c>
      <c r="D272" s="203">
        <v>0.05</v>
      </c>
      <c r="E272" s="206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08">
        <v>1</v>
      </c>
    </row>
    <row r="273" spans="1:65">
      <c r="A273" s="29"/>
      <c r="B273" s="19">
        <v>1</v>
      </c>
      <c r="C273" s="9">
        <v>2</v>
      </c>
      <c r="D273" s="23">
        <v>0.05</v>
      </c>
      <c r="E273" s="206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8">
        <v>21</v>
      </c>
    </row>
    <row r="274" spans="1:65">
      <c r="A274" s="29"/>
      <c r="B274" s="20" t="s">
        <v>271</v>
      </c>
      <c r="C274" s="12"/>
      <c r="D274" s="212">
        <v>0.05</v>
      </c>
      <c r="E274" s="206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08">
        <v>16</v>
      </c>
    </row>
    <row r="275" spans="1:65">
      <c r="A275" s="29"/>
      <c r="B275" s="3" t="s">
        <v>272</v>
      </c>
      <c r="C275" s="28"/>
      <c r="D275" s="23">
        <v>0.05</v>
      </c>
      <c r="E275" s="206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08">
        <v>0.05</v>
      </c>
    </row>
    <row r="276" spans="1:65">
      <c r="A276" s="29"/>
      <c r="B276" s="3" t="s">
        <v>273</v>
      </c>
      <c r="C276" s="28"/>
      <c r="D276" s="23">
        <v>0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08">
        <v>27</v>
      </c>
    </row>
    <row r="277" spans="1:65">
      <c r="A277" s="29"/>
      <c r="B277" s="3" t="s">
        <v>87</v>
      </c>
      <c r="C277" s="28"/>
      <c r="D277" s="13">
        <v>0</v>
      </c>
      <c r="E277" s="15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274</v>
      </c>
      <c r="C278" s="28"/>
      <c r="D278" s="13">
        <v>0</v>
      </c>
      <c r="E278" s="15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275</v>
      </c>
      <c r="C279" s="46"/>
      <c r="D279" s="44" t="s">
        <v>276</v>
      </c>
      <c r="E279" s="15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652</v>
      </c>
      <c r="BM281" s="27" t="s">
        <v>277</v>
      </c>
    </row>
    <row r="282" spans="1:65" ht="15">
      <c r="A282" s="24" t="s">
        <v>17</v>
      </c>
      <c r="B282" s="18" t="s">
        <v>112</v>
      </c>
      <c r="C282" s="15" t="s">
        <v>113</v>
      </c>
      <c r="D282" s="16" t="s">
        <v>354</v>
      </c>
      <c r="E282" s="15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231</v>
      </c>
      <c r="C283" s="9" t="s">
        <v>231</v>
      </c>
      <c r="D283" s="10" t="s">
        <v>114</v>
      </c>
      <c r="E283" s="15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362</v>
      </c>
      <c r="E284" s="15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2</v>
      </c>
    </row>
    <row r="285" spans="1:65">
      <c r="A285" s="29"/>
      <c r="B285" s="19"/>
      <c r="C285" s="9"/>
      <c r="D285" s="25"/>
      <c r="E285" s="15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2</v>
      </c>
    </row>
    <row r="286" spans="1:65">
      <c r="A286" s="29"/>
      <c r="B286" s="18">
        <v>1</v>
      </c>
      <c r="C286" s="14">
        <v>1</v>
      </c>
      <c r="D286" s="21">
        <v>5.09</v>
      </c>
      <c r="E286" s="15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7">
        <v>1</v>
      </c>
    </row>
    <row r="287" spans="1:65">
      <c r="A287" s="29"/>
      <c r="B287" s="19">
        <v>1</v>
      </c>
      <c r="C287" s="9">
        <v>2</v>
      </c>
      <c r="D287" s="11">
        <v>4.6399999999999997</v>
      </c>
      <c r="E287" s="15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7">
        <v>22</v>
      </c>
    </row>
    <row r="288" spans="1:65">
      <c r="A288" s="29"/>
      <c r="B288" s="20" t="s">
        <v>271</v>
      </c>
      <c r="C288" s="12"/>
      <c r="D288" s="22">
        <v>4.8650000000000002</v>
      </c>
      <c r="E288" s="15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7">
        <v>16</v>
      </c>
    </row>
    <row r="289" spans="1:65">
      <c r="A289" s="29"/>
      <c r="B289" s="3" t="s">
        <v>272</v>
      </c>
      <c r="C289" s="28"/>
      <c r="D289" s="11">
        <v>4.8650000000000002</v>
      </c>
      <c r="E289" s="15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7">
        <v>4.8650000000000002</v>
      </c>
    </row>
    <row r="290" spans="1:65">
      <c r="A290" s="29"/>
      <c r="B290" s="3" t="s">
        <v>273</v>
      </c>
      <c r="C290" s="28"/>
      <c r="D290" s="23">
        <v>0.31819805153394648</v>
      </c>
      <c r="E290" s="15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7">
        <v>28</v>
      </c>
    </row>
    <row r="291" spans="1:65">
      <c r="A291" s="29"/>
      <c r="B291" s="3" t="s">
        <v>87</v>
      </c>
      <c r="C291" s="28"/>
      <c r="D291" s="13">
        <v>6.5405560438632368E-2</v>
      </c>
      <c r="E291" s="15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274</v>
      </c>
      <c r="C292" s="28"/>
      <c r="D292" s="13">
        <v>0</v>
      </c>
      <c r="E292" s="15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275</v>
      </c>
      <c r="C293" s="46"/>
      <c r="D293" s="44" t="s">
        <v>276</v>
      </c>
      <c r="E293" s="15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653</v>
      </c>
      <c r="BM295" s="27" t="s">
        <v>277</v>
      </c>
    </row>
    <row r="296" spans="1:65" ht="15">
      <c r="A296" s="24" t="s">
        <v>23</v>
      </c>
      <c r="B296" s="18" t="s">
        <v>112</v>
      </c>
      <c r="C296" s="15" t="s">
        <v>113</v>
      </c>
      <c r="D296" s="16" t="s">
        <v>354</v>
      </c>
      <c r="E296" s="15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231</v>
      </c>
      <c r="C297" s="9" t="s">
        <v>231</v>
      </c>
      <c r="D297" s="10" t="s">
        <v>114</v>
      </c>
      <c r="E297" s="15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362</v>
      </c>
      <c r="E298" s="15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5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0.35</v>
      </c>
      <c r="E300" s="15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0.35</v>
      </c>
      <c r="E301" s="15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23</v>
      </c>
    </row>
    <row r="302" spans="1:65">
      <c r="A302" s="29"/>
      <c r="B302" s="20" t="s">
        <v>271</v>
      </c>
      <c r="C302" s="12"/>
      <c r="D302" s="22">
        <v>0.35</v>
      </c>
      <c r="E302" s="15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272</v>
      </c>
      <c r="C303" s="28"/>
      <c r="D303" s="11">
        <v>0.35</v>
      </c>
      <c r="E303" s="15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0.35</v>
      </c>
    </row>
    <row r="304" spans="1:65">
      <c r="A304" s="29"/>
      <c r="B304" s="3" t="s">
        <v>273</v>
      </c>
      <c r="C304" s="28"/>
      <c r="D304" s="23">
        <v>0</v>
      </c>
      <c r="E304" s="15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29</v>
      </c>
    </row>
    <row r="305" spans="1:65">
      <c r="A305" s="29"/>
      <c r="B305" s="3" t="s">
        <v>87</v>
      </c>
      <c r="C305" s="28"/>
      <c r="D305" s="13">
        <v>0</v>
      </c>
      <c r="E305" s="15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274</v>
      </c>
      <c r="C306" s="28"/>
      <c r="D306" s="13">
        <v>0</v>
      </c>
      <c r="E306" s="15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275</v>
      </c>
      <c r="C307" s="46"/>
      <c r="D307" s="44" t="s">
        <v>276</v>
      </c>
      <c r="E307" s="15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654</v>
      </c>
      <c r="BM309" s="27" t="s">
        <v>277</v>
      </c>
    </row>
    <row r="310" spans="1:65" ht="15">
      <c r="A310" s="24" t="s">
        <v>56</v>
      </c>
      <c r="B310" s="18" t="s">
        <v>112</v>
      </c>
      <c r="C310" s="15" t="s">
        <v>113</v>
      </c>
      <c r="D310" s="16" t="s">
        <v>354</v>
      </c>
      <c r="E310" s="15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231</v>
      </c>
      <c r="C311" s="9" t="s">
        <v>231</v>
      </c>
      <c r="D311" s="10" t="s">
        <v>114</v>
      </c>
      <c r="E311" s="15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362</v>
      </c>
      <c r="E312" s="15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5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3">
        <v>0.16800000000000001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7"/>
      <c r="AT314" s="207"/>
      <c r="AU314" s="207"/>
      <c r="AV314" s="207"/>
      <c r="AW314" s="207"/>
      <c r="AX314" s="207"/>
      <c r="AY314" s="207"/>
      <c r="AZ314" s="207"/>
      <c r="BA314" s="207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08">
        <v>1</v>
      </c>
    </row>
    <row r="315" spans="1:65">
      <c r="A315" s="29"/>
      <c r="B315" s="19">
        <v>1</v>
      </c>
      <c r="C315" s="9">
        <v>2</v>
      </c>
      <c r="D315" s="23">
        <v>0.16800000000000001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08">
        <v>24</v>
      </c>
    </row>
    <row r="316" spans="1:65">
      <c r="A316" s="29"/>
      <c r="B316" s="20" t="s">
        <v>271</v>
      </c>
      <c r="C316" s="12"/>
      <c r="D316" s="212">
        <v>0.16800000000000001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08">
        <v>16</v>
      </c>
    </row>
    <row r="317" spans="1:65">
      <c r="A317" s="29"/>
      <c r="B317" s="3" t="s">
        <v>272</v>
      </c>
      <c r="C317" s="28"/>
      <c r="D317" s="23">
        <v>0.16800000000000001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7"/>
      <c r="AT317" s="207"/>
      <c r="AU317" s="207"/>
      <c r="AV317" s="207"/>
      <c r="AW317" s="207"/>
      <c r="AX317" s="207"/>
      <c r="AY317" s="207"/>
      <c r="AZ317" s="207"/>
      <c r="BA317" s="207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08">
        <v>0.16800000000000001</v>
      </c>
    </row>
    <row r="318" spans="1:65">
      <c r="A318" s="29"/>
      <c r="B318" s="3" t="s">
        <v>273</v>
      </c>
      <c r="C318" s="28"/>
      <c r="D318" s="23">
        <v>0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08">
        <v>30</v>
      </c>
    </row>
    <row r="319" spans="1:65">
      <c r="A319" s="29"/>
      <c r="B319" s="3" t="s">
        <v>87</v>
      </c>
      <c r="C319" s="28"/>
      <c r="D319" s="13">
        <v>0</v>
      </c>
      <c r="E319" s="15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274</v>
      </c>
      <c r="C320" s="28"/>
      <c r="D320" s="13">
        <v>0</v>
      </c>
      <c r="E320" s="15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275</v>
      </c>
      <c r="C321" s="46"/>
      <c r="D321" s="44" t="s">
        <v>276</v>
      </c>
      <c r="E321" s="15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655</v>
      </c>
      <c r="BM323" s="27" t="s">
        <v>277</v>
      </c>
    </row>
    <row r="324" spans="1:65" ht="15">
      <c r="A324" s="24" t="s">
        <v>26</v>
      </c>
      <c r="B324" s="18" t="s">
        <v>112</v>
      </c>
      <c r="C324" s="15" t="s">
        <v>113</v>
      </c>
      <c r="D324" s="16" t="s">
        <v>354</v>
      </c>
      <c r="E324" s="15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231</v>
      </c>
      <c r="C325" s="9" t="s">
        <v>231</v>
      </c>
      <c r="D325" s="10" t="s">
        <v>114</v>
      </c>
      <c r="E325" s="15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362</v>
      </c>
      <c r="E326" s="15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2</v>
      </c>
    </row>
    <row r="327" spans="1:65">
      <c r="A327" s="29"/>
      <c r="B327" s="19"/>
      <c r="C327" s="9"/>
      <c r="D327" s="25"/>
      <c r="E327" s="15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2</v>
      </c>
    </row>
    <row r="328" spans="1:65">
      <c r="A328" s="29"/>
      <c r="B328" s="18">
        <v>1</v>
      </c>
      <c r="C328" s="14">
        <v>1</v>
      </c>
      <c r="D328" s="21">
        <v>1.4</v>
      </c>
      <c r="E328" s="15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>
        <v>1</v>
      </c>
      <c r="C329" s="9">
        <v>2</v>
      </c>
      <c r="D329" s="11">
        <v>1.2</v>
      </c>
      <c r="E329" s="15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25</v>
      </c>
    </row>
    <row r="330" spans="1:65">
      <c r="A330" s="29"/>
      <c r="B330" s="20" t="s">
        <v>271</v>
      </c>
      <c r="C330" s="12"/>
      <c r="D330" s="22">
        <v>1.2999999999999998</v>
      </c>
      <c r="E330" s="15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16</v>
      </c>
    </row>
    <row r="331" spans="1:65">
      <c r="A331" s="29"/>
      <c r="B331" s="3" t="s">
        <v>272</v>
      </c>
      <c r="C331" s="28"/>
      <c r="D331" s="11">
        <v>1.2999999999999998</v>
      </c>
      <c r="E331" s="15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1.3</v>
      </c>
    </row>
    <row r="332" spans="1:65">
      <c r="A332" s="29"/>
      <c r="B332" s="3" t="s">
        <v>273</v>
      </c>
      <c r="C332" s="28"/>
      <c r="D332" s="23">
        <v>0.14142135623730948</v>
      </c>
      <c r="E332" s="15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31</v>
      </c>
    </row>
    <row r="333" spans="1:65">
      <c r="A333" s="29"/>
      <c r="B333" s="3" t="s">
        <v>87</v>
      </c>
      <c r="C333" s="28"/>
      <c r="D333" s="13">
        <v>0.10878565864408422</v>
      </c>
      <c r="E333" s="15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274</v>
      </c>
      <c r="C334" s="28"/>
      <c r="D334" s="13">
        <v>-2.2204460492503131E-16</v>
      </c>
      <c r="E334" s="15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275</v>
      </c>
      <c r="C335" s="46"/>
      <c r="D335" s="44" t="s">
        <v>276</v>
      </c>
      <c r="E335" s="15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656</v>
      </c>
      <c r="BM337" s="27" t="s">
        <v>277</v>
      </c>
    </row>
    <row r="338" spans="1:65" ht="15">
      <c r="A338" s="24" t="s">
        <v>29</v>
      </c>
      <c r="B338" s="18" t="s">
        <v>112</v>
      </c>
      <c r="C338" s="15" t="s">
        <v>113</v>
      </c>
      <c r="D338" s="16" t="s">
        <v>354</v>
      </c>
      <c r="E338" s="15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231</v>
      </c>
      <c r="C339" s="9" t="s">
        <v>231</v>
      </c>
      <c r="D339" s="10" t="s">
        <v>114</v>
      </c>
      <c r="E339" s="15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362</v>
      </c>
      <c r="E340" s="15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2</v>
      </c>
    </row>
    <row r="341" spans="1:65">
      <c r="A341" s="29"/>
      <c r="B341" s="19"/>
      <c r="C341" s="9"/>
      <c r="D341" s="25"/>
      <c r="E341" s="15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2</v>
      </c>
    </row>
    <row r="342" spans="1:65">
      <c r="A342" s="29"/>
      <c r="B342" s="18">
        <v>1</v>
      </c>
      <c r="C342" s="14">
        <v>1</v>
      </c>
      <c r="D342" s="21">
        <v>3.66</v>
      </c>
      <c r="E342" s="15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7">
        <v>1</v>
      </c>
    </row>
    <row r="343" spans="1:65">
      <c r="A343" s="29"/>
      <c r="B343" s="19">
        <v>1</v>
      </c>
      <c r="C343" s="9">
        <v>2</v>
      </c>
      <c r="D343" s="11">
        <v>3.52</v>
      </c>
      <c r="E343" s="15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7">
        <v>8</v>
      </c>
    </row>
    <row r="344" spans="1:65">
      <c r="A344" s="29"/>
      <c r="B344" s="20" t="s">
        <v>271</v>
      </c>
      <c r="C344" s="12"/>
      <c r="D344" s="22">
        <v>3.59</v>
      </c>
      <c r="E344" s="15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7">
        <v>16</v>
      </c>
    </row>
    <row r="345" spans="1:65">
      <c r="A345" s="29"/>
      <c r="B345" s="3" t="s">
        <v>272</v>
      </c>
      <c r="C345" s="28"/>
      <c r="D345" s="11">
        <v>3.59</v>
      </c>
      <c r="E345" s="15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7">
        <v>3.59</v>
      </c>
    </row>
    <row r="346" spans="1:65">
      <c r="A346" s="29"/>
      <c r="B346" s="3" t="s">
        <v>273</v>
      </c>
      <c r="C346" s="28"/>
      <c r="D346" s="23">
        <v>9.8994949366116733E-2</v>
      </c>
      <c r="E346" s="15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7">
        <v>32</v>
      </c>
    </row>
    <row r="347" spans="1:65">
      <c r="A347" s="29"/>
      <c r="B347" s="3" t="s">
        <v>87</v>
      </c>
      <c r="C347" s="28"/>
      <c r="D347" s="13">
        <v>2.7575194809503271E-2</v>
      </c>
      <c r="E347" s="15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274</v>
      </c>
      <c r="C348" s="28"/>
      <c r="D348" s="13">
        <v>0</v>
      </c>
      <c r="E348" s="15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275</v>
      </c>
      <c r="C349" s="46"/>
      <c r="D349" s="44" t="s">
        <v>276</v>
      </c>
      <c r="E349" s="15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657</v>
      </c>
      <c r="BM351" s="27" t="s">
        <v>277</v>
      </c>
    </row>
    <row r="352" spans="1:65" ht="15">
      <c r="A352" s="24" t="s">
        <v>31</v>
      </c>
      <c r="B352" s="18" t="s">
        <v>112</v>
      </c>
      <c r="C352" s="15" t="s">
        <v>113</v>
      </c>
      <c r="D352" s="16" t="s">
        <v>354</v>
      </c>
      <c r="E352" s="15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231</v>
      </c>
      <c r="C353" s="9" t="s">
        <v>231</v>
      </c>
      <c r="D353" s="10" t="s">
        <v>114</v>
      </c>
      <c r="E353" s="15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362</v>
      </c>
      <c r="E354" s="15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2</v>
      </c>
    </row>
    <row r="355" spans="1:65">
      <c r="A355" s="29"/>
      <c r="B355" s="19"/>
      <c r="C355" s="9"/>
      <c r="D355" s="25"/>
      <c r="E355" s="15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</v>
      </c>
    </row>
    <row r="356" spans="1:65">
      <c r="A356" s="29"/>
      <c r="B356" s="18">
        <v>1</v>
      </c>
      <c r="C356" s="14">
        <v>1</v>
      </c>
      <c r="D356" s="21">
        <v>8.27</v>
      </c>
      <c r="E356" s="15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1</v>
      </c>
    </row>
    <row r="357" spans="1:65">
      <c r="A357" s="29"/>
      <c r="B357" s="19">
        <v>1</v>
      </c>
      <c r="C357" s="9">
        <v>2</v>
      </c>
      <c r="D357" s="11">
        <v>8.2100000000000009</v>
      </c>
      <c r="E357" s="15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27</v>
      </c>
    </row>
    <row r="358" spans="1:65">
      <c r="A358" s="29"/>
      <c r="B358" s="20" t="s">
        <v>271</v>
      </c>
      <c r="C358" s="12"/>
      <c r="D358" s="22">
        <v>8.24</v>
      </c>
      <c r="E358" s="15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>
        <v>16</v>
      </c>
    </row>
    <row r="359" spans="1:65">
      <c r="A359" s="29"/>
      <c r="B359" s="3" t="s">
        <v>272</v>
      </c>
      <c r="C359" s="28"/>
      <c r="D359" s="11">
        <v>8.24</v>
      </c>
      <c r="E359" s="15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8.24</v>
      </c>
    </row>
    <row r="360" spans="1:65">
      <c r="A360" s="29"/>
      <c r="B360" s="3" t="s">
        <v>273</v>
      </c>
      <c r="C360" s="28"/>
      <c r="D360" s="23">
        <v>4.2426406871191945E-2</v>
      </c>
      <c r="E360" s="15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7">
        <v>33</v>
      </c>
    </row>
    <row r="361" spans="1:65">
      <c r="A361" s="29"/>
      <c r="B361" s="3" t="s">
        <v>87</v>
      </c>
      <c r="C361" s="28"/>
      <c r="D361" s="13">
        <v>5.1488357853388279E-3</v>
      </c>
      <c r="E361" s="15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274</v>
      </c>
      <c r="C362" s="28"/>
      <c r="D362" s="13">
        <v>0</v>
      </c>
      <c r="E362" s="15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275</v>
      </c>
      <c r="C363" s="46"/>
      <c r="D363" s="44" t="s">
        <v>276</v>
      </c>
      <c r="E363" s="15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658</v>
      </c>
      <c r="BM365" s="27" t="s">
        <v>277</v>
      </c>
    </row>
    <row r="366" spans="1:65" ht="15">
      <c r="A366" s="24" t="s">
        <v>34</v>
      </c>
      <c r="B366" s="18" t="s">
        <v>112</v>
      </c>
      <c r="C366" s="15" t="s">
        <v>113</v>
      </c>
      <c r="D366" s="16" t="s">
        <v>354</v>
      </c>
      <c r="E366" s="15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231</v>
      </c>
      <c r="C367" s="9" t="s">
        <v>231</v>
      </c>
      <c r="D367" s="10" t="s">
        <v>114</v>
      </c>
      <c r="E367" s="15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362</v>
      </c>
      <c r="E368" s="15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0</v>
      </c>
    </row>
    <row r="369" spans="1:65">
      <c r="A369" s="29"/>
      <c r="B369" s="19"/>
      <c r="C369" s="9"/>
      <c r="D369" s="25"/>
      <c r="E369" s="15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0</v>
      </c>
    </row>
    <row r="370" spans="1:65">
      <c r="A370" s="29"/>
      <c r="B370" s="18">
        <v>1</v>
      </c>
      <c r="C370" s="14">
        <v>1</v>
      </c>
      <c r="D370" s="222">
        <v>120</v>
      </c>
      <c r="E370" s="225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  <c r="AB370" s="226"/>
      <c r="AC370" s="226"/>
      <c r="AD370" s="226"/>
      <c r="AE370" s="226"/>
      <c r="AF370" s="226"/>
      <c r="AG370" s="226"/>
      <c r="AH370" s="226"/>
      <c r="AI370" s="226"/>
      <c r="AJ370" s="226"/>
      <c r="AK370" s="226"/>
      <c r="AL370" s="226"/>
      <c r="AM370" s="226"/>
      <c r="AN370" s="226"/>
      <c r="AO370" s="226"/>
      <c r="AP370" s="226"/>
      <c r="AQ370" s="226"/>
      <c r="AR370" s="226"/>
      <c r="AS370" s="226"/>
      <c r="AT370" s="226"/>
      <c r="AU370" s="226"/>
      <c r="AV370" s="226"/>
      <c r="AW370" s="226"/>
      <c r="AX370" s="226"/>
      <c r="AY370" s="226"/>
      <c r="AZ370" s="226"/>
      <c r="BA370" s="226"/>
      <c r="BB370" s="226"/>
      <c r="BC370" s="226"/>
      <c r="BD370" s="226"/>
      <c r="BE370" s="226"/>
      <c r="BF370" s="226"/>
      <c r="BG370" s="226"/>
      <c r="BH370" s="226"/>
      <c r="BI370" s="226"/>
      <c r="BJ370" s="226"/>
      <c r="BK370" s="226"/>
      <c r="BL370" s="226"/>
      <c r="BM370" s="227">
        <v>1</v>
      </c>
    </row>
    <row r="371" spans="1:65">
      <c r="A371" s="29"/>
      <c r="B371" s="19">
        <v>1</v>
      </c>
      <c r="C371" s="9">
        <v>2</v>
      </c>
      <c r="D371" s="228">
        <v>110</v>
      </c>
      <c r="E371" s="225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26"/>
      <c r="AG371" s="226"/>
      <c r="AH371" s="226"/>
      <c r="AI371" s="226"/>
      <c r="AJ371" s="226"/>
      <c r="AK371" s="226"/>
      <c r="AL371" s="226"/>
      <c r="AM371" s="226"/>
      <c r="AN371" s="226"/>
      <c r="AO371" s="226"/>
      <c r="AP371" s="226"/>
      <c r="AQ371" s="226"/>
      <c r="AR371" s="226"/>
      <c r="AS371" s="226"/>
      <c r="AT371" s="226"/>
      <c r="AU371" s="226"/>
      <c r="AV371" s="226"/>
      <c r="AW371" s="226"/>
      <c r="AX371" s="226"/>
      <c r="AY371" s="226"/>
      <c r="AZ371" s="226"/>
      <c r="BA371" s="226"/>
      <c r="BB371" s="226"/>
      <c r="BC371" s="226"/>
      <c r="BD371" s="226"/>
      <c r="BE371" s="226"/>
      <c r="BF371" s="226"/>
      <c r="BG371" s="226"/>
      <c r="BH371" s="226"/>
      <c r="BI371" s="226"/>
      <c r="BJ371" s="226"/>
      <c r="BK371" s="226"/>
      <c r="BL371" s="226"/>
      <c r="BM371" s="227">
        <v>28</v>
      </c>
    </row>
    <row r="372" spans="1:65">
      <c r="A372" s="29"/>
      <c r="B372" s="20" t="s">
        <v>271</v>
      </c>
      <c r="C372" s="12"/>
      <c r="D372" s="231">
        <v>115</v>
      </c>
      <c r="E372" s="225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226"/>
      <c r="AE372" s="226"/>
      <c r="AF372" s="226"/>
      <c r="AG372" s="226"/>
      <c r="AH372" s="226"/>
      <c r="AI372" s="226"/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226"/>
      <c r="AT372" s="226"/>
      <c r="AU372" s="226"/>
      <c r="AV372" s="226"/>
      <c r="AW372" s="226"/>
      <c r="AX372" s="226"/>
      <c r="AY372" s="226"/>
      <c r="AZ372" s="226"/>
      <c r="BA372" s="226"/>
      <c r="BB372" s="226"/>
      <c r="BC372" s="226"/>
      <c r="BD372" s="226"/>
      <c r="BE372" s="226"/>
      <c r="BF372" s="226"/>
      <c r="BG372" s="226"/>
      <c r="BH372" s="226"/>
      <c r="BI372" s="226"/>
      <c r="BJ372" s="226"/>
      <c r="BK372" s="226"/>
      <c r="BL372" s="226"/>
      <c r="BM372" s="227">
        <v>16</v>
      </c>
    </row>
    <row r="373" spans="1:65">
      <c r="A373" s="29"/>
      <c r="B373" s="3" t="s">
        <v>272</v>
      </c>
      <c r="C373" s="28"/>
      <c r="D373" s="228">
        <v>115</v>
      </c>
      <c r="E373" s="225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  <c r="AB373" s="226"/>
      <c r="AC373" s="226"/>
      <c r="AD373" s="226"/>
      <c r="AE373" s="226"/>
      <c r="AF373" s="226"/>
      <c r="AG373" s="226"/>
      <c r="AH373" s="226"/>
      <c r="AI373" s="226"/>
      <c r="AJ373" s="226"/>
      <c r="AK373" s="226"/>
      <c r="AL373" s="226"/>
      <c r="AM373" s="226"/>
      <c r="AN373" s="226"/>
      <c r="AO373" s="226"/>
      <c r="AP373" s="226"/>
      <c r="AQ373" s="226"/>
      <c r="AR373" s="226"/>
      <c r="AS373" s="226"/>
      <c r="AT373" s="226"/>
      <c r="AU373" s="226"/>
      <c r="AV373" s="226"/>
      <c r="AW373" s="226"/>
      <c r="AX373" s="226"/>
      <c r="AY373" s="226"/>
      <c r="AZ373" s="226"/>
      <c r="BA373" s="226"/>
      <c r="BB373" s="226"/>
      <c r="BC373" s="226"/>
      <c r="BD373" s="226"/>
      <c r="BE373" s="226"/>
      <c r="BF373" s="226"/>
      <c r="BG373" s="226"/>
      <c r="BH373" s="226"/>
      <c r="BI373" s="226"/>
      <c r="BJ373" s="226"/>
      <c r="BK373" s="226"/>
      <c r="BL373" s="226"/>
      <c r="BM373" s="227">
        <v>115</v>
      </c>
    </row>
    <row r="374" spans="1:65">
      <c r="A374" s="29"/>
      <c r="B374" s="3" t="s">
        <v>273</v>
      </c>
      <c r="C374" s="28"/>
      <c r="D374" s="228">
        <v>7.0710678118654755</v>
      </c>
      <c r="E374" s="225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  <c r="AB374" s="226"/>
      <c r="AC374" s="226"/>
      <c r="AD374" s="226"/>
      <c r="AE374" s="226"/>
      <c r="AF374" s="226"/>
      <c r="AG374" s="226"/>
      <c r="AH374" s="226"/>
      <c r="AI374" s="226"/>
      <c r="AJ374" s="226"/>
      <c r="AK374" s="226"/>
      <c r="AL374" s="226"/>
      <c r="AM374" s="226"/>
      <c r="AN374" s="226"/>
      <c r="AO374" s="226"/>
      <c r="AP374" s="226"/>
      <c r="AQ374" s="226"/>
      <c r="AR374" s="226"/>
      <c r="AS374" s="226"/>
      <c r="AT374" s="226"/>
      <c r="AU374" s="226"/>
      <c r="AV374" s="226"/>
      <c r="AW374" s="226"/>
      <c r="AX374" s="226"/>
      <c r="AY374" s="226"/>
      <c r="AZ374" s="226"/>
      <c r="BA374" s="226"/>
      <c r="BB374" s="226"/>
      <c r="BC374" s="226"/>
      <c r="BD374" s="226"/>
      <c r="BE374" s="226"/>
      <c r="BF374" s="226"/>
      <c r="BG374" s="226"/>
      <c r="BH374" s="226"/>
      <c r="BI374" s="226"/>
      <c r="BJ374" s="226"/>
      <c r="BK374" s="226"/>
      <c r="BL374" s="226"/>
      <c r="BM374" s="227">
        <v>34</v>
      </c>
    </row>
    <row r="375" spans="1:65">
      <c r="A375" s="29"/>
      <c r="B375" s="3" t="s">
        <v>87</v>
      </c>
      <c r="C375" s="28"/>
      <c r="D375" s="13">
        <v>6.1487546190134572E-2</v>
      </c>
      <c r="E375" s="15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274</v>
      </c>
      <c r="C376" s="28"/>
      <c r="D376" s="13">
        <v>0</v>
      </c>
      <c r="E376" s="15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275</v>
      </c>
      <c r="C377" s="46"/>
      <c r="D377" s="44" t="s">
        <v>276</v>
      </c>
      <c r="E377" s="15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659</v>
      </c>
      <c r="BM379" s="27" t="s">
        <v>277</v>
      </c>
    </row>
    <row r="380" spans="1:65" ht="15">
      <c r="A380" s="24" t="s">
        <v>37</v>
      </c>
      <c r="B380" s="18" t="s">
        <v>112</v>
      </c>
      <c r="C380" s="15" t="s">
        <v>113</v>
      </c>
      <c r="D380" s="16" t="s">
        <v>354</v>
      </c>
      <c r="E380" s="15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231</v>
      </c>
      <c r="C381" s="9" t="s">
        <v>231</v>
      </c>
      <c r="D381" s="10" t="s">
        <v>114</v>
      </c>
      <c r="E381" s="15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362</v>
      </c>
      <c r="E382" s="15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5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13">
        <v>13</v>
      </c>
      <c r="E384" s="214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6">
        <v>1</v>
      </c>
    </row>
    <row r="385" spans="1:65">
      <c r="A385" s="29"/>
      <c r="B385" s="19">
        <v>1</v>
      </c>
      <c r="C385" s="9">
        <v>2</v>
      </c>
      <c r="D385" s="217">
        <v>14</v>
      </c>
      <c r="E385" s="214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6">
        <v>29</v>
      </c>
    </row>
    <row r="386" spans="1:65">
      <c r="A386" s="29"/>
      <c r="B386" s="20" t="s">
        <v>271</v>
      </c>
      <c r="C386" s="12"/>
      <c r="D386" s="219">
        <v>13.5</v>
      </c>
      <c r="E386" s="214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6">
        <v>16</v>
      </c>
    </row>
    <row r="387" spans="1:65">
      <c r="A387" s="29"/>
      <c r="B387" s="3" t="s">
        <v>272</v>
      </c>
      <c r="C387" s="28"/>
      <c r="D387" s="217">
        <v>13.5</v>
      </c>
      <c r="E387" s="214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6">
        <v>13.5</v>
      </c>
    </row>
    <row r="388" spans="1:65">
      <c r="A388" s="29"/>
      <c r="B388" s="3" t="s">
        <v>273</v>
      </c>
      <c r="C388" s="28"/>
      <c r="D388" s="217">
        <v>0.70710678118654757</v>
      </c>
      <c r="E388" s="214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6">
        <v>35</v>
      </c>
    </row>
    <row r="389" spans="1:65">
      <c r="A389" s="29"/>
      <c r="B389" s="3" t="s">
        <v>87</v>
      </c>
      <c r="C389" s="28"/>
      <c r="D389" s="13">
        <v>5.2378280087892415E-2</v>
      </c>
      <c r="E389" s="15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274</v>
      </c>
      <c r="C390" s="28"/>
      <c r="D390" s="13">
        <v>0</v>
      </c>
      <c r="E390" s="15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275</v>
      </c>
      <c r="C391" s="46"/>
      <c r="D391" s="44" t="s">
        <v>276</v>
      </c>
      <c r="E391" s="15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660</v>
      </c>
      <c r="BM393" s="27" t="s">
        <v>277</v>
      </c>
    </row>
    <row r="394" spans="1:65" ht="15">
      <c r="A394" s="24" t="s">
        <v>40</v>
      </c>
      <c r="B394" s="18" t="s">
        <v>112</v>
      </c>
      <c r="C394" s="15" t="s">
        <v>113</v>
      </c>
      <c r="D394" s="16" t="s">
        <v>354</v>
      </c>
      <c r="E394" s="15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231</v>
      </c>
      <c r="C395" s="9" t="s">
        <v>231</v>
      </c>
      <c r="D395" s="10" t="s">
        <v>114</v>
      </c>
      <c r="E395" s="15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362</v>
      </c>
      <c r="E396" s="15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5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1.73</v>
      </c>
      <c r="E398" s="15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1.74</v>
      </c>
      <c r="E399" s="15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30</v>
      </c>
    </row>
    <row r="400" spans="1:65">
      <c r="A400" s="29"/>
      <c r="B400" s="20" t="s">
        <v>271</v>
      </c>
      <c r="C400" s="12"/>
      <c r="D400" s="22">
        <v>1.7349999999999999</v>
      </c>
      <c r="E400" s="15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272</v>
      </c>
      <c r="C401" s="28"/>
      <c r="D401" s="11">
        <v>1.7349999999999999</v>
      </c>
      <c r="E401" s="15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1.7350000000000001</v>
      </c>
    </row>
    <row r="402" spans="1:65">
      <c r="A402" s="29"/>
      <c r="B402" s="3" t="s">
        <v>273</v>
      </c>
      <c r="C402" s="28"/>
      <c r="D402" s="23">
        <v>7.0710678118654814E-3</v>
      </c>
      <c r="E402" s="15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36</v>
      </c>
    </row>
    <row r="403" spans="1:65">
      <c r="A403" s="29"/>
      <c r="B403" s="3" t="s">
        <v>87</v>
      </c>
      <c r="C403" s="28"/>
      <c r="D403" s="13">
        <v>4.075543407415263E-3</v>
      </c>
      <c r="E403" s="15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274</v>
      </c>
      <c r="C404" s="28"/>
      <c r="D404" s="13">
        <v>-1.1102230246251565E-16</v>
      </c>
      <c r="E404" s="15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275</v>
      </c>
      <c r="C405" s="46"/>
      <c r="D405" s="44" t="s">
        <v>276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661</v>
      </c>
      <c r="BM407" s="27" t="s">
        <v>277</v>
      </c>
    </row>
    <row r="408" spans="1:65" ht="15">
      <c r="A408" s="24" t="s">
        <v>43</v>
      </c>
      <c r="B408" s="18" t="s">
        <v>112</v>
      </c>
      <c r="C408" s="15" t="s">
        <v>113</v>
      </c>
      <c r="D408" s="16" t="s">
        <v>354</v>
      </c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231</v>
      </c>
      <c r="C409" s="9" t="s">
        <v>231</v>
      </c>
      <c r="D409" s="10" t="s">
        <v>114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362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2</v>
      </c>
    </row>
    <row r="411" spans="1:65">
      <c r="A411" s="29"/>
      <c r="B411" s="19"/>
      <c r="C411" s="9"/>
      <c r="D411" s="25"/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2</v>
      </c>
    </row>
    <row r="412" spans="1:65">
      <c r="A412" s="29"/>
      <c r="B412" s="18">
        <v>1</v>
      </c>
      <c r="C412" s="14">
        <v>1</v>
      </c>
      <c r="D412" s="21">
        <v>10</v>
      </c>
      <c r="E412" s="15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7">
        <v>1</v>
      </c>
    </row>
    <row r="413" spans="1:65">
      <c r="A413" s="29"/>
      <c r="B413" s="19">
        <v>1</v>
      </c>
      <c r="C413" s="9">
        <v>2</v>
      </c>
      <c r="D413" s="11">
        <v>9.8000000000000007</v>
      </c>
      <c r="E413" s="15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7">
        <v>31</v>
      </c>
    </row>
    <row r="414" spans="1:65">
      <c r="A414" s="29"/>
      <c r="B414" s="20" t="s">
        <v>271</v>
      </c>
      <c r="C414" s="12"/>
      <c r="D414" s="22">
        <v>9.9</v>
      </c>
      <c r="E414" s="15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7">
        <v>16</v>
      </c>
    </row>
    <row r="415" spans="1:65">
      <c r="A415" s="29"/>
      <c r="B415" s="3" t="s">
        <v>272</v>
      </c>
      <c r="C415" s="28"/>
      <c r="D415" s="11">
        <v>9.9</v>
      </c>
      <c r="E415" s="15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7">
        <v>9.9</v>
      </c>
    </row>
    <row r="416" spans="1:65">
      <c r="A416" s="29"/>
      <c r="B416" s="3" t="s">
        <v>273</v>
      </c>
      <c r="C416" s="28"/>
      <c r="D416" s="23">
        <v>0.141421356237309</v>
      </c>
      <c r="E416" s="15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7">
        <v>37</v>
      </c>
    </row>
    <row r="417" spans="1:65">
      <c r="A417" s="29"/>
      <c r="B417" s="3" t="s">
        <v>87</v>
      </c>
      <c r="C417" s="28"/>
      <c r="D417" s="13">
        <v>1.428498547851606E-2</v>
      </c>
      <c r="E417" s="15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274</v>
      </c>
      <c r="C418" s="28"/>
      <c r="D418" s="13">
        <v>0</v>
      </c>
      <c r="E418" s="15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275</v>
      </c>
      <c r="C419" s="46"/>
      <c r="D419" s="44" t="s">
        <v>276</v>
      </c>
      <c r="E419" s="15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662</v>
      </c>
      <c r="BM421" s="27" t="s">
        <v>277</v>
      </c>
    </row>
    <row r="422" spans="1:65" ht="15">
      <c r="A422" s="24" t="s">
        <v>59</v>
      </c>
      <c r="B422" s="18" t="s">
        <v>112</v>
      </c>
      <c r="C422" s="15" t="s">
        <v>113</v>
      </c>
      <c r="D422" s="16" t="s">
        <v>354</v>
      </c>
      <c r="E422" s="15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231</v>
      </c>
      <c r="C423" s="9" t="s">
        <v>231</v>
      </c>
      <c r="D423" s="10" t="s">
        <v>114</v>
      </c>
      <c r="E423" s="15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362</v>
      </c>
      <c r="E424" s="15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5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203">
        <v>0.03</v>
      </c>
      <c r="E426" s="206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08">
        <v>1</v>
      </c>
    </row>
    <row r="427" spans="1:65">
      <c r="A427" s="29"/>
      <c r="B427" s="19">
        <v>1</v>
      </c>
      <c r="C427" s="9">
        <v>2</v>
      </c>
      <c r="D427" s="23" t="s">
        <v>108</v>
      </c>
      <c r="E427" s="206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08">
        <v>32</v>
      </c>
    </row>
    <row r="428" spans="1:65">
      <c r="A428" s="29"/>
      <c r="B428" s="20" t="s">
        <v>271</v>
      </c>
      <c r="C428" s="12"/>
      <c r="D428" s="212">
        <v>0.03</v>
      </c>
      <c r="E428" s="206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08">
        <v>16</v>
      </c>
    </row>
    <row r="429" spans="1:65">
      <c r="A429" s="29"/>
      <c r="B429" s="3" t="s">
        <v>272</v>
      </c>
      <c r="C429" s="28"/>
      <c r="D429" s="23">
        <v>0.03</v>
      </c>
      <c r="E429" s="206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08">
        <v>1.7500000000000002E-2</v>
      </c>
    </row>
    <row r="430" spans="1:65">
      <c r="A430" s="29"/>
      <c r="B430" s="3" t="s">
        <v>273</v>
      </c>
      <c r="C430" s="28"/>
      <c r="D430" s="23" t="s">
        <v>683</v>
      </c>
      <c r="E430" s="206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08">
        <v>38</v>
      </c>
    </row>
    <row r="431" spans="1:65">
      <c r="A431" s="29"/>
      <c r="B431" s="3" t="s">
        <v>87</v>
      </c>
      <c r="C431" s="28"/>
      <c r="D431" s="13" t="s">
        <v>683</v>
      </c>
      <c r="E431" s="15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274</v>
      </c>
      <c r="C432" s="28"/>
      <c r="D432" s="13">
        <v>0.71428571428571397</v>
      </c>
      <c r="E432" s="15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275</v>
      </c>
      <c r="C433" s="46"/>
      <c r="D433" s="44" t="s">
        <v>276</v>
      </c>
      <c r="E433" s="15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663</v>
      </c>
      <c r="BM435" s="27" t="s">
        <v>277</v>
      </c>
    </row>
    <row r="436" spans="1:65" ht="15">
      <c r="A436" s="24" t="s">
        <v>6</v>
      </c>
      <c r="B436" s="18" t="s">
        <v>112</v>
      </c>
      <c r="C436" s="15" t="s">
        <v>113</v>
      </c>
      <c r="D436" s="16" t="s">
        <v>354</v>
      </c>
      <c r="E436" s="15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231</v>
      </c>
      <c r="C437" s="9" t="s">
        <v>231</v>
      </c>
      <c r="D437" s="10" t="s">
        <v>114</v>
      </c>
      <c r="E437" s="15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362</v>
      </c>
      <c r="E438" s="15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2</v>
      </c>
    </row>
    <row r="439" spans="1:65">
      <c r="A439" s="29"/>
      <c r="B439" s="19"/>
      <c r="C439" s="9"/>
      <c r="D439" s="25"/>
      <c r="E439" s="15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2</v>
      </c>
    </row>
    <row r="440" spans="1:65">
      <c r="A440" s="29"/>
      <c r="B440" s="18">
        <v>1</v>
      </c>
      <c r="C440" s="14">
        <v>1</v>
      </c>
      <c r="D440" s="21">
        <v>0.8</v>
      </c>
      <c r="E440" s="15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1</v>
      </c>
    </row>
    <row r="441" spans="1:65">
      <c r="A441" s="29"/>
      <c r="B441" s="19">
        <v>1</v>
      </c>
      <c r="C441" s="9">
        <v>2</v>
      </c>
      <c r="D441" s="11">
        <v>0.8</v>
      </c>
      <c r="E441" s="15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33</v>
      </c>
    </row>
    <row r="442" spans="1:65">
      <c r="A442" s="29"/>
      <c r="B442" s="20" t="s">
        <v>271</v>
      </c>
      <c r="C442" s="12"/>
      <c r="D442" s="22">
        <v>0.8</v>
      </c>
      <c r="E442" s="15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16</v>
      </c>
    </row>
    <row r="443" spans="1:65">
      <c r="A443" s="29"/>
      <c r="B443" s="3" t="s">
        <v>272</v>
      </c>
      <c r="C443" s="28"/>
      <c r="D443" s="11">
        <v>0.8</v>
      </c>
      <c r="E443" s="15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0.8</v>
      </c>
    </row>
    <row r="444" spans="1:65">
      <c r="A444" s="29"/>
      <c r="B444" s="3" t="s">
        <v>273</v>
      </c>
      <c r="C444" s="28"/>
      <c r="D444" s="23">
        <v>0</v>
      </c>
      <c r="E444" s="15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39</v>
      </c>
    </row>
    <row r="445" spans="1:65">
      <c r="A445" s="29"/>
      <c r="B445" s="3" t="s">
        <v>87</v>
      </c>
      <c r="C445" s="28"/>
      <c r="D445" s="13">
        <v>0</v>
      </c>
      <c r="E445" s="15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274</v>
      </c>
      <c r="C446" s="28"/>
      <c r="D446" s="13">
        <v>0</v>
      </c>
      <c r="E446" s="15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275</v>
      </c>
      <c r="C447" s="46"/>
      <c r="D447" s="44" t="s">
        <v>276</v>
      </c>
      <c r="E447" s="15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664</v>
      </c>
      <c r="BM449" s="27" t="s">
        <v>277</v>
      </c>
    </row>
    <row r="450" spans="1:65" ht="15">
      <c r="A450" s="24" t="s">
        <v>9</v>
      </c>
      <c r="B450" s="18" t="s">
        <v>112</v>
      </c>
      <c r="C450" s="15" t="s">
        <v>113</v>
      </c>
      <c r="D450" s="16" t="s">
        <v>354</v>
      </c>
      <c r="E450" s="15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231</v>
      </c>
      <c r="C451" s="9" t="s">
        <v>231</v>
      </c>
      <c r="D451" s="10" t="s">
        <v>114</v>
      </c>
      <c r="E451" s="15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362</v>
      </c>
      <c r="E452" s="15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1</v>
      </c>
    </row>
    <row r="453" spans="1:65">
      <c r="A453" s="29"/>
      <c r="B453" s="19"/>
      <c r="C453" s="9"/>
      <c r="D453" s="25"/>
      <c r="E453" s="15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1</v>
      </c>
    </row>
    <row r="454" spans="1:65">
      <c r="A454" s="29"/>
      <c r="B454" s="18">
        <v>1</v>
      </c>
      <c r="C454" s="14">
        <v>1</v>
      </c>
      <c r="D454" s="213">
        <v>40.9</v>
      </c>
      <c r="E454" s="214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6">
        <v>1</v>
      </c>
    </row>
    <row r="455" spans="1:65">
      <c r="A455" s="29"/>
      <c r="B455" s="19">
        <v>1</v>
      </c>
      <c r="C455" s="9">
        <v>2</v>
      </c>
      <c r="D455" s="217">
        <v>41.6</v>
      </c>
      <c r="E455" s="214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6">
        <v>34</v>
      </c>
    </row>
    <row r="456" spans="1:65">
      <c r="A456" s="29"/>
      <c r="B456" s="20" t="s">
        <v>271</v>
      </c>
      <c r="C456" s="12"/>
      <c r="D456" s="219">
        <v>41.25</v>
      </c>
      <c r="E456" s="214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6">
        <v>16</v>
      </c>
    </row>
    <row r="457" spans="1:65">
      <c r="A457" s="29"/>
      <c r="B457" s="3" t="s">
        <v>272</v>
      </c>
      <c r="C457" s="28"/>
      <c r="D457" s="217">
        <v>41.25</v>
      </c>
      <c r="E457" s="214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6">
        <v>41.25</v>
      </c>
    </row>
    <row r="458" spans="1:65">
      <c r="A458" s="29"/>
      <c r="B458" s="3" t="s">
        <v>273</v>
      </c>
      <c r="C458" s="28"/>
      <c r="D458" s="217">
        <v>0.49497474683058529</v>
      </c>
      <c r="E458" s="214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6">
        <v>40</v>
      </c>
    </row>
    <row r="459" spans="1:65">
      <c r="A459" s="29"/>
      <c r="B459" s="3" t="s">
        <v>87</v>
      </c>
      <c r="C459" s="28"/>
      <c r="D459" s="13">
        <v>1.1999387801953582E-2</v>
      </c>
      <c r="E459" s="15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274</v>
      </c>
      <c r="C460" s="28"/>
      <c r="D460" s="13">
        <v>0</v>
      </c>
      <c r="E460" s="15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275</v>
      </c>
      <c r="C461" s="46"/>
      <c r="D461" s="44" t="s">
        <v>276</v>
      </c>
      <c r="E461" s="15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665</v>
      </c>
      <c r="BM463" s="27" t="s">
        <v>277</v>
      </c>
    </row>
    <row r="464" spans="1:65" ht="15">
      <c r="A464" s="24" t="s">
        <v>61</v>
      </c>
      <c r="B464" s="18" t="s">
        <v>112</v>
      </c>
      <c r="C464" s="15" t="s">
        <v>113</v>
      </c>
      <c r="D464" s="16" t="s">
        <v>354</v>
      </c>
      <c r="E464" s="15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231</v>
      </c>
      <c r="C465" s="9" t="s">
        <v>231</v>
      </c>
      <c r="D465" s="10" t="s">
        <v>114</v>
      </c>
      <c r="E465" s="15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362</v>
      </c>
      <c r="E466" s="15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5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6" t="s">
        <v>106</v>
      </c>
      <c r="E468" s="15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48" t="s">
        <v>106</v>
      </c>
      <c r="E469" s="15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4</v>
      </c>
    </row>
    <row r="470" spans="1:65">
      <c r="A470" s="29"/>
      <c r="B470" s="20" t="s">
        <v>271</v>
      </c>
      <c r="C470" s="12"/>
      <c r="D470" s="22" t="s">
        <v>683</v>
      </c>
      <c r="E470" s="15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272</v>
      </c>
      <c r="C471" s="28"/>
      <c r="D471" s="11" t="s">
        <v>683</v>
      </c>
      <c r="E471" s="15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106</v>
      </c>
    </row>
    <row r="472" spans="1:65">
      <c r="A472" s="29"/>
      <c r="B472" s="3" t="s">
        <v>273</v>
      </c>
      <c r="C472" s="28"/>
      <c r="D472" s="23" t="s">
        <v>683</v>
      </c>
      <c r="E472" s="15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41</v>
      </c>
    </row>
    <row r="473" spans="1:65">
      <c r="A473" s="29"/>
      <c r="B473" s="3" t="s">
        <v>87</v>
      </c>
      <c r="C473" s="28"/>
      <c r="D473" s="13" t="s">
        <v>683</v>
      </c>
      <c r="E473" s="15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274</v>
      </c>
      <c r="C474" s="28"/>
      <c r="D474" s="13" t="s">
        <v>683</v>
      </c>
      <c r="E474" s="15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275</v>
      </c>
      <c r="C475" s="46"/>
      <c r="D475" s="44" t="s">
        <v>276</v>
      </c>
      <c r="E475" s="15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666</v>
      </c>
      <c r="BM477" s="27" t="s">
        <v>277</v>
      </c>
    </row>
    <row r="478" spans="1:65" ht="15">
      <c r="A478" s="24" t="s">
        <v>12</v>
      </c>
      <c r="B478" s="18" t="s">
        <v>112</v>
      </c>
      <c r="C478" s="15" t="s">
        <v>113</v>
      </c>
      <c r="D478" s="16" t="s">
        <v>354</v>
      </c>
      <c r="E478" s="15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231</v>
      </c>
      <c r="C479" s="9" t="s">
        <v>231</v>
      </c>
      <c r="D479" s="10" t="s">
        <v>114</v>
      </c>
      <c r="E479" s="15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362</v>
      </c>
      <c r="E480" s="15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5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2.59</v>
      </c>
      <c r="E482" s="15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2.62</v>
      </c>
      <c r="E483" s="15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19</v>
      </c>
    </row>
    <row r="484" spans="1:65">
      <c r="A484" s="29"/>
      <c r="B484" s="20" t="s">
        <v>271</v>
      </c>
      <c r="C484" s="12"/>
      <c r="D484" s="22">
        <v>2.605</v>
      </c>
      <c r="E484" s="15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272</v>
      </c>
      <c r="C485" s="28"/>
      <c r="D485" s="11">
        <v>2.605</v>
      </c>
      <c r="E485" s="15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2.605</v>
      </c>
    </row>
    <row r="486" spans="1:65">
      <c r="A486" s="29"/>
      <c r="B486" s="3" t="s">
        <v>273</v>
      </c>
      <c r="C486" s="28"/>
      <c r="D486" s="23">
        <v>2.12132034355966E-2</v>
      </c>
      <c r="E486" s="15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25</v>
      </c>
    </row>
    <row r="487" spans="1:65">
      <c r="A487" s="29"/>
      <c r="B487" s="3" t="s">
        <v>87</v>
      </c>
      <c r="C487" s="28"/>
      <c r="D487" s="13">
        <v>8.1432642747011896E-3</v>
      </c>
      <c r="E487" s="15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274</v>
      </c>
      <c r="C488" s="28"/>
      <c r="D488" s="13">
        <v>0</v>
      </c>
      <c r="E488" s="15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275</v>
      </c>
      <c r="C489" s="46"/>
      <c r="D489" s="44" t="s">
        <v>276</v>
      </c>
      <c r="E489" s="15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667</v>
      </c>
      <c r="BM491" s="27" t="s">
        <v>277</v>
      </c>
    </row>
    <row r="492" spans="1:65" ht="15">
      <c r="A492" s="24" t="s">
        <v>15</v>
      </c>
      <c r="B492" s="18" t="s">
        <v>112</v>
      </c>
      <c r="C492" s="15" t="s">
        <v>113</v>
      </c>
      <c r="D492" s="16" t="s">
        <v>354</v>
      </c>
      <c r="E492" s="15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231</v>
      </c>
      <c r="C493" s="9" t="s">
        <v>231</v>
      </c>
      <c r="D493" s="10" t="s">
        <v>114</v>
      </c>
      <c r="E493" s="15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362</v>
      </c>
      <c r="E494" s="15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5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0.8</v>
      </c>
      <c r="E496" s="15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0.8</v>
      </c>
      <c r="E497" s="15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20</v>
      </c>
    </row>
    <row r="498" spans="1:65">
      <c r="A498" s="29"/>
      <c r="B498" s="20" t="s">
        <v>271</v>
      </c>
      <c r="C498" s="12"/>
      <c r="D498" s="22">
        <v>0.8</v>
      </c>
      <c r="E498" s="15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272</v>
      </c>
      <c r="C499" s="28"/>
      <c r="D499" s="11">
        <v>0.8</v>
      </c>
      <c r="E499" s="15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0.8</v>
      </c>
    </row>
    <row r="500" spans="1:65">
      <c r="A500" s="29"/>
      <c r="B500" s="3" t="s">
        <v>273</v>
      </c>
      <c r="C500" s="28"/>
      <c r="D500" s="23">
        <v>0</v>
      </c>
      <c r="E500" s="15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26</v>
      </c>
    </row>
    <row r="501" spans="1:65">
      <c r="A501" s="29"/>
      <c r="B501" s="3" t="s">
        <v>87</v>
      </c>
      <c r="C501" s="28"/>
      <c r="D501" s="13">
        <v>0</v>
      </c>
      <c r="E501" s="15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274</v>
      </c>
      <c r="C502" s="28"/>
      <c r="D502" s="13">
        <v>0</v>
      </c>
      <c r="E502" s="15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275</v>
      </c>
      <c r="C503" s="46"/>
      <c r="D503" s="44" t="s">
        <v>276</v>
      </c>
      <c r="E503" s="15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668</v>
      </c>
      <c r="BM505" s="27" t="s">
        <v>277</v>
      </c>
    </row>
    <row r="506" spans="1:65" ht="15">
      <c r="A506" s="24" t="s">
        <v>18</v>
      </c>
      <c r="B506" s="18" t="s">
        <v>112</v>
      </c>
      <c r="C506" s="15" t="s">
        <v>113</v>
      </c>
      <c r="D506" s="16" t="s">
        <v>354</v>
      </c>
      <c r="E506" s="15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231</v>
      </c>
      <c r="C507" s="9" t="s">
        <v>231</v>
      </c>
      <c r="D507" s="10" t="s">
        <v>114</v>
      </c>
      <c r="E507" s="15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362</v>
      </c>
      <c r="E508" s="15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5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22">
        <v>197</v>
      </c>
      <c r="E510" s="225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  <c r="AB510" s="226"/>
      <c r="AC510" s="226"/>
      <c r="AD510" s="226"/>
      <c r="AE510" s="226"/>
      <c r="AF510" s="226"/>
      <c r="AG510" s="226"/>
      <c r="AH510" s="226"/>
      <c r="AI510" s="226"/>
      <c r="AJ510" s="226"/>
      <c r="AK510" s="226"/>
      <c r="AL510" s="226"/>
      <c r="AM510" s="226"/>
      <c r="AN510" s="226"/>
      <c r="AO510" s="226"/>
      <c r="AP510" s="226"/>
      <c r="AQ510" s="226"/>
      <c r="AR510" s="226"/>
      <c r="AS510" s="226"/>
      <c r="AT510" s="226"/>
      <c r="AU510" s="226"/>
      <c r="AV510" s="226"/>
      <c r="AW510" s="226"/>
      <c r="AX510" s="226"/>
      <c r="AY510" s="226"/>
      <c r="AZ510" s="226"/>
      <c r="BA510" s="226"/>
      <c r="BB510" s="226"/>
      <c r="BC510" s="226"/>
      <c r="BD510" s="226"/>
      <c r="BE510" s="226"/>
      <c r="BF510" s="226"/>
      <c r="BG510" s="226"/>
      <c r="BH510" s="226"/>
      <c r="BI510" s="226"/>
      <c r="BJ510" s="226"/>
      <c r="BK510" s="226"/>
      <c r="BL510" s="226"/>
      <c r="BM510" s="227">
        <v>1</v>
      </c>
    </row>
    <row r="511" spans="1:65">
      <c r="A511" s="29"/>
      <c r="B511" s="19">
        <v>1</v>
      </c>
      <c r="C511" s="9">
        <v>2</v>
      </c>
      <c r="D511" s="228">
        <v>196</v>
      </c>
      <c r="E511" s="225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  <c r="AB511" s="226"/>
      <c r="AC511" s="226"/>
      <c r="AD511" s="226"/>
      <c r="AE511" s="226"/>
      <c r="AF511" s="226"/>
      <c r="AG511" s="226"/>
      <c r="AH511" s="226"/>
      <c r="AI511" s="226"/>
      <c r="AJ511" s="226"/>
      <c r="AK511" s="226"/>
      <c r="AL511" s="226"/>
      <c r="AM511" s="226"/>
      <c r="AN511" s="226"/>
      <c r="AO511" s="226"/>
      <c r="AP511" s="226"/>
      <c r="AQ511" s="226"/>
      <c r="AR511" s="226"/>
      <c r="AS511" s="226"/>
      <c r="AT511" s="226"/>
      <c r="AU511" s="226"/>
      <c r="AV511" s="226"/>
      <c r="AW511" s="226"/>
      <c r="AX511" s="226"/>
      <c r="AY511" s="226"/>
      <c r="AZ511" s="226"/>
      <c r="BA511" s="226"/>
      <c r="BB511" s="226"/>
      <c r="BC511" s="226"/>
      <c r="BD511" s="226"/>
      <c r="BE511" s="226"/>
      <c r="BF511" s="226"/>
      <c r="BG511" s="226"/>
      <c r="BH511" s="226"/>
      <c r="BI511" s="226"/>
      <c r="BJ511" s="226"/>
      <c r="BK511" s="226"/>
      <c r="BL511" s="226"/>
      <c r="BM511" s="227">
        <v>21</v>
      </c>
    </row>
    <row r="512" spans="1:65">
      <c r="A512" s="29"/>
      <c r="B512" s="20" t="s">
        <v>271</v>
      </c>
      <c r="C512" s="12"/>
      <c r="D512" s="231">
        <v>196.5</v>
      </c>
      <c r="E512" s="225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  <c r="AB512" s="226"/>
      <c r="AC512" s="226"/>
      <c r="AD512" s="226"/>
      <c r="AE512" s="226"/>
      <c r="AF512" s="226"/>
      <c r="AG512" s="226"/>
      <c r="AH512" s="226"/>
      <c r="AI512" s="226"/>
      <c r="AJ512" s="226"/>
      <c r="AK512" s="226"/>
      <c r="AL512" s="226"/>
      <c r="AM512" s="226"/>
      <c r="AN512" s="226"/>
      <c r="AO512" s="226"/>
      <c r="AP512" s="226"/>
      <c r="AQ512" s="226"/>
      <c r="AR512" s="226"/>
      <c r="AS512" s="226"/>
      <c r="AT512" s="226"/>
      <c r="AU512" s="226"/>
      <c r="AV512" s="226"/>
      <c r="AW512" s="226"/>
      <c r="AX512" s="226"/>
      <c r="AY512" s="226"/>
      <c r="AZ512" s="226"/>
      <c r="BA512" s="226"/>
      <c r="BB512" s="226"/>
      <c r="BC512" s="226"/>
      <c r="BD512" s="226"/>
      <c r="BE512" s="226"/>
      <c r="BF512" s="226"/>
      <c r="BG512" s="226"/>
      <c r="BH512" s="226"/>
      <c r="BI512" s="226"/>
      <c r="BJ512" s="226"/>
      <c r="BK512" s="226"/>
      <c r="BL512" s="226"/>
      <c r="BM512" s="227">
        <v>16</v>
      </c>
    </row>
    <row r="513" spans="1:65">
      <c r="A513" s="29"/>
      <c r="B513" s="3" t="s">
        <v>272</v>
      </c>
      <c r="C513" s="28"/>
      <c r="D513" s="228">
        <v>196.5</v>
      </c>
      <c r="E513" s="225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  <c r="AB513" s="226"/>
      <c r="AC513" s="226"/>
      <c r="AD513" s="226"/>
      <c r="AE513" s="226"/>
      <c r="AF513" s="226"/>
      <c r="AG513" s="226"/>
      <c r="AH513" s="226"/>
      <c r="AI513" s="226"/>
      <c r="AJ513" s="226"/>
      <c r="AK513" s="226"/>
      <c r="AL513" s="226"/>
      <c r="AM513" s="226"/>
      <c r="AN513" s="226"/>
      <c r="AO513" s="226"/>
      <c r="AP513" s="226"/>
      <c r="AQ513" s="226"/>
      <c r="AR513" s="226"/>
      <c r="AS513" s="226"/>
      <c r="AT513" s="226"/>
      <c r="AU513" s="226"/>
      <c r="AV513" s="226"/>
      <c r="AW513" s="226"/>
      <c r="AX513" s="226"/>
      <c r="AY513" s="226"/>
      <c r="AZ513" s="226"/>
      <c r="BA513" s="226"/>
      <c r="BB513" s="226"/>
      <c r="BC513" s="226"/>
      <c r="BD513" s="226"/>
      <c r="BE513" s="226"/>
      <c r="BF513" s="226"/>
      <c r="BG513" s="226"/>
      <c r="BH513" s="226"/>
      <c r="BI513" s="226"/>
      <c r="BJ513" s="226"/>
      <c r="BK513" s="226"/>
      <c r="BL513" s="226"/>
      <c r="BM513" s="227">
        <v>196.5</v>
      </c>
    </row>
    <row r="514" spans="1:65">
      <c r="A514" s="29"/>
      <c r="B514" s="3" t="s">
        <v>273</v>
      </c>
      <c r="C514" s="28"/>
      <c r="D514" s="228">
        <v>0.70710678118654757</v>
      </c>
      <c r="E514" s="225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  <c r="AA514" s="226"/>
      <c r="AB514" s="226"/>
      <c r="AC514" s="226"/>
      <c r="AD514" s="226"/>
      <c r="AE514" s="226"/>
      <c r="AF514" s="226"/>
      <c r="AG514" s="226"/>
      <c r="AH514" s="226"/>
      <c r="AI514" s="226"/>
      <c r="AJ514" s="226"/>
      <c r="AK514" s="226"/>
      <c r="AL514" s="226"/>
      <c r="AM514" s="226"/>
      <c r="AN514" s="226"/>
      <c r="AO514" s="226"/>
      <c r="AP514" s="226"/>
      <c r="AQ514" s="226"/>
      <c r="AR514" s="226"/>
      <c r="AS514" s="226"/>
      <c r="AT514" s="226"/>
      <c r="AU514" s="226"/>
      <c r="AV514" s="226"/>
      <c r="AW514" s="226"/>
      <c r="AX514" s="226"/>
      <c r="AY514" s="226"/>
      <c r="AZ514" s="226"/>
      <c r="BA514" s="226"/>
      <c r="BB514" s="226"/>
      <c r="BC514" s="226"/>
      <c r="BD514" s="226"/>
      <c r="BE514" s="226"/>
      <c r="BF514" s="226"/>
      <c r="BG514" s="226"/>
      <c r="BH514" s="226"/>
      <c r="BI514" s="226"/>
      <c r="BJ514" s="226"/>
      <c r="BK514" s="226"/>
      <c r="BL514" s="226"/>
      <c r="BM514" s="227">
        <v>27</v>
      </c>
    </row>
    <row r="515" spans="1:65">
      <c r="A515" s="29"/>
      <c r="B515" s="3" t="s">
        <v>87</v>
      </c>
      <c r="C515" s="28"/>
      <c r="D515" s="13">
        <v>3.598507792297952E-3</v>
      </c>
      <c r="E515" s="15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274</v>
      </c>
      <c r="C516" s="28"/>
      <c r="D516" s="13">
        <v>0</v>
      </c>
      <c r="E516" s="15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275</v>
      </c>
      <c r="C517" s="46"/>
      <c r="D517" s="44" t="s">
        <v>276</v>
      </c>
      <c r="E517" s="15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669</v>
      </c>
      <c r="BM519" s="27" t="s">
        <v>277</v>
      </c>
    </row>
    <row r="520" spans="1:65" ht="15">
      <c r="A520" s="24" t="s">
        <v>21</v>
      </c>
      <c r="B520" s="18" t="s">
        <v>112</v>
      </c>
      <c r="C520" s="15" t="s">
        <v>113</v>
      </c>
      <c r="D520" s="16" t="s">
        <v>354</v>
      </c>
      <c r="E520" s="15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231</v>
      </c>
      <c r="C521" s="9" t="s">
        <v>231</v>
      </c>
      <c r="D521" s="10" t="s">
        <v>114</v>
      </c>
      <c r="E521" s="15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362</v>
      </c>
      <c r="E522" s="15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5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0.19</v>
      </c>
      <c r="E524" s="15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0.22</v>
      </c>
      <c r="E525" s="15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22</v>
      </c>
    </row>
    <row r="526" spans="1:65">
      <c r="A526" s="29"/>
      <c r="B526" s="20" t="s">
        <v>271</v>
      </c>
      <c r="C526" s="12"/>
      <c r="D526" s="22">
        <v>0.20500000000000002</v>
      </c>
      <c r="E526" s="15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272</v>
      </c>
      <c r="C527" s="28"/>
      <c r="D527" s="11">
        <v>0.20500000000000002</v>
      </c>
      <c r="E527" s="15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0.20499999999999999</v>
      </c>
    </row>
    <row r="528" spans="1:65">
      <c r="A528" s="29"/>
      <c r="B528" s="3" t="s">
        <v>273</v>
      </c>
      <c r="C528" s="28"/>
      <c r="D528" s="23">
        <v>2.1213203435596427E-2</v>
      </c>
      <c r="E528" s="15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28</v>
      </c>
    </row>
    <row r="529" spans="1:65">
      <c r="A529" s="29"/>
      <c r="B529" s="3" t="s">
        <v>87</v>
      </c>
      <c r="C529" s="28"/>
      <c r="D529" s="13">
        <v>0.10347904114925086</v>
      </c>
      <c r="E529" s="15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274</v>
      </c>
      <c r="C530" s="28"/>
      <c r="D530" s="13">
        <v>2.2204460492503131E-16</v>
      </c>
      <c r="E530" s="15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275</v>
      </c>
      <c r="C531" s="46"/>
      <c r="D531" s="44" t="s">
        <v>276</v>
      </c>
      <c r="E531" s="15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670</v>
      </c>
      <c r="BM533" s="27" t="s">
        <v>277</v>
      </c>
    </row>
    <row r="534" spans="1:65" ht="15">
      <c r="A534" s="24" t="s">
        <v>24</v>
      </c>
      <c r="B534" s="18" t="s">
        <v>112</v>
      </c>
      <c r="C534" s="15" t="s">
        <v>113</v>
      </c>
      <c r="D534" s="16" t="s">
        <v>354</v>
      </c>
      <c r="E534" s="15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231</v>
      </c>
      <c r="C535" s="9" t="s">
        <v>231</v>
      </c>
      <c r="D535" s="10" t="s">
        <v>114</v>
      </c>
      <c r="E535" s="15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362</v>
      </c>
      <c r="E536" s="15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5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0.59</v>
      </c>
      <c r="E538" s="15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0.56000000000000005</v>
      </c>
      <c r="E539" s="15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23</v>
      </c>
    </row>
    <row r="540" spans="1:65">
      <c r="A540" s="29"/>
      <c r="B540" s="20" t="s">
        <v>271</v>
      </c>
      <c r="C540" s="12"/>
      <c r="D540" s="22">
        <v>0.57499999999999996</v>
      </c>
      <c r="E540" s="15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272</v>
      </c>
      <c r="C541" s="28"/>
      <c r="D541" s="11">
        <v>0.57499999999999996</v>
      </c>
      <c r="E541" s="15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0.57499999999999996</v>
      </c>
    </row>
    <row r="542" spans="1:65">
      <c r="A542" s="29"/>
      <c r="B542" s="3" t="s">
        <v>273</v>
      </c>
      <c r="C542" s="28"/>
      <c r="D542" s="23">
        <v>2.1213203435596368E-2</v>
      </c>
      <c r="E542" s="15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29</v>
      </c>
    </row>
    <row r="543" spans="1:65">
      <c r="A543" s="29"/>
      <c r="B543" s="3" t="s">
        <v>87</v>
      </c>
      <c r="C543" s="28"/>
      <c r="D543" s="13">
        <v>3.6892527714080643E-2</v>
      </c>
      <c r="E543" s="15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274</v>
      </c>
      <c r="C544" s="28"/>
      <c r="D544" s="13">
        <v>0</v>
      </c>
      <c r="E544" s="15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275</v>
      </c>
      <c r="C545" s="46"/>
      <c r="D545" s="44" t="s">
        <v>276</v>
      </c>
      <c r="E545" s="15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671</v>
      </c>
      <c r="BM547" s="27" t="s">
        <v>277</v>
      </c>
    </row>
    <row r="548" spans="1:65" ht="15">
      <c r="A548" s="24" t="s">
        <v>27</v>
      </c>
      <c r="B548" s="18" t="s">
        <v>112</v>
      </c>
      <c r="C548" s="15" t="s">
        <v>113</v>
      </c>
      <c r="D548" s="16" t="s">
        <v>354</v>
      </c>
      <c r="E548" s="15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231</v>
      </c>
      <c r="C549" s="9" t="s">
        <v>231</v>
      </c>
      <c r="D549" s="10" t="s">
        <v>114</v>
      </c>
      <c r="E549" s="15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362</v>
      </c>
      <c r="E550" s="15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5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146" t="s">
        <v>98</v>
      </c>
      <c r="E552" s="15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48" t="s">
        <v>98</v>
      </c>
      <c r="E553" s="15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24</v>
      </c>
    </row>
    <row r="554" spans="1:65">
      <c r="A554" s="29"/>
      <c r="B554" s="20" t="s">
        <v>271</v>
      </c>
      <c r="C554" s="12"/>
      <c r="D554" s="22" t="s">
        <v>683</v>
      </c>
      <c r="E554" s="15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272</v>
      </c>
      <c r="C555" s="28"/>
      <c r="D555" s="11" t="s">
        <v>683</v>
      </c>
      <c r="E555" s="15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 t="s">
        <v>98</v>
      </c>
    </row>
    <row r="556" spans="1:65">
      <c r="A556" s="29"/>
      <c r="B556" s="3" t="s">
        <v>273</v>
      </c>
      <c r="C556" s="28"/>
      <c r="D556" s="23" t="s">
        <v>683</v>
      </c>
      <c r="E556" s="15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30</v>
      </c>
    </row>
    <row r="557" spans="1:65">
      <c r="A557" s="29"/>
      <c r="B557" s="3" t="s">
        <v>87</v>
      </c>
      <c r="C557" s="28"/>
      <c r="D557" s="13" t="s">
        <v>683</v>
      </c>
      <c r="E557" s="15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274</v>
      </c>
      <c r="C558" s="28"/>
      <c r="D558" s="13" t="s">
        <v>683</v>
      </c>
      <c r="E558" s="15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275</v>
      </c>
      <c r="C559" s="46"/>
      <c r="D559" s="44" t="s">
        <v>276</v>
      </c>
      <c r="E559" s="15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672</v>
      </c>
      <c r="BM561" s="27" t="s">
        <v>277</v>
      </c>
    </row>
    <row r="562" spans="1:65" ht="15">
      <c r="A562" s="24" t="s">
        <v>30</v>
      </c>
      <c r="B562" s="18" t="s">
        <v>112</v>
      </c>
      <c r="C562" s="15" t="s">
        <v>113</v>
      </c>
      <c r="D562" s="16" t="s">
        <v>354</v>
      </c>
      <c r="E562" s="15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231</v>
      </c>
      <c r="C563" s="9" t="s">
        <v>231</v>
      </c>
      <c r="D563" s="10" t="s">
        <v>114</v>
      </c>
      <c r="E563" s="15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362</v>
      </c>
      <c r="E564" s="15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2</v>
      </c>
    </row>
    <row r="565" spans="1:65">
      <c r="A565" s="29"/>
      <c r="B565" s="19"/>
      <c r="C565" s="9"/>
      <c r="D565" s="25"/>
      <c r="E565" s="15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2</v>
      </c>
    </row>
    <row r="566" spans="1:65">
      <c r="A566" s="29"/>
      <c r="B566" s="18">
        <v>1</v>
      </c>
      <c r="C566" s="14">
        <v>1</v>
      </c>
      <c r="D566" s="21">
        <v>0.68</v>
      </c>
      <c r="E566" s="15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7">
        <v>1</v>
      </c>
    </row>
    <row r="567" spans="1:65">
      <c r="A567" s="29"/>
      <c r="B567" s="19">
        <v>1</v>
      </c>
      <c r="C567" s="9">
        <v>2</v>
      </c>
      <c r="D567" s="11">
        <v>0.61</v>
      </c>
      <c r="E567" s="15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25</v>
      </c>
    </row>
    <row r="568" spans="1:65">
      <c r="A568" s="29"/>
      <c r="B568" s="20" t="s">
        <v>271</v>
      </c>
      <c r="C568" s="12"/>
      <c r="D568" s="22">
        <v>0.64500000000000002</v>
      </c>
      <c r="E568" s="15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>
        <v>16</v>
      </c>
    </row>
    <row r="569" spans="1:65">
      <c r="A569" s="29"/>
      <c r="B569" s="3" t="s">
        <v>272</v>
      </c>
      <c r="C569" s="28"/>
      <c r="D569" s="11">
        <v>0.64500000000000002</v>
      </c>
      <c r="E569" s="15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0.64500000000000002</v>
      </c>
    </row>
    <row r="570" spans="1:65">
      <c r="A570" s="29"/>
      <c r="B570" s="3" t="s">
        <v>273</v>
      </c>
      <c r="C570" s="28"/>
      <c r="D570" s="23">
        <v>4.9497474683058366E-2</v>
      </c>
      <c r="E570" s="15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31</v>
      </c>
    </row>
    <row r="571" spans="1:65">
      <c r="A571" s="29"/>
      <c r="B571" s="3" t="s">
        <v>87</v>
      </c>
      <c r="C571" s="28"/>
      <c r="D571" s="13">
        <v>7.6740270826447077E-2</v>
      </c>
      <c r="E571" s="15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274</v>
      </c>
      <c r="C572" s="28"/>
      <c r="D572" s="13">
        <v>0</v>
      </c>
      <c r="E572" s="15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275</v>
      </c>
      <c r="C573" s="46"/>
      <c r="D573" s="44" t="s">
        <v>276</v>
      </c>
      <c r="E573" s="15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673</v>
      </c>
      <c r="BM575" s="27" t="s">
        <v>277</v>
      </c>
    </row>
    <row r="576" spans="1:65" ht="15">
      <c r="A576" s="24" t="s">
        <v>63</v>
      </c>
      <c r="B576" s="18" t="s">
        <v>112</v>
      </c>
      <c r="C576" s="15" t="s">
        <v>113</v>
      </c>
      <c r="D576" s="16" t="s">
        <v>354</v>
      </c>
      <c r="E576" s="15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231</v>
      </c>
      <c r="C577" s="9" t="s">
        <v>231</v>
      </c>
      <c r="D577" s="10" t="s">
        <v>114</v>
      </c>
      <c r="E577" s="15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362</v>
      </c>
      <c r="E578" s="15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5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3">
        <v>0.67</v>
      </c>
      <c r="E580" s="206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  <c r="AG580" s="207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08">
        <v>1</v>
      </c>
    </row>
    <row r="581" spans="1:65">
      <c r="A581" s="29"/>
      <c r="B581" s="19">
        <v>1</v>
      </c>
      <c r="C581" s="9">
        <v>2</v>
      </c>
      <c r="D581" s="23">
        <v>0.66299999999999992</v>
      </c>
      <c r="E581" s="206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  <c r="AG581" s="207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08">
        <v>26</v>
      </c>
    </row>
    <row r="582" spans="1:65">
      <c r="A582" s="29"/>
      <c r="B582" s="20" t="s">
        <v>271</v>
      </c>
      <c r="C582" s="12"/>
      <c r="D582" s="212">
        <v>0.66649999999999998</v>
      </c>
      <c r="E582" s="206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08">
        <v>16</v>
      </c>
    </row>
    <row r="583" spans="1:65">
      <c r="A583" s="29"/>
      <c r="B583" s="3" t="s">
        <v>272</v>
      </c>
      <c r="C583" s="28"/>
      <c r="D583" s="23">
        <v>0.66649999999999998</v>
      </c>
      <c r="E583" s="206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08">
        <v>0.66649999999999998</v>
      </c>
    </row>
    <row r="584" spans="1:65">
      <c r="A584" s="29"/>
      <c r="B584" s="3" t="s">
        <v>273</v>
      </c>
      <c r="C584" s="28"/>
      <c r="D584" s="23">
        <v>4.9497474683059157E-3</v>
      </c>
      <c r="E584" s="206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08">
        <v>32</v>
      </c>
    </row>
    <row r="585" spans="1:65">
      <c r="A585" s="29"/>
      <c r="B585" s="3" t="s">
        <v>87</v>
      </c>
      <c r="C585" s="28"/>
      <c r="D585" s="13">
        <v>7.4264778219143525E-3</v>
      </c>
      <c r="E585" s="15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274</v>
      </c>
      <c r="C586" s="28"/>
      <c r="D586" s="13">
        <v>0</v>
      </c>
      <c r="E586" s="15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275</v>
      </c>
      <c r="C587" s="46"/>
      <c r="D587" s="44" t="s">
        <v>276</v>
      </c>
      <c r="E587" s="15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674</v>
      </c>
      <c r="BM589" s="27" t="s">
        <v>277</v>
      </c>
    </row>
    <row r="590" spans="1:65" ht="15">
      <c r="A590" s="24" t="s">
        <v>64</v>
      </c>
      <c r="B590" s="18" t="s">
        <v>112</v>
      </c>
      <c r="C590" s="15" t="s">
        <v>113</v>
      </c>
      <c r="D590" s="16" t="s">
        <v>354</v>
      </c>
      <c r="E590" s="15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231</v>
      </c>
      <c r="C591" s="9" t="s">
        <v>231</v>
      </c>
      <c r="D591" s="10" t="s">
        <v>114</v>
      </c>
      <c r="E591" s="15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362</v>
      </c>
      <c r="E592" s="15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5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146" t="s">
        <v>98</v>
      </c>
      <c r="E594" s="15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48" t="s">
        <v>98</v>
      </c>
      <c r="E595" s="15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27</v>
      </c>
    </row>
    <row r="596" spans="1:65">
      <c r="A596" s="29"/>
      <c r="B596" s="20" t="s">
        <v>271</v>
      </c>
      <c r="C596" s="12"/>
      <c r="D596" s="22" t="s">
        <v>683</v>
      </c>
      <c r="E596" s="15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272</v>
      </c>
      <c r="C597" s="28"/>
      <c r="D597" s="11" t="s">
        <v>683</v>
      </c>
      <c r="E597" s="15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 t="s">
        <v>98</v>
      </c>
    </row>
    <row r="598" spans="1:65">
      <c r="A598" s="29"/>
      <c r="B598" s="3" t="s">
        <v>273</v>
      </c>
      <c r="C598" s="28"/>
      <c r="D598" s="23" t="s">
        <v>683</v>
      </c>
      <c r="E598" s="15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33</v>
      </c>
    </row>
    <row r="599" spans="1:65">
      <c r="A599" s="29"/>
      <c r="B599" s="3" t="s">
        <v>87</v>
      </c>
      <c r="C599" s="28"/>
      <c r="D599" s="13" t="s">
        <v>683</v>
      </c>
      <c r="E599" s="15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274</v>
      </c>
      <c r="C600" s="28"/>
      <c r="D600" s="13" t="s">
        <v>683</v>
      </c>
      <c r="E600" s="15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275</v>
      </c>
      <c r="C601" s="46"/>
      <c r="D601" s="44" t="s">
        <v>276</v>
      </c>
      <c r="E601" s="15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675</v>
      </c>
      <c r="BM603" s="27" t="s">
        <v>277</v>
      </c>
    </row>
    <row r="604" spans="1:65" ht="15">
      <c r="A604" s="24" t="s">
        <v>65</v>
      </c>
      <c r="B604" s="18" t="s">
        <v>112</v>
      </c>
      <c r="C604" s="15" t="s">
        <v>113</v>
      </c>
      <c r="D604" s="16" t="s">
        <v>354</v>
      </c>
      <c r="E604" s="15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231</v>
      </c>
      <c r="C605" s="9" t="s">
        <v>231</v>
      </c>
      <c r="D605" s="10" t="s">
        <v>114</v>
      </c>
      <c r="E605" s="15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362</v>
      </c>
      <c r="E606" s="15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5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0.36</v>
      </c>
      <c r="E608" s="15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0.34</v>
      </c>
      <c r="E609" s="15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28</v>
      </c>
    </row>
    <row r="610" spans="1:65">
      <c r="A610" s="29"/>
      <c r="B610" s="20" t="s">
        <v>271</v>
      </c>
      <c r="C610" s="12"/>
      <c r="D610" s="22">
        <v>0.35</v>
      </c>
      <c r="E610" s="15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272</v>
      </c>
      <c r="C611" s="28"/>
      <c r="D611" s="11">
        <v>0.35</v>
      </c>
      <c r="E611" s="15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0.35</v>
      </c>
    </row>
    <row r="612" spans="1:65">
      <c r="A612" s="29"/>
      <c r="B612" s="3" t="s">
        <v>273</v>
      </c>
      <c r="C612" s="28"/>
      <c r="D612" s="23">
        <v>1.4142135623730925E-2</v>
      </c>
      <c r="E612" s="15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34</v>
      </c>
    </row>
    <row r="613" spans="1:65">
      <c r="A613" s="29"/>
      <c r="B613" s="3" t="s">
        <v>87</v>
      </c>
      <c r="C613" s="28"/>
      <c r="D613" s="13">
        <v>4.0406101782088359E-2</v>
      </c>
      <c r="E613" s="15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274</v>
      </c>
      <c r="C614" s="28"/>
      <c r="D614" s="13">
        <v>0</v>
      </c>
      <c r="E614" s="15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275</v>
      </c>
      <c r="C615" s="46"/>
      <c r="D615" s="44" t="s">
        <v>276</v>
      </c>
      <c r="E615" s="15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676</v>
      </c>
      <c r="BM617" s="27" t="s">
        <v>277</v>
      </c>
    </row>
    <row r="618" spans="1:65" ht="15">
      <c r="A618" s="24" t="s">
        <v>32</v>
      </c>
      <c r="B618" s="18" t="s">
        <v>112</v>
      </c>
      <c r="C618" s="15" t="s">
        <v>113</v>
      </c>
      <c r="D618" s="16" t="s">
        <v>354</v>
      </c>
      <c r="E618" s="15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231</v>
      </c>
      <c r="C619" s="9" t="s">
        <v>231</v>
      </c>
      <c r="D619" s="10" t="s">
        <v>114</v>
      </c>
      <c r="E619" s="15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362</v>
      </c>
      <c r="E620" s="15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5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0.15</v>
      </c>
      <c r="E622" s="15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0.19</v>
      </c>
      <c r="E623" s="15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29</v>
      </c>
    </row>
    <row r="624" spans="1:65">
      <c r="A624" s="29"/>
      <c r="B624" s="20" t="s">
        <v>271</v>
      </c>
      <c r="C624" s="12"/>
      <c r="D624" s="22">
        <v>0.16999999999999998</v>
      </c>
      <c r="E624" s="15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272</v>
      </c>
      <c r="C625" s="28"/>
      <c r="D625" s="11">
        <v>0.16999999999999998</v>
      </c>
      <c r="E625" s="15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0.17</v>
      </c>
    </row>
    <row r="626" spans="1:65">
      <c r="A626" s="29"/>
      <c r="B626" s="3" t="s">
        <v>273</v>
      </c>
      <c r="C626" s="28"/>
      <c r="D626" s="23">
        <v>2.8284271247462061E-2</v>
      </c>
      <c r="E626" s="15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35</v>
      </c>
    </row>
    <row r="627" spans="1:65">
      <c r="A627" s="29"/>
      <c r="B627" s="3" t="s">
        <v>87</v>
      </c>
      <c r="C627" s="28"/>
      <c r="D627" s="13">
        <v>0.16637806616154155</v>
      </c>
      <c r="E627" s="15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274</v>
      </c>
      <c r="C628" s="28"/>
      <c r="D628" s="13">
        <v>-1.1102230246251565E-16</v>
      </c>
      <c r="E628" s="15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275</v>
      </c>
      <c r="C629" s="46"/>
      <c r="D629" s="44" t="s">
        <v>276</v>
      </c>
      <c r="E629" s="15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677</v>
      </c>
      <c r="BM631" s="27" t="s">
        <v>277</v>
      </c>
    </row>
    <row r="632" spans="1:65" ht="15">
      <c r="A632" s="24" t="s">
        <v>66</v>
      </c>
      <c r="B632" s="18" t="s">
        <v>112</v>
      </c>
      <c r="C632" s="15" t="s">
        <v>113</v>
      </c>
      <c r="D632" s="16" t="s">
        <v>354</v>
      </c>
      <c r="E632" s="15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231</v>
      </c>
      <c r="C633" s="9" t="s">
        <v>231</v>
      </c>
      <c r="D633" s="10" t="s">
        <v>114</v>
      </c>
      <c r="E633" s="15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362</v>
      </c>
      <c r="E634" s="15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5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222">
        <v>298</v>
      </c>
      <c r="E636" s="225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  <c r="AA636" s="226"/>
      <c r="AB636" s="226"/>
      <c r="AC636" s="226"/>
      <c r="AD636" s="226"/>
      <c r="AE636" s="226"/>
      <c r="AF636" s="226"/>
      <c r="AG636" s="226"/>
      <c r="AH636" s="226"/>
      <c r="AI636" s="226"/>
      <c r="AJ636" s="226"/>
      <c r="AK636" s="226"/>
      <c r="AL636" s="226"/>
      <c r="AM636" s="226"/>
      <c r="AN636" s="226"/>
      <c r="AO636" s="226"/>
      <c r="AP636" s="226"/>
      <c r="AQ636" s="226"/>
      <c r="AR636" s="226"/>
      <c r="AS636" s="226"/>
      <c r="AT636" s="226"/>
      <c r="AU636" s="226"/>
      <c r="AV636" s="226"/>
      <c r="AW636" s="226"/>
      <c r="AX636" s="226"/>
      <c r="AY636" s="226"/>
      <c r="AZ636" s="226"/>
      <c r="BA636" s="226"/>
      <c r="BB636" s="226"/>
      <c r="BC636" s="226"/>
      <c r="BD636" s="226"/>
      <c r="BE636" s="226"/>
      <c r="BF636" s="226"/>
      <c r="BG636" s="226"/>
      <c r="BH636" s="226"/>
      <c r="BI636" s="226"/>
      <c r="BJ636" s="226"/>
      <c r="BK636" s="226"/>
      <c r="BL636" s="226"/>
      <c r="BM636" s="227">
        <v>1</v>
      </c>
    </row>
    <row r="637" spans="1:65">
      <c r="A637" s="29"/>
      <c r="B637" s="19">
        <v>1</v>
      </c>
      <c r="C637" s="9">
        <v>2</v>
      </c>
      <c r="D637" s="228">
        <v>297</v>
      </c>
      <c r="E637" s="225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  <c r="AA637" s="226"/>
      <c r="AB637" s="226"/>
      <c r="AC637" s="226"/>
      <c r="AD637" s="226"/>
      <c r="AE637" s="226"/>
      <c r="AF637" s="226"/>
      <c r="AG637" s="226"/>
      <c r="AH637" s="226"/>
      <c r="AI637" s="226"/>
      <c r="AJ637" s="226"/>
      <c r="AK637" s="226"/>
      <c r="AL637" s="226"/>
      <c r="AM637" s="226"/>
      <c r="AN637" s="226"/>
      <c r="AO637" s="226"/>
      <c r="AP637" s="226"/>
      <c r="AQ637" s="226"/>
      <c r="AR637" s="226"/>
      <c r="AS637" s="226"/>
      <c r="AT637" s="226"/>
      <c r="AU637" s="226"/>
      <c r="AV637" s="226"/>
      <c r="AW637" s="226"/>
      <c r="AX637" s="226"/>
      <c r="AY637" s="226"/>
      <c r="AZ637" s="226"/>
      <c r="BA637" s="226"/>
      <c r="BB637" s="226"/>
      <c r="BC637" s="226"/>
      <c r="BD637" s="226"/>
      <c r="BE637" s="226"/>
      <c r="BF637" s="226"/>
      <c r="BG637" s="226"/>
      <c r="BH637" s="226"/>
      <c r="BI637" s="226"/>
      <c r="BJ637" s="226"/>
      <c r="BK637" s="226"/>
      <c r="BL637" s="226"/>
      <c r="BM637" s="227">
        <v>30</v>
      </c>
    </row>
    <row r="638" spans="1:65">
      <c r="A638" s="29"/>
      <c r="B638" s="20" t="s">
        <v>271</v>
      </c>
      <c r="C638" s="12"/>
      <c r="D638" s="231">
        <v>297.5</v>
      </c>
      <c r="E638" s="225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  <c r="AA638" s="226"/>
      <c r="AB638" s="226"/>
      <c r="AC638" s="226"/>
      <c r="AD638" s="226"/>
      <c r="AE638" s="226"/>
      <c r="AF638" s="226"/>
      <c r="AG638" s="226"/>
      <c r="AH638" s="226"/>
      <c r="AI638" s="226"/>
      <c r="AJ638" s="226"/>
      <c r="AK638" s="226"/>
      <c r="AL638" s="226"/>
      <c r="AM638" s="226"/>
      <c r="AN638" s="226"/>
      <c r="AO638" s="226"/>
      <c r="AP638" s="226"/>
      <c r="AQ638" s="226"/>
      <c r="AR638" s="226"/>
      <c r="AS638" s="226"/>
      <c r="AT638" s="226"/>
      <c r="AU638" s="226"/>
      <c r="AV638" s="226"/>
      <c r="AW638" s="226"/>
      <c r="AX638" s="226"/>
      <c r="AY638" s="226"/>
      <c r="AZ638" s="226"/>
      <c r="BA638" s="226"/>
      <c r="BB638" s="226"/>
      <c r="BC638" s="226"/>
      <c r="BD638" s="226"/>
      <c r="BE638" s="226"/>
      <c r="BF638" s="226"/>
      <c r="BG638" s="226"/>
      <c r="BH638" s="226"/>
      <c r="BI638" s="226"/>
      <c r="BJ638" s="226"/>
      <c r="BK638" s="226"/>
      <c r="BL638" s="226"/>
      <c r="BM638" s="227">
        <v>16</v>
      </c>
    </row>
    <row r="639" spans="1:65">
      <c r="A639" s="29"/>
      <c r="B639" s="3" t="s">
        <v>272</v>
      </c>
      <c r="C639" s="28"/>
      <c r="D639" s="228">
        <v>297.5</v>
      </c>
      <c r="E639" s="225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  <c r="AA639" s="226"/>
      <c r="AB639" s="226"/>
      <c r="AC639" s="226"/>
      <c r="AD639" s="226"/>
      <c r="AE639" s="226"/>
      <c r="AF639" s="226"/>
      <c r="AG639" s="226"/>
      <c r="AH639" s="226"/>
      <c r="AI639" s="226"/>
      <c r="AJ639" s="226"/>
      <c r="AK639" s="226"/>
      <c r="AL639" s="226"/>
      <c r="AM639" s="226"/>
      <c r="AN639" s="226"/>
      <c r="AO639" s="226"/>
      <c r="AP639" s="226"/>
      <c r="AQ639" s="226"/>
      <c r="AR639" s="226"/>
      <c r="AS639" s="226"/>
      <c r="AT639" s="226"/>
      <c r="AU639" s="226"/>
      <c r="AV639" s="226"/>
      <c r="AW639" s="226"/>
      <c r="AX639" s="226"/>
      <c r="AY639" s="226"/>
      <c r="AZ639" s="226"/>
      <c r="BA639" s="226"/>
      <c r="BB639" s="226"/>
      <c r="BC639" s="226"/>
      <c r="BD639" s="226"/>
      <c r="BE639" s="226"/>
      <c r="BF639" s="226"/>
      <c r="BG639" s="226"/>
      <c r="BH639" s="226"/>
      <c r="BI639" s="226"/>
      <c r="BJ639" s="226"/>
      <c r="BK639" s="226"/>
      <c r="BL639" s="226"/>
      <c r="BM639" s="227">
        <v>297.5</v>
      </c>
    </row>
    <row r="640" spans="1:65">
      <c r="A640" s="29"/>
      <c r="B640" s="3" t="s">
        <v>273</v>
      </c>
      <c r="C640" s="28"/>
      <c r="D640" s="228">
        <v>0.70710678118654757</v>
      </c>
      <c r="E640" s="225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  <c r="AA640" s="226"/>
      <c r="AB640" s="226"/>
      <c r="AC640" s="226"/>
      <c r="AD640" s="226"/>
      <c r="AE640" s="226"/>
      <c r="AF640" s="226"/>
      <c r="AG640" s="226"/>
      <c r="AH640" s="226"/>
      <c r="AI640" s="226"/>
      <c r="AJ640" s="226"/>
      <c r="AK640" s="226"/>
      <c r="AL640" s="226"/>
      <c r="AM640" s="226"/>
      <c r="AN640" s="226"/>
      <c r="AO640" s="226"/>
      <c r="AP640" s="226"/>
      <c r="AQ640" s="226"/>
      <c r="AR640" s="226"/>
      <c r="AS640" s="226"/>
      <c r="AT640" s="226"/>
      <c r="AU640" s="226"/>
      <c r="AV640" s="226"/>
      <c r="AW640" s="226"/>
      <c r="AX640" s="226"/>
      <c r="AY640" s="226"/>
      <c r="AZ640" s="226"/>
      <c r="BA640" s="226"/>
      <c r="BB640" s="226"/>
      <c r="BC640" s="226"/>
      <c r="BD640" s="226"/>
      <c r="BE640" s="226"/>
      <c r="BF640" s="226"/>
      <c r="BG640" s="226"/>
      <c r="BH640" s="226"/>
      <c r="BI640" s="226"/>
      <c r="BJ640" s="226"/>
      <c r="BK640" s="226"/>
      <c r="BL640" s="226"/>
      <c r="BM640" s="227">
        <v>36</v>
      </c>
    </row>
    <row r="641" spans="1:65">
      <c r="A641" s="29"/>
      <c r="B641" s="3" t="s">
        <v>87</v>
      </c>
      <c r="C641" s="28"/>
      <c r="D641" s="13">
        <v>2.3768295165934373E-3</v>
      </c>
      <c r="E641" s="15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274</v>
      </c>
      <c r="C642" s="28"/>
      <c r="D642" s="13">
        <v>0</v>
      </c>
      <c r="E642" s="15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275</v>
      </c>
      <c r="C643" s="46"/>
      <c r="D643" s="44" t="s">
        <v>276</v>
      </c>
      <c r="E643" s="15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678</v>
      </c>
      <c r="BM645" s="27" t="s">
        <v>277</v>
      </c>
    </row>
    <row r="646" spans="1:65" ht="15">
      <c r="A646" s="24" t="s">
        <v>35</v>
      </c>
      <c r="B646" s="18" t="s">
        <v>112</v>
      </c>
      <c r="C646" s="15" t="s">
        <v>113</v>
      </c>
      <c r="D646" s="16" t="s">
        <v>354</v>
      </c>
      <c r="E646" s="15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231</v>
      </c>
      <c r="C647" s="9" t="s">
        <v>231</v>
      </c>
      <c r="D647" s="10" t="s">
        <v>114</v>
      </c>
      <c r="E647" s="15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362</v>
      </c>
      <c r="E648" s="15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9"/>
      <c r="C649" s="9"/>
      <c r="D649" s="25"/>
      <c r="E649" s="15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1</v>
      </c>
    </row>
    <row r="650" spans="1:65">
      <c r="A650" s="29"/>
      <c r="B650" s="18">
        <v>1</v>
      </c>
      <c r="C650" s="14">
        <v>1</v>
      </c>
      <c r="D650" s="213">
        <v>16.5</v>
      </c>
      <c r="E650" s="214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6">
        <v>1</v>
      </c>
    </row>
    <row r="651" spans="1:65">
      <c r="A651" s="29"/>
      <c r="B651" s="19">
        <v>1</v>
      </c>
      <c r="C651" s="9">
        <v>2</v>
      </c>
      <c r="D651" s="217">
        <v>16.5</v>
      </c>
      <c r="E651" s="214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6">
        <v>31</v>
      </c>
    </row>
    <row r="652" spans="1:65">
      <c r="A652" s="29"/>
      <c r="B652" s="20" t="s">
        <v>271</v>
      </c>
      <c r="C652" s="12"/>
      <c r="D652" s="219">
        <v>16.5</v>
      </c>
      <c r="E652" s="214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6">
        <v>16</v>
      </c>
    </row>
    <row r="653" spans="1:65">
      <c r="A653" s="29"/>
      <c r="B653" s="3" t="s">
        <v>272</v>
      </c>
      <c r="C653" s="28"/>
      <c r="D653" s="217">
        <v>16.5</v>
      </c>
      <c r="E653" s="214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6">
        <v>16.5</v>
      </c>
    </row>
    <row r="654" spans="1:65">
      <c r="A654" s="29"/>
      <c r="B654" s="3" t="s">
        <v>273</v>
      </c>
      <c r="C654" s="28"/>
      <c r="D654" s="217">
        <v>0</v>
      </c>
      <c r="E654" s="214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6">
        <v>37</v>
      </c>
    </row>
    <row r="655" spans="1:65">
      <c r="A655" s="29"/>
      <c r="B655" s="3" t="s">
        <v>87</v>
      </c>
      <c r="C655" s="28"/>
      <c r="D655" s="13">
        <v>0</v>
      </c>
      <c r="E655" s="15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274</v>
      </c>
      <c r="C656" s="28"/>
      <c r="D656" s="13">
        <v>0</v>
      </c>
      <c r="E656" s="15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275</v>
      </c>
      <c r="C657" s="46"/>
      <c r="D657" s="44" t="s">
        <v>276</v>
      </c>
      <c r="E657" s="15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679</v>
      </c>
      <c r="BM659" s="27" t="s">
        <v>277</v>
      </c>
    </row>
    <row r="660" spans="1:65" ht="15">
      <c r="A660" s="24" t="s">
        <v>38</v>
      </c>
      <c r="B660" s="18" t="s">
        <v>112</v>
      </c>
      <c r="C660" s="15" t="s">
        <v>113</v>
      </c>
      <c r="D660" s="16" t="s">
        <v>354</v>
      </c>
      <c r="E660" s="15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231</v>
      </c>
      <c r="C661" s="9" t="s">
        <v>231</v>
      </c>
      <c r="D661" s="10" t="s">
        <v>114</v>
      </c>
      <c r="E661" s="15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362</v>
      </c>
      <c r="E662" s="15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5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13">
        <v>21.5</v>
      </c>
      <c r="E664" s="214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6">
        <v>1</v>
      </c>
    </row>
    <row r="665" spans="1:65">
      <c r="A665" s="29"/>
      <c r="B665" s="19">
        <v>1</v>
      </c>
      <c r="C665" s="9">
        <v>2</v>
      </c>
      <c r="D665" s="217">
        <v>21.5</v>
      </c>
      <c r="E665" s="214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6">
        <v>32</v>
      </c>
    </row>
    <row r="666" spans="1:65">
      <c r="A666" s="29"/>
      <c r="B666" s="20" t="s">
        <v>271</v>
      </c>
      <c r="C666" s="12"/>
      <c r="D666" s="219">
        <v>21.5</v>
      </c>
      <c r="E666" s="214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6">
        <v>16</v>
      </c>
    </row>
    <row r="667" spans="1:65">
      <c r="A667" s="29"/>
      <c r="B667" s="3" t="s">
        <v>272</v>
      </c>
      <c r="C667" s="28"/>
      <c r="D667" s="217">
        <v>21.5</v>
      </c>
      <c r="E667" s="214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6">
        <v>21.5</v>
      </c>
    </row>
    <row r="668" spans="1:65">
      <c r="A668" s="29"/>
      <c r="B668" s="3" t="s">
        <v>273</v>
      </c>
      <c r="C668" s="28"/>
      <c r="D668" s="217">
        <v>0</v>
      </c>
      <c r="E668" s="214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6">
        <v>38</v>
      </c>
    </row>
    <row r="669" spans="1:65">
      <c r="A669" s="29"/>
      <c r="B669" s="3" t="s">
        <v>87</v>
      </c>
      <c r="C669" s="28"/>
      <c r="D669" s="13">
        <v>0</v>
      </c>
      <c r="E669" s="15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274</v>
      </c>
      <c r="C670" s="28"/>
      <c r="D670" s="13">
        <v>0</v>
      </c>
      <c r="E670" s="15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275</v>
      </c>
      <c r="C671" s="46"/>
      <c r="D671" s="44" t="s">
        <v>276</v>
      </c>
      <c r="E671" s="15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680</v>
      </c>
      <c r="BM673" s="27" t="s">
        <v>277</v>
      </c>
    </row>
    <row r="674" spans="1:65" ht="15">
      <c r="A674" s="24" t="s">
        <v>41</v>
      </c>
      <c r="B674" s="18" t="s">
        <v>112</v>
      </c>
      <c r="C674" s="15" t="s">
        <v>113</v>
      </c>
      <c r="D674" s="16" t="s">
        <v>354</v>
      </c>
      <c r="E674" s="15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231</v>
      </c>
      <c r="C675" s="9" t="s">
        <v>231</v>
      </c>
      <c r="D675" s="10" t="s">
        <v>114</v>
      </c>
      <c r="E675" s="15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362</v>
      </c>
      <c r="E676" s="15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5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2.44</v>
      </c>
      <c r="E678" s="15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2.44</v>
      </c>
      <c r="E679" s="15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33</v>
      </c>
    </row>
    <row r="680" spans="1:65">
      <c r="A680" s="29"/>
      <c r="B680" s="20" t="s">
        <v>271</v>
      </c>
      <c r="C680" s="12"/>
      <c r="D680" s="22">
        <v>2.44</v>
      </c>
      <c r="E680" s="15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272</v>
      </c>
      <c r="C681" s="28"/>
      <c r="D681" s="11">
        <v>2.44</v>
      </c>
      <c r="E681" s="15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2.44</v>
      </c>
    </row>
    <row r="682" spans="1:65">
      <c r="A682" s="29"/>
      <c r="B682" s="3" t="s">
        <v>273</v>
      </c>
      <c r="C682" s="28"/>
      <c r="D682" s="23">
        <v>0</v>
      </c>
      <c r="E682" s="15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39</v>
      </c>
    </row>
    <row r="683" spans="1:65">
      <c r="A683" s="29"/>
      <c r="B683" s="3" t="s">
        <v>87</v>
      </c>
      <c r="C683" s="28"/>
      <c r="D683" s="13">
        <v>0</v>
      </c>
      <c r="E683" s="15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274</v>
      </c>
      <c r="C684" s="28"/>
      <c r="D684" s="13">
        <v>0</v>
      </c>
      <c r="E684" s="15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275</v>
      </c>
      <c r="C685" s="46"/>
      <c r="D685" s="44" t="s">
        <v>276</v>
      </c>
      <c r="E685" s="15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681</v>
      </c>
      <c r="BM687" s="27" t="s">
        <v>277</v>
      </c>
    </row>
    <row r="688" spans="1:65" ht="15">
      <c r="A688" s="24" t="s">
        <v>44</v>
      </c>
      <c r="B688" s="18" t="s">
        <v>112</v>
      </c>
      <c r="C688" s="15" t="s">
        <v>113</v>
      </c>
      <c r="D688" s="16" t="s">
        <v>354</v>
      </c>
      <c r="E688" s="15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231</v>
      </c>
      <c r="C689" s="9" t="s">
        <v>231</v>
      </c>
      <c r="D689" s="10" t="s">
        <v>114</v>
      </c>
      <c r="E689" s="15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362</v>
      </c>
      <c r="E690" s="15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5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22">
        <v>120</v>
      </c>
      <c r="E692" s="225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  <c r="AA692" s="226"/>
      <c r="AB692" s="226"/>
      <c r="AC692" s="226"/>
      <c r="AD692" s="226"/>
      <c r="AE692" s="226"/>
      <c r="AF692" s="226"/>
      <c r="AG692" s="226"/>
      <c r="AH692" s="226"/>
      <c r="AI692" s="226"/>
      <c r="AJ692" s="226"/>
      <c r="AK692" s="226"/>
      <c r="AL692" s="226"/>
      <c r="AM692" s="226"/>
      <c r="AN692" s="226"/>
      <c r="AO692" s="226"/>
      <c r="AP692" s="226"/>
      <c r="AQ692" s="226"/>
      <c r="AR692" s="226"/>
      <c r="AS692" s="226"/>
      <c r="AT692" s="226"/>
      <c r="AU692" s="226"/>
      <c r="AV692" s="226"/>
      <c r="AW692" s="226"/>
      <c r="AX692" s="226"/>
      <c r="AY692" s="226"/>
      <c r="AZ692" s="226"/>
      <c r="BA692" s="226"/>
      <c r="BB692" s="226"/>
      <c r="BC692" s="226"/>
      <c r="BD692" s="226"/>
      <c r="BE692" s="226"/>
      <c r="BF692" s="226"/>
      <c r="BG692" s="226"/>
      <c r="BH692" s="226"/>
      <c r="BI692" s="226"/>
      <c r="BJ692" s="226"/>
      <c r="BK692" s="226"/>
      <c r="BL692" s="226"/>
      <c r="BM692" s="227">
        <v>1</v>
      </c>
    </row>
    <row r="693" spans="1:65">
      <c r="A693" s="29"/>
      <c r="B693" s="19">
        <v>1</v>
      </c>
      <c r="C693" s="9">
        <v>2</v>
      </c>
      <c r="D693" s="228">
        <v>120</v>
      </c>
      <c r="E693" s="225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  <c r="AA693" s="226"/>
      <c r="AB693" s="226"/>
      <c r="AC693" s="226"/>
      <c r="AD693" s="226"/>
      <c r="AE693" s="226"/>
      <c r="AF693" s="226"/>
      <c r="AG693" s="226"/>
      <c r="AH693" s="226"/>
      <c r="AI693" s="226"/>
      <c r="AJ693" s="226"/>
      <c r="AK693" s="226"/>
      <c r="AL693" s="226"/>
      <c r="AM693" s="226"/>
      <c r="AN693" s="226"/>
      <c r="AO693" s="226"/>
      <c r="AP693" s="226"/>
      <c r="AQ693" s="226"/>
      <c r="AR693" s="226"/>
      <c r="AS693" s="226"/>
      <c r="AT693" s="226"/>
      <c r="AU693" s="226"/>
      <c r="AV693" s="226"/>
      <c r="AW693" s="226"/>
      <c r="AX693" s="226"/>
      <c r="AY693" s="226"/>
      <c r="AZ693" s="226"/>
      <c r="BA693" s="226"/>
      <c r="BB693" s="226"/>
      <c r="BC693" s="226"/>
      <c r="BD693" s="226"/>
      <c r="BE693" s="226"/>
      <c r="BF693" s="226"/>
      <c r="BG693" s="226"/>
      <c r="BH693" s="226"/>
      <c r="BI693" s="226"/>
      <c r="BJ693" s="226"/>
      <c r="BK693" s="226"/>
      <c r="BL693" s="226"/>
      <c r="BM693" s="227">
        <v>34</v>
      </c>
    </row>
    <row r="694" spans="1:65">
      <c r="A694" s="29"/>
      <c r="B694" s="20" t="s">
        <v>271</v>
      </c>
      <c r="C694" s="12"/>
      <c r="D694" s="231">
        <v>120</v>
      </c>
      <c r="E694" s="225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  <c r="AA694" s="226"/>
      <c r="AB694" s="226"/>
      <c r="AC694" s="226"/>
      <c r="AD694" s="226"/>
      <c r="AE694" s="226"/>
      <c r="AF694" s="226"/>
      <c r="AG694" s="226"/>
      <c r="AH694" s="226"/>
      <c r="AI694" s="226"/>
      <c r="AJ694" s="226"/>
      <c r="AK694" s="226"/>
      <c r="AL694" s="226"/>
      <c r="AM694" s="226"/>
      <c r="AN694" s="226"/>
      <c r="AO694" s="226"/>
      <c r="AP694" s="226"/>
      <c r="AQ694" s="226"/>
      <c r="AR694" s="226"/>
      <c r="AS694" s="226"/>
      <c r="AT694" s="226"/>
      <c r="AU694" s="226"/>
      <c r="AV694" s="226"/>
      <c r="AW694" s="226"/>
      <c r="AX694" s="226"/>
      <c r="AY694" s="226"/>
      <c r="AZ694" s="226"/>
      <c r="BA694" s="226"/>
      <c r="BB694" s="226"/>
      <c r="BC694" s="226"/>
      <c r="BD694" s="226"/>
      <c r="BE694" s="226"/>
      <c r="BF694" s="226"/>
      <c r="BG694" s="226"/>
      <c r="BH694" s="226"/>
      <c r="BI694" s="226"/>
      <c r="BJ694" s="226"/>
      <c r="BK694" s="226"/>
      <c r="BL694" s="226"/>
      <c r="BM694" s="227">
        <v>16</v>
      </c>
    </row>
    <row r="695" spans="1:65">
      <c r="A695" s="29"/>
      <c r="B695" s="3" t="s">
        <v>272</v>
      </c>
      <c r="C695" s="28"/>
      <c r="D695" s="228">
        <v>120</v>
      </c>
      <c r="E695" s="225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  <c r="AA695" s="226"/>
      <c r="AB695" s="226"/>
      <c r="AC695" s="226"/>
      <c r="AD695" s="226"/>
      <c r="AE695" s="226"/>
      <c r="AF695" s="226"/>
      <c r="AG695" s="226"/>
      <c r="AH695" s="226"/>
      <c r="AI695" s="226"/>
      <c r="AJ695" s="226"/>
      <c r="AK695" s="226"/>
      <c r="AL695" s="226"/>
      <c r="AM695" s="226"/>
      <c r="AN695" s="226"/>
      <c r="AO695" s="226"/>
      <c r="AP695" s="226"/>
      <c r="AQ695" s="226"/>
      <c r="AR695" s="226"/>
      <c r="AS695" s="226"/>
      <c r="AT695" s="226"/>
      <c r="AU695" s="226"/>
      <c r="AV695" s="226"/>
      <c r="AW695" s="226"/>
      <c r="AX695" s="226"/>
      <c r="AY695" s="226"/>
      <c r="AZ695" s="226"/>
      <c r="BA695" s="226"/>
      <c r="BB695" s="226"/>
      <c r="BC695" s="226"/>
      <c r="BD695" s="226"/>
      <c r="BE695" s="226"/>
      <c r="BF695" s="226"/>
      <c r="BG695" s="226"/>
      <c r="BH695" s="226"/>
      <c r="BI695" s="226"/>
      <c r="BJ695" s="226"/>
      <c r="BK695" s="226"/>
      <c r="BL695" s="226"/>
      <c r="BM695" s="227">
        <v>120</v>
      </c>
    </row>
    <row r="696" spans="1:65">
      <c r="A696" s="29"/>
      <c r="B696" s="3" t="s">
        <v>273</v>
      </c>
      <c r="C696" s="28"/>
      <c r="D696" s="228">
        <v>0</v>
      </c>
      <c r="E696" s="225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  <c r="AA696" s="226"/>
      <c r="AB696" s="226"/>
      <c r="AC696" s="226"/>
      <c r="AD696" s="226"/>
      <c r="AE696" s="226"/>
      <c r="AF696" s="226"/>
      <c r="AG696" s="226"/>
      <c r="AH696" s="226"/>
      <c r="AI696" s="226"/>
      <c r="AJ696" s="226"/>
      <c r="AK696" s="226"/>
      <c r="AL696" s="226"/>
      <c r="AM696" s="226"/>
      <c r="AN696" s="226"/>
      <c r="AO696" s="226"/>
      <c r="AP696" s="226"/>
      <c r="AQ696" s="226"/>
      <c r="AR696" s="226"/>
      <c r="AS696" s="226"/>
      <c r="AT696" s="226"/>
      <c r="AU696" s="226"/>
      <c r="AV696" s="226"/>
      <c r="AW696" s="226"/>
      <c r="AX696" s="226"/>
      <c r="AY696" s="226"/>
      <c r="AZ696" s="226"/>
      <c r="BA696" s="226"/>
      <c r="BB696" s="226"/>
      <c r="BC696" s="226"/>
      <c r="BD696" s="226"/>
      <c r="BE696" s="226"/>
      <c r="BF696" s="226"/>
      <c r="BG696" s="226"/>
      <c r="BH696" s="226"/>
      <c r="BI696" s="226"/>
      <c r="BJ696" s="226"/>
      <c r="BK696" s="226"/>
      <c r="BL696" s="226"/>
      <c r="BM696" s="227">
        <v>40</v>
      </c>
    </row>
    <row r="697" spans="1:65">
      <c r="A697" s="29"/>
      <c r="B697" s="3" t="s">
        <v>87</v>
      </c>
      <c r="C697" s="28"/>
      <c r="D697" s="13">
        <v>0</v>
      </c>
      <c r="E697" s="15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274</v>
      </c>
      <c r="C698" s="28"/>
      <c r="D698" s="13">
        <v>0</v>
      </c>
      <c r="E698" s="15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275</v>
      </c>
      <c r="C699" s="46"/>
      <c r="D699" s="44" t="s">
        <v>276</v>
      </c>
      <c r="E699" s="15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682</v>
      </c>
      <c r="BM701" s="27" t="s">
        <v>277</v>
      </c>
    </row>
    <row r="702" spans="1:65" ht="15">
      <c r="A702" s="24" t="s">
        <v>45</v>
      </c>
      <c r="B702" s="18" t="s">
        <v>112</v>
      </c>
      <c r="C702" s="15" t="s">
        <v>113</v>
      </c>
      <c r="D702" s="16" t="s">
        <v>354</v>
      </c>
      <c r="E702" s="15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231</v>
      </c>
      <c r="C703" s="9" t="s">
        <v>231</v>
      </c>
      <c r="D703" s="10" t="s">
        <v>114</v>
      </c>
      <c r="E703" s="15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362</v>
      </c>
      <c r="E704" s="15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5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22">
        <v>65</v>
      </c>
      <c r="E706" s="225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  <c r="AA706" s="226"/>
      <c r="AB706" s="226"/>
      <c r="AC706" s="226"/>
      <c r="AD706" s="226"/>
      <c r="AE706" s="226"/>
      <c r="AF706" s="226"/>
      <c r="AG706" s="226"/>
      <c r="AH706" s="226"/>
      <c r="AI706" s="226"/>
      <c r="AJ706" s="226"/>
      <c r="AK706" s="226"/>
      <c r="AL706" s="226"/>
      <c r="AM706" s="226"/>
      <c r="AN706" s="226"/>
      <c r="AO706" s="226"/>
      <c r="AP706" s="226"/>
      <c r="AQ706" s="226"/>
      <c r="AR706" s="226"/>
      <c r="AS706" s="226"/>
      <c r="AT706" s="226"/>
      <c r="AU706" s="226"/>
      <c r="AV706" s="226"/>
      <c r="AW706" s="226"/>
      <c r="AX706" s="226"/>
      <c r="AY706" s="226"/>
      <c r="AZ706" s="226"/>
      <c r="BA706" s="226"/>
      <c r="BB706" s="226"/>
      <c r="BC706" s="226"/>
      <c r="BD706" s="226"/>
      <c r="BE706" s="226"/>
      <c r="BF706" s="226"/>
      <c r="BG706" s="226"/>
      <c r="BH706" s="226"/>
      <c r="BI706" s="226"/>
      <c r="BJ706" s="226"/>
      <c r="BK706" s="226"/>
      <c r="BL706" s="226"/>
      <c r="BM706" s="227">
        <v>1</v>
      </c>
    </row>
    <row r="707" spans="1:65">
      <c r="A707" s="29"/>
      <c r="B707" s="19">
        <v>1</v>
      </c>
      <c r="C707" s="9">
        <v>2</v>
      </c>
      <c r="D707" s="228">
        <v>64.5</v>
      </c>
      <c r="E707" s="225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  <c r="AA707" s="226"/>
      <c r="AB707" s="226"/>
      <c r="AC707" s="226"/>
      <c r="AD707" s="226"/>
      <c r="AE707" s="226"/>
      <c r="AF707" s="226"/>
      <c r="AG707" s="226"/>
      <c r="AH707" s="226"/>
      <c r="AI707" s="226"/>
      <c r="AJ707" s="226"/>
      <c r="AK707" s="226"/>
      <c r="AL707" s="226"/>
      <c r="AM707" s="226"/>
      <c r="AN707" s="226"/>
      <c r="AO707" s="226"/>
      <c r="AP707" s="226"/>
      <c r="AQ707" s="226"/>
      <c r="AR707" s="226"/>
      <c r="AS707" s="226"/>
      <c r="AT707" s="226"/>
      <c r="AU707" s="226"/>
      <c r="AV707" s="226"/>
      <c r="AW707" s="226"/>
      <c r="AX707" s="226"/>
      <c r="AY707" s="226"/>
      <c r="AZ707" s="226"/>
      <c r="BA707" s="226"/>
      <c r="BB707" s="226"/>
      <c r="BC707" s="226"/>
      <c r="BD707" s="226"/>
      <c r="BE707" s="226"/>
      <c r="BF707" s="226"/>
      <c r="BG707" s="226"/>
      <c r="BH707" s="226"/>
      <c r="BI707" s="226"/>
      <c r="BJ707" s="226"/>
      <c r="BK707" s="226"/>
      <c r="BL707" s="226"/>
      <c r="BM707" s="227">
        <v>35</v>
      </c>
    </row>
    <row r="708" spans="1:65">
      <c r="A708" s="29"/>
      <c r="B708" s="20" t="s">
        <v>271</v>
      </c>
      <c r="C708" s="12"/>
      <c r="D708" s="231">
        <v>64.75</v>
      </c>
      <c r="E708" s="225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  <c r="AA708" s="226"/>
      <c r="AB708" s="226"/>
      <c r="AC708" s="226"/>
      <c r="AD708" s="226"/>
      <c r="AE708" s="226"/>
      <c r="AF708" s="226"/>
      <c r="AG708" s="226"/>
      <c r="AH708" s="226"/>
      <c r="AI708" s="226"/>
      <c r="AJ708" s="226"/>
      <c r="AK708" s="226"/>
      <c r="AL708" s="226"/>
      <c r="AM708" s="226"/>
      <c r="AN708" s="226"/>
      <c r="AO708" s="226"/>
      <c r="AP708" s="226"/>
      <c r="AQ708" s="226"/>
      <c r="AR708" s="226"/>
      <c r="AS708" s="226"/>
      <c r="AT708" s="226"/>
      <c r="AU708" s="226"/>
      <c r="AV708" s="226"/>
      <c r="AW708" s="226"/>
      <c r="AX708" s="226"/>
      <c r="AY708" s="226"/>
      <c r="AZ708" s="226"/>
      <c r="BA708" s="226"/>
      <c r="BB708" s="226"/>
      <c r="BC708" s="226"/>
      <c r="BD708" s="226"/>
      <c r="BE708" s="226"/>
      <c r="BF708" s="226"/>
      <c r="BG708" s="226"/>
      <c r="BH708" s="226"/>
      <c r="BI708" s="226"/>
      <c r="BJ708" s="226"/>
      <c r="BK708" s="226"/>
      <c r="BL708" s="226"/>
      <c r="BM708" s="227">
        <v>16</v>
      </c>
    </row>
    <row r="709" spans="1:65">
      <c r="A709" s="29"/>
      <c r="B709" s="3" t="s">
        <v>272</v>
      </c>
      <c r="C709" s="28"/>
      <c r="D709" s="228">
        <v>64.75</v>
      </c>
      <c r="E709" s="225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  <c r="AA709" s="226"/>
      <c r="AB709" s="226"/>
      <c r="AC709" s="226"/>
      <c r="AD709" s="226"/>
      <c r="AE709" s="226"/>
      <c r="AF709" s="226"/>
      <c r="AG709" s="226"/>
      <c r="AH709" s="226"/>
      <c r="AI709" s="226"/>
      <c r="AJ709" s="226"/>
      <c r="AK709" s="226"/>
      <c r="AL709" s="226"/>
      <c r="AM709" s="226"/>
      <c r="AN709" s="226"/>
      <c r="AO709" s="226"/>
      <c r="AP709" s="226"/>
      <c r="AQ709" s="226"/>
      <c r="AR709" s="226"/>
      <c r="AS709" s="226"/>
      <c r="AT709" s="226"/>
      <c r="AU709" s="226"/>
      <c r="AV709" s="226"/>
      <c r="AW709" s="226"/>
      <c r="AX709" s="226"/>
      <c r="AY709" s="226"/>
      <c r="AZ709" s="226"/>
      <c r="BA709" s="226"/>
      <c r="BB709" s="226"/>
      <c r="BC709" s="226"/>
      <c r="BD709" s="226"/>
      <c r="BE709" s="226"/>
      <c r="BF709" s="226"/>
      <c r="BG709" s="226"/>
      <c r="BH709" s="226"/>
      <c r="BI709" s="226"/>
      <c r="BJ709" s="226"/>
      <c r="BK709" s="226"/>
      <c r="BL709" s="226"/>
      <c r="BM709" s="227">
        <v>64.75</v>
      </c>
    </row>
    <row r="710" spans="1:65">
      <c r="A710" s="29"/>
      <c r="B710" s="3" t="s">
        <v>273</v>
      </c>
      <c r="C710" s="28"/>
      <c r="D710" s="228">
        <v>0.35355339059327379</v>
      </c>
      <c r="E710" s="225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  <c r="AA710" s="226"/>
      <c r="AB710" s="226"/>
      <c r="AC710" s="226"/>
      <c r="AD710" s="226"/>
      <c r="AE710" s="226"/>
      <c r="AF710" s="226"/>
      <c r="AG710" s="226"/>
      <c r="AH710" s="226"/>
      <c r="AI710" s="226"/>
      <c r="AJ710" s="226"/>
      <c r="AK710" s="226"/>
      <c r="AL710" s="226"/>
      <c r="AM710" s="226"/>
      <c r="AN710" s="226"/>
      <c r="AO710" s="226"/>
      <c r="AP710" s="226"/>
      <c r="AQ710" s="226"/>
      <c r="AR710" s="226"/>
      <c r="AS710" s="226"/>
      <c r="AT710" s="226"/>
      <c r="AU710" s="226"/>
      <c r="AV710" s="226"/>
      <c r="AW710" s="226"/>
      <c r="AX710" s="226"/>
      <c r="AY710" s="226"/>
      <c r="AZ710" s="226"/>
      <c r="BA710" s="226"/>
      <c r="BB710" s="226"/>
      <c r="BC710" s="226"/>
      <c r="BD710" s="226"/>
      <c r="BE710" s="226"/>
      <c r="BF710" s="226"/>
      <c r="BG710" s="226"/>
      <c r="BH710" s="226"/>
      <c r="BI710" s="226"/>
      <c r="BJ710" s="226"/>
      <c r="BK710" s="226"/>
      <c r="BL710" s="226"/>
      <c r="BM710" s="227">
        <v>41</v>
      </c>
    </row>
    <row r="711" spans="1:65">
      <c r="A711" s="29"/>
      <c r="B711" s="3" t="s">
        <v>87</v>
      </c>
      <c r="C711" s="28"/>
      <c r="D711" s="13">
        <v>5.4602840246065452E-3</v>
      </c>
      <c r="E711" s="15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274</v>
      </c>
      <c r="C712" s="28"/>
      <c r="D712" s="13">
        <v>0</v>
      </c>
      <c r="E712" s="15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275</v>
      </c>
      <c r="C713" s="46"/>
      <c r="D713" s="44" t="s">
        <v>276</v>
      </c>
      <c r="E713" s="15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10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9" priority="151" stopIfTrue="1">
      <formula>AND(ISBLANK(INDIRECT(Anlyt_LabRefLastCol)),ISBLANK(INDIRECT(Anlyt_LabRefThisCol)))</formula>
    </cfRule>
    <cfRule type="expression" dxfId="8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9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3" t="s">
        <v>687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1" t="s">
        <v>46</v>
      </c>
      <c r="D2" s="162" t="s">
        <v>47</v>
      </c>
      <c r="E2" s="78" t="s">
        <v>2</v>
      </c>
      <c r="F2" s="163" t="s">
        <v>46</v>
      </c>
      <c r="G2" s="79" t="s">
        <v>47</v>
      </c>
      <c r="H2" s="80" t="s">
        <v>2</v>
      </c>
      <c r="I2" s="163" t="s">
        <v>46</v>
      </c>
      <c r="J2" s="79" t="s">
        <v>47</v>
      </c>
      <c r="K2" s="75"/>
    </row>
    <row r="3" spans="1:11" ht="15.75" customHeight="1">
      <c r="A3" s="76"/>
      <c r="B3" s="165" t="s">
        <v>209</v>
      </c>
      <c r="C3" s="164"/>
      <c r="D3" s="166"/>
      <c r="E3" s="164"/>
      <c r="F3" s="164"/>
      <c r="G3" s="167"/>
      <c r="H3" s="164"/>
      <c r="I3" s="164"/>
      <c r="J3" s="168"/>
    </row>
    <row r="4" spans="1:11" ht="15.75" customHeight="1">
      <c r="A4" s="76"/>
      <c r="B4" s="170" t="s">
        <v>125</v>
      </c>
      <c r="C4" s="160" t="s">
        <v>83</v>
      </c>
      <c r="D4" s="169">
        <v>20.7858083333333</v>
      </c>
      <c r="E4" s="170" t="s">
        <v>126</v>
      </c>
      <c r="F4" s="160" t="s">
        <v>83</v>
      </c>
      <c r="G4" s="37">
        <v>10.2850116666667</v>
      </c>
      <c r="H4" s="7" t="s">
        <v>683</v>
      </c>
      <c r="I4" s="160" t="s">
        <v>683</v>
      </c>
      <c r="J4" s="36" t="s">
        <v>683</v>
      </c>
    </row>
    <row r="5" spans="1:11" ht="15.75" customHeight="1">
      <c r="A5" s="76"/>
      <c r="B5" s="165" t="s">
        <v>187</v>
      </c>
      <c r="C5" s="164"/>
      <c r="D5" s="166"/>
      <c r="E5" s="164"/>
      <c r="F5" s="164"/>
      <c r="G5" s="167"/>
      <c r="H5" s="164"/>
      <c r="I5" s="164"/>
      <c r="J5" s="168"/>
    </row>
    <row r="6" spans="1:11" ht="15.75" customHeight="1">
      <c r="A6" s="76"/>
      <c r="B6" s="170" t="s">
        <v>49</v>
      </c>
      <c r="C6" s="160" t="s">
        <v>3</v>
      </c>
      <c r="D6" s="169">
        <v>32.6325</v>
      </c>
      <c r="E6" s="170" t="s">
        <v>53</v>
      </c>
      <c r="F6" s="160" t="s">
        <v>3</v>
      </c>
      <c r="G6" s="171">
        <v>0.18849833333333299</v>
      </c>
      <c r="H6" s="7" t="s">
        <v>683</v>
      </c>
      <c r="I6" s="160" t="s">
        <v>683</v>
      </c>
      <c r="J6" s="36" t="s">
        <v>683</v>
      </c>
    </row>
    <row r="7" spans="1:11" ht="15.75" customHeight="1">
      <c r="A7" s="76"/>
      <c r="B7" s="170" t="s">
        <v>82</v>
      </c>
      <c r="C7" s="160" t="s">
        <v>3</v>
      </c>
      <c r="D7" s="35">
        <v>0.15995448109851099</v>
      </c>
      <c r="E7" s="170" t="s">
        <v>61</v>
      </c>
      <c r="F7" s="160" t="s">
        <v>3</v>
      </c>
      <c r="G7" s="171">
        <v>0.99918303030303002</v>
      </c>
      <c r="H7" s="7" t="s">
        <v>683</v>
      </c>
      <c r="I7" s="160" t="s">
        <v>683</v>
      </c>
      <c r="J7" s="36" t="s">
        <v>683</v>
      </c>
    </row>
    <row r="8" spans="1:11" ht="15.75" customHeight="1">
      <c r="A8" s="76"/>
      <c r="B8" s="165" t="s">
        <v>210</v>
      </c>
      <c r="C8" s="164"/>
      <c r="D8" s="166"/>
      <c r="E8" s="164"/>
      <c r="F8" s="164"/>
      <c r="G8" s="167"/>
      <c r="H8" s="164"/>
      <c r="I8" s="164"/>
      <c r="J8" s="168"/>
    </row>
    <row r="9" spans="1:11" ht="15.75" customHeight="1">
      <c r="A9" s="76"/>
      <c r="B9" s="170" t="s">
        <v>53</v>
      </c>
      <c r="C9" s="160" t="s">
        <v>3</v>
      </c>
      <c r="D9" s="172">
        <v>3.5994444444444398E-2</v>
      </c>
      <c r="E9" s="170" t="s">
        <v>125</v>
      </c>
      <c r="F9" s="160" t="s">
        <v>83</v>
      </c>
      <c r="G9" s="37">
        <v>16.433333333333302</v>
      </c>
      <c r="H9" s="174" t="s">
        <v>62</v>
      </c>
      <c r="I9" s="160" t="s">
        <v>1</v>
      </c>
      <c r="J9" s="173">
        <v>8.0816916666666697E-2</v>
      </c>
    </row>
    <row r="10" spans="1:11" ht="15.75" customHeight="1">
      <c r="A10" s="76"/>
      <c r="B10" s="170" t="s">
        <v>211</v>
      </c>
      <c r="C10" s="160" t="s">
        <v>3</v>
      </c>
      <c r="D10" s="35" t="s">
        <v>212</v>
      </c>
      <c r="E10" s="170" t="s">
        <v>126</v>
      </c>
      <c r="F10" s="160" t="s">
        <v>83</v>
      </c>
      <c r="G10" s="171">
        <v>8.7733333333333299</v>
      </c>
      <c r="H10" s="7" t="s">
        <v>683</v>
      </c>
      <c r="I10" s="160" t="s">
        <v>683</v>
      </c>
      <c r="J10" s="36" t="s">
        <v>683</v>
      </c>
    </row>
    <row r="11" spans="1:11" ht="15.75" customHeight="1">
      <c r="A11" s="76"/>
      <c r="B11" s="170" t="s">
        <v>29</v>
      </c>
      <c r="C11" s="160" t="s">
        <v>3</v>
      </c>
      <c r="D11" s="35">
        <v>0.108827958903685</v>
      </c>
      <c r="E11" s="170" t="s">
        <v>61</v>
      </c>
      <c r="F11" s="160" t="s">
        <v>3</v>
      </c>
      <c r="G11" s="171">
        <v>0.52439250000000004</v>
      </c>
      <c r="H11" s="7" t="s">
        <v>683</v>
      </c>
      <c r="I11" s="160" t="s">
        <v>683</v>
      </c>
      <c r="J11" s="36" t="s">
        <v>683</v>
      </c>
    </row>
    <row r="12" spans="1:11" ht="15.75" customHeight="1">
      <c r="A12" s="76"/>
      <c r="B12" s="165" t="s">
        <v>138</v>
      </c>
      <c r="C12" s="164"/>
      <c r="D12" s="166"/>
      <c r="E12" s="164"/>
      <c r="F12" s="164"/>
      <c r="G12" s="167"/>
      <c r="H12" s="164"/>
      <c r="I12" s="164"/>
      <c r="J12" s="168"/>
    </row>
    <row r="13" spans="1:11" ht="15.75" customHeight="1">
      <c r="A13" s="76"/>
      <c r="B13" s="170" t="s">
        <v>416</v>
      </c>
      <c r="C13" s="160" t="s">
        <v>1</v>
      </c>
      <c r="D13" s="35">
        <v>13.145</v>
      </c>
      <c r="E13" s="170" t="s">
        <v>109</v>
      </c>
      <c r="F13" s="160" t="s">
        <v>1</v>
      </c>
      <c r="G13" s="171">
        <v>7.0449999999999999</v>
      </c>
      <c r="H13" s="174" t="s">
        <v>60</v>
      </c>
      <c r="I13" s="160" t="s">
        <v>1</v>
      </c>
      <c r="J13" s="173">
        <v>0.21904615</v>
      </c>
    </row>
    <row r="14" spans="1:11" ht="15.75" customHeight="1">
      <c r="A14" s="76"/>
      <c r="B14" s="170" t="s">
        <v>102</v>
      </c>
      <c r="C14" s="160" t="s">
        <v>1</v>
      </c>
      <c r="D14" s="35">
        <v>9.375</v>
      </c>
      <c r="E14" s="170" t="s">
        <v>110</v>
      </c>
      <c r="F14" s="160" t="s">
        <v>1</v>
      </c>
      <c r="G14" s="173">
        <v>0.192</v>
      </c>
      <c r="H14" s="174" t="s">
        <v>417</v>
      </c>
      <c r="I14" s="160" t="s">
        <v>1</v>
      </c>
      <c r="J14" s="171">
        <v>50.17</v>
      </c>
    </row>
    <row r="15" spans="1:11" ht="15.75" customHeight="1">
      <c r="A15" s="76"/>
      <c r="B15" s="170" t="s">
        <v>418</v>
      </c>
      <c r="C15" s="160" t="s">
        <v>1</v>
      </c>
      <c r="D15" s="35">
        <v>12.305</v>
      </c>
      <c r="E15" s="170" t="s">
        <v>419</v>
      </c>
      <c r="F15" s="160" t="s">
        <v>1</v>
      </c>
      <c r="G15" s="171">
        <v>2.7349999999999999</v>
      </c>
      <c r="H15" s="174" t="s">
        <v>420</v>
      </c>
      <c r="I15" s="160" t="s">
        <v>1</v>
      </c>
      <c r="J15" s="171">
        <v>1.1125</v>
      </c>
    </row>
    <row r="16" spans="1:11" ht="15.75" customHeight="1">
      <c r="A16" s="76"/>
      <c r="B16" s="170" t="s">
        <v>421</v>
      </c>
      <c r="C16" s="160" t="s">
        <v>1</v>
      </c>
      <c r="D16" s="172">
        <v>0.55000000000000004</v>
      </c>
      <c r="E16" s="170" t="s">
        <v>422</v>
      </c>
      <c r="F16" s="160" t="s">
        <v>1</v>
      </c>
      <c r="G16" s="173">
        <v>9.6500000000000002E-2</v>
      </c>
      <c r="H16" s="7" t="s">
        <v>683</v>
      </c>
      <c r="I16" s="160" t="s">
        <v>683</v>
      </c>
      <c r="J16" s="36" t="s">
        <v>683</v>
      </c>
    </row>
    <row r="17" spans="1:10" ht="15.75" customHeight="1">
      <c r="A17" s="76"/>
      <c r="B17" s="165" t="s">
        <v>186</v>
      </c>
      <c r="C17" s="164"/>
      <c r="D17" s="166"/>
      <c r="E17" s="164"/>
      <c r="F17" s="164"/>
      <c r="G17" s="167"/>
      <c r="H17" s="164"/>
      <c r="I17" s="164"/>
      <c r="J17" s="168"/>
    </row>
    <row r="18" spans="1:10" ht="15.75" customHeight="1">
      <c r="A18" s="76"/>
      <c r="B18" s="170" t="s">
        <v>423</v>
      </c>
      <c r="C18" s="160" t="s">
        <v>1</v>
      </c>
      <c r="D18" s="35">
        <v>2.9750000000000001</v>
      </c>
      <c r="E18" s="34" t="s">
        <v>683</v>
      </c>
      <c r="F18" s="160" t="s">
        <v>683</v>
      </c>
      <c r="G18" s="37" t="s">
        <v>683</v>
      </c>
      <c r="H18" s="7" t="s">
        <v>683</v>
      </c>
      <c r="I18" s="160" t="s">
        <v>683</v>
      </c>
      <c r="J18" s="36" t="s">
        <v>683</v>
      </c>
    </row>
    <row r="19" spans="1:10" ht="15.75" customHeight="1">
      <c r="A19" s="76"/>
      <c r="B19" s="165" t="s">
        <v>185</v>
      </c>
      <c r="C19" s="164"/>
      <c r="D19" s="166"/>
      <c r="E19" s="164"/>
      <c r="F19" s="164"/>
      <c r="G19" s="167"/>
      <c r="H19" s="164"/>
      <c r="I19" s="164"/>
      <c r="J19" s="168"/>
    </row>
    <row r="20" spans="1:10" ht="15.75" customHeight="1">
      <c r="A20" s="76"/>
      <c r="B20" s="170" t="s">
        <v>111</v>
      </c>
      <c r="C20" s="160" t="s">
        <v>1</v>
      </c>
      <c r="D20" s="172">
        <v>0.1</v>
      </c>
      <c r="E20" s="170" t="s">
        <v>60</v>
      </c>
      <c r="F20" s="160" t="s">
        <v>1</v>
      </c>
      <c r="G20" s="173">
        <v>0.245</v>
      </c>
      <c r="H20" s="7" t="s">
        <v>683</v>
      </c>
      <c r="I20" s="160" t="s">
        <v>683</v>
      </c>
      <c r="J20" s="36" t="s">
        <v>683</v>
      </c>
    </row>
    <row r="21" spans="1:10" ht="15.75" customHeight="1">
      <c r="A21" s="76"/>
      <c r="B21" s="165" t="s">
        <v>213</v>
      </c>
      <c r="C21" s="164"/>
      <c r="D21" s="166"/>
      <c r="E21" s="164"/>
      <c r="F21" s="164"/>
      <c r="G21" s="167"/>
      <c r="H21" s="164"/>
      <c r="I21" s="164"/>
      <c r="J21" s="168"/>
    </row>
    <row r="22" spans="1:10" ht="15.75" customHeight="1">
      <c r="A22" s="76"/>
      <c r="B22" s="170" t="s">
        <v>4</v>
      </c>
      <c r="C22" s="160" t="s">
        <v>3</v>
      </c>
      <c r="D22" s="172">
        <v>0.2</v>
      </c>
      <c r="E22" s="170" t="s">
        <v>8</v>
      </c>
      <c r="F22" s="160" t="s">
        <v>3</v>
      </c>
      <c r="G22" s="171">
        <v>1.88</v>
      </c>
      <c r="H22" s="174" t="s">
        <v>12</v>
      </c>
      <c r="I22" s="160" t="s">
        <v>3</v>
      </c>
      <c r="J22" s="171">
        <v>2.605</v>
      </c>
    </row>
    <row r="23" spans="1:10" ht="15.75" customHeight="1">
      <c r="A23" s="76"/>
      <c r="B23" s="170" t="s">
        <v>7</v>
      </c>
      <c r="C23" s="160" t="s">
        <v>3</v>
      </c>
      <c r="D23" s="169">
        <v>33.200000000000003</v>
      </c>
      <c r="E23" s="170" t="s">
        <v>11</v>
      </c>
      <c r="F23" s="160" t="s">
        <v>3</v>
      </c>
      <c r="G23" s="171">
        <v>0.83499999999999996</v>
      </c>
      <c r="H23" s="174" t="s">
        <v>15</v>
      </c>
      <c r="I23" s="160" t="s">
        <v>3</v>
      </c>
      <c r="J23" s="171">
        <v>0.8</v>
      </c>
    </row>
    <row r="24" spans="1:10" ht="15.75" customHeight="1">
      <c r="A24" s="76"/>
      <c r="B24" s="170" t="s">
        <v>10</v>
      </c>
      <c r="C24" s="160" t="s">
        <v>3</v>
      </c>
      <c r="D24" s="175">
        <v>294.5</v>
      </c>
      <c r="E24" s="170" t="s">
        <v>14</v>
      </c>
      <c r="F24" s="160" t="s">
        <v>3</v>
      </c>
      <c r="G24" s="173">
        <v>0.05</v>
      </c>
      <c r="H24" s="174" t="s">
        <v>18</v>
      </c>
      <c r="I24" s="160" t="s">
        <v>3</v>
      </c>
      <c r="J24" s="36">
        <v>196.5</v>
      </c>
    </row>
    <row r="25" spans="1:10" ht="15.75" customHeight="1">
      <c r="A25" s="76"/>
      <c r="B25" s="170" t="s">
        <v>13</v>
      </c>
      <c r="C25" s="160" t="s">
        <v>3</v>
      </c>
      <c r="D25" s="35">
        <v>0.6</v>
      </c>
      <c r="E25" s="170" t="s">
        <v>17</v>
      </c>
      <c r="F25" s="160" t="s">
        <v>3</v>
      </c>
      <c r="G25" s="171">
        <v>4.8650000000000002</v>
      </c>
      <c r="H25" s="174" t="s">
        <v>21</v>
      </c>
      <c r="I25" s="160" t="s">
        <v>3</v>
      </c>
      <c r="J25" s="171">
        <v>0.20499999999999999</v>
      </c>
    </row>
    <row r="26" spans="1:10" ht="15.75" customHeight="1">
      <c r="A26" s="76"/>
      <c r="B26" s="170" t="s">
        <v>16</v>
      </c>
      <c r="C26" s="160" t="s">
        <v>3</v>
      </c>
      <c r="D26" s="172">
        <v>0.04</v>
      </c>
      <c r="E26" s="170" t="s">
        <v>23</v>
      </c>
      <c r="F26" s="160" t="s">
        <v>3</v>
      </c>
      <c r="G26" s="171">
        <v>0.35</v>
      </c>
      <c r="H26" s="174" t="s">
        <v>24</v>
      </c>
      <c r="I26" s="160" t="s">
        <v>3</v>
      </c>
      <c r="J26" s="171">
        <v>0.57499999999999996</v>
      </c>
    </row>
    <row r="27" spans="1:10" ht="15.75" customHeight="1">
      <c r="A27" s="76"/>
      <c r="B27" s="170" t="s">
        <v>19</v>
      </c>
      <c r="C27" s="160" t="s">
        <v>3</v>
      </c>
      <c r="D27" s="35">
        <v>0.4</v>
      </c>
      <c r="E27" s="170" t="s">
        <v>56</v>
      </c>
      <c r="F27" s="160" t="s">
        <v>1</v>
      </c>
      <c r="G27" s="173">
        <v>0.16800000000000001</v>
      </c>
      <c r="H27" s="174" t="s">
        <v>27</v>
      </c>
      <c r="I27" s="160" t="s">
        <v>3</v>
      </c>
      <c r="J27" s="36" t="s">
        <v>98</v>
      </c>
    </row>
    <row r="28" spans="1:10" ht="15.75" customHeight="1">
      <c r="A28" s="76"/>
      <c r="B28" s="170" t="s">
        <v>22</v>
      </c>
      <c r="C28" s="160" t="s">
        <v>3</v>
      </c>
      <c r="D28" s="169">
        <v>11</v>
      </c>
      <c r="E28" s="170" t="s">
        <v>26</v>
      </c>
      <c r="F28" s="160" t="s">
        <v>3</v>
      </c>
      <c r="G28" s="171">
        <v>1.3</v>
      </c>
      <c r="H28" s="174" t="s">
        <v>30</v>
      </c>
      <c r="I28" s="160" t="s">
        <v>3</v>
      </c>
      <c r="J28" s="171">
        <v>0.64500000000000002</v>
      </c>
    </row>
    <row r="29" spans="1:10" ht="15.75" customHeight="1">
      <c r="A29" s="76"/>
      <c r="B29" s="170" t="s">
        <v>25</v>
      </c>
      <c r="C29" s="160" t="s">
        <v>3</v>
      </c>
      <c r="D29" s="169">
        <v>47.8</v>
      </c>
      <c r="E29" s="170" t="s">
        <v>29</v>
      </c>
      <c r="F29" s="160" t="s">
        <v>3</v>
      </c>
      <c r="G29" s="171">
        <v>3.59</v>
      </c>
      <c r="H29" s="174" t="s">
        <v>63</v>
      </c>
      <c r="I29" s="160" t="s">
        <v>1</v>
      </c>
      <c r="J29" s="173">
        <v>0.66649999999999998</v>
      </c>
    </row>
    <row r="30" spans="1:10" ht="15.75" customHeight="1">
      <c r="A30" s="76"/>
      <c r="B30" s="170" t="s">
        <v>51</v>
      </c>
      <c r="C30" s="160" t="s">
        <v>3</v>
      </c>
      <c r="D30" s="175">
        <v>189.5</v>
      </c>
      <c r="E30" s="170" t="s">
        <v>31</v>
      </c>
      <c r="F30" s="160" t="s">
        <v>3</v>
      </c>
      <c r="G30" s="171">
        <v>8.24</v>
      </c>
      <c r="H30" s="174" t="s">
        <v>64</v>
      </c>
      <c r="I30" s="160" t="s">
        <v>3</v>
      </c>
      <c r="J30" s="36" t="s">
        <v>98</v>
      </c>
    </row>
    <row r="31" spans="1:10" ht="15.75" customHeight="1">
      <c r="A31" s="76"/>
      <c r="B31" s="170" t="s">
        <v>28</v>
      </c>
      <c r="C31" s="160" t="s">
        <v>3</v>
      </c>
      <c r="D31" s="35">
        <v>0.54500000000000004</v>
      </c>
      <c r="E31" s="170" t="s">
        <v>34</v>
      </c>
      <c r="F31" s="160" t="s">
        <v>3</v>
      </c>
      <c r="G31" s="36">
        <v>115</v>
      </c>
      <c r="H31" s="174" t="s">
        <v>65</v>
      </c>
      <c r="I31" s="160" t="s">
        <v>3</v>
      </c>
      <c r="J31" s="171">
        <v>0.35</v>
      </c>
    </row>
    <row r="32" spans="1:10" ht="15.75" customHeight="1">
      <c r="A32" s="76"/>
      <c r="B32" s="170" t="s">
        <v>0</v>
      </c>
      <c r="C32" s="160" t="s">
        <v>3</v>
      </c>
      <c r="D32" s="175">
        <v>160</v>
      </c>
      <c r="E32" s="170" t="s">
        <v>37</v>
      </c>
      <c r="F32" s="160" t="s">
        <v>3</v>
      </c>
      <c r="G32" s="37">
        <v>13.5</v>
      </c>
      <c r="H32" s="174" t="s">
        <v>32</v>
      </c>
      <c r="I32" s="160" t="s">
        <v>3</v>
      </c>
      <c r="J32" s="171">
        <v>0.17</v>
      </c>
    </row>
    <row r="33" spans="1:10" ht="15.75" customHeight="1">
      <c r="A33" s="76"/>
      <c r="B33" s="170" t="s">
        <v>33</v>
      </c>
      <c r="C33" s="160" t="s">
        <v>3</v>
      </c>
      <c r="D33" s="35">
        <v>3.86</v>
      </c>
      <c r="E33" s="170" t="s">
        <v>40</v>
      </c>
      <c r="F33" s="160" t="s">
        <v>3</v>
      </c>
      <c r="G33" s="171">
        <v>1.7350000000000001</v>
      </c>
      <c r="H33" s="174" t="s">
        <v>66</v>
      </c>
      <c r="I33" s="160" t="s">
        <v>3</v>
      </c>
      <c r="J33" s="36">
        <v>297.5</v>
      </c>
    </row>
    <row r="34" spans="1:10" ht="15.75" customHeight="1">
      <c r="A34" s="76"/>
      <c r="B34" s="170" t="s">
        <v>36</v>
      </c>
      <c r="C34" s="160" t="s">
        <v>3</v>
      </c>
      <c r="D34" s="35">
        <v>2.4550000000000001</v>
      </c>
      <c r="E34" s="170" t="s">
        <v>43</v>
      </c>
      <c r="F34" s="160" t="s">
        <v>3</v>
      </c>
      <c r="G34" s="171">
        <v>9.9</v>
      </c>
      <c r="H34" s="174" t="s">
        <v>35</v>
      </c>
      <c r="I34" s="160" t="s">
        <v>3</v>
      </c>
      <c r="J34" s="37">
        <v>16.5</v>
      </c>
    </row>
    <row r="35" spans="1:10" ht="15.75" customHeight="1">
      <c r="A35" s="76"/>
      <c r="B35" s="170" t="s">
        <v>39</v>
      </c>
      <c r="C35" s="160" t="s">
        <v>3</v>
      </c>
      <c r="D35" s="35">
        <v>0.88500000000000001</v>
      </c>
      <c r="E35" s="170" t="s">
        <v>59</v>
      </c>
      <c r="F35" s="160" t="s">
        <v>3</v>
      </c>
      <c r="G35" s="173">
        <v>1.7500000000000002E-2</v>
      </c>
      <c r="H35" s="174" t="s">
        <v>38</v>
      </c>
      <c r="I35" s="160" t="s">
        <v>3</v>
      </c>
      <c r="J35" s="37">
        <v>21.5</v>
      </c>
    </row>
    <row r="36" spans="1:10" ht="15.75" customHeight="1">
      <c r="A36" s="76"/>
      <c r="B36" s="170" t="s">
        <v>42</v>
      </c>
      <c r="C36" s="160" t="s">
        <v>3</v>
      </c>
      <c r="D36" s="169">
        <v>15.05</v>
      </c>
      <c r="E36" s="170" t="s">
        <v>6</v>
      </c>
      <c r="F36" s="160" t="s">
        <v>3</v>
      </c>
      <c r="G36" s="171">
        <v>0.8</v>
      </c>
      <c r="H36" s="174" t="s">
        <v>41</v>
      </c>
      <c r="I36" s="160" t="s">
        <v>3</v>
      </c>
      <c r="J36" s="171">
        <v>2.44</v>
      </c>
    </row>
    <row r="37" spans="1:10" ht="15.75" customHeight="1">
      <c r="A37" s="76"/>
      <c r="B37" s="170" t="s">
        <v>5</v>
      </c>
      <c r="C37" s="160" t="s">
        <v>3</v>
      </c>
      <c r="D37" s="35">
        <v>3.21</v>
      </c>
      <c r="E37" s="170" t="s">
        <v>9</v>
      </c>
      <c r="F37" s="160" t="s">
        <v>3</v>
      </c>
      <c r="G37" s="37">
        <v>41.25</v>
      </c>
      <c r="H37" s="174" t="s">
        <v>44</v>
      </c>
      <c r="I37" s="160" t="s">
        <v>3</v>
      </c>
      <c r="J37" s="36">
        <v>120</v>
      </c>
    </row>
    <row r="38" spans="1:10" ht="15.75" customHeight="1">
      <c r="A38" s="76"/>
      <c r="B38" s="191" t="s">
        <v>82</v>
      </c>
      <c r="C38" s="192" t="s">
        <v>3</v>
      </c>
      <c r="D38" s="193">
        <v>1.5249999999999999</v>
      </c>
      <c r="E38" s="191" t="s">
        <v>61</v>
      </c>
      <c r="F38" s="192" t="s">
        <v>3</v>
      </c>
      <c r="G38" s="194" t="s">
        <v>106</v>
      </c>
      <c r="H38" s="195" t="s">
        <v>45</v>
      </c>
      <c r="I38" s="192" t="s">
        <v>3</v>
      </c>
      <c r="J38" s="196">
        <v>64.75</v>
      </c>
    </row>
    <row r="39" spans="1:10" ht="15.75" customHeight="1">
      <c r="B39" s="31" t="s">
        <v>690</v>
      </c>
    </row>
  </sheetData>
  <conditionalFormatting sqref="B3:J38">
    <cfRule type="expression" dxfId="5" priority="1">
      <formula>IF(IndVal_IsBlnkRow*IndVal_IsBlnkRowNext=1,TRUE,FALSE)</formula>
    </cfRule>
  </conditionalFormatting>
  <conditionalFormatting sqref="C3:C38 F3:F38 I3:I38">
    <cfRule type="expression" dxfId="4" priority="2">
      <formula>IndVal_LimitValDiffUOM</formula>
    </cfRule>
  </conditionalFormatting>
  <hyperlinks>
    <hyperlink ref="B4" location="'Fire Assay'!$A$56" display="'Fire Assay'!$A$56" xr:uid="{B4375384-FD83-4A0F-ABC0-09CA0DC0A0A8}"/>
    <hyperlink ref="E4" location="'Fire Assay'!$A$74" display="'Fire Assay'!$A$74" xr:uid="{CB685A65-C368-4ABB-A425-79D6A08F0AE6}"/>
    <hyperlink ref="B6" location="'4-Acid'!$A$79" display="'4-Acid'!$A$79" xr:uid="{0B5F2C3B-50A4-49D5-A231-73DE85C70713}"/>
    <hyperlink ref="E6" location="'4-Acid'!$A$429" display="'4-Acid'!$A$429" xr:uid="{78EA0271-45F4-4DCF-8955-D7947CE846D0}"/>
    <hyperlink ref="B7" location="'4-Acid'!$A$393" display="'4-Acid'!$A$393" xr:uid="{6C7C035A-4FF4-4C5A-85E6-3F162E41A121}"/>
    <hyperlink ref="E7" location="'4-Acid'!$A$834" display="'4-Acid'!$A$834" xr:uid="{3F60E7A5-E77D-4694-83CF-1C6CDC9BB2CD}"/>
    <hyperlink ref="B9" location="'Aqua Regia'!$A$429" display="'Aqua Regia'!$A$429" xr:uid="{C839E3EF-E948-42EE-B23D-2BF776A09477}"/>
    <hyperlink ref="E9" location="'Aqua Regia'!$A$739" display="'Aqua Regia'!$A$739" xr:uid="{960CDC9D-EDBC-4FCA-99A0-8E91E01FD101}"/>
    <hyperlink ref="H9" location="'Aqua Regia'!$A$902" display="'Aqua Regia'!$A$902" xr:uid="{9892585C-5C73-4672-B05F-B84B1171E8D2}"/>
    <hyperlink ref="B10" location="'Aqua Regia'!$A$483" display="'Aqua Regia'!$A$483" xr:uid="{63ACCBB6-FCA8-44C5-8070-56D84EAE06D0}"/>
    <hyperlink ref="E10" location="'Aqua Regia'!$A$775" display="'Aqua Regia'!$A$775" xr:uid="{6FF7264A-B446-4FF9-8E2E-DB82A80B298E}"/>
    <hyperlink ref="B11" location="'Aqua Regia'!$A$648" display="'Aqua Regia'!$A$648" xr:uid="{D27815DA-102D-48CE-BDC5-7BD56D3BD74E}"/>
    <hyperlink ref="E11" location="'Aqua Regia'!$A$884" display="'Aqua Regia'!$A$884" xr:uid="{B65D60E8-435F-4646-9A20-B1EF2F8C99A4}"/>
    <hyperlink ref="B13" location="'Fusion XRF'!$A$1" display="'Fusion XRF'!$A$1" xr:uid="{F5C2D481-4418-409C-9392-7BBAFC5F21FE}"/>
    <hyperlink ref="E13" location="'Fusion XRF'!$A$80" display="'Fusion XRF'!$A$80" xr:uid="{2400BBA1-82EB-467A-9A39-EF8790674462}"/>
    <hyperlink ref="H13" location="'Fusion XRF'!$A$136" display="'Fusion XRF'!$A$136" xr:uid="{E8E9C2ED-AD9D-424D-871C-8D68CB57A626}"/>
    <hyperlink ref="B14" location="'Fusion XRF'!$A$15" display="'Fusion XRF'!$A$15" xr:uid="{4CED0976-005F-4D41-AA23-9E6245F00986}"/>
    <hyperlink ref="E14" location="'Fusion XRF'!$A$94" display="'Fusion XRF'!$A$94" xr:uid="{0B9E8180-F908-4FA6-9A0C-85CE90323CAB}"/>
    <hyperlink ref="H14" location="'Fusion XRF'!$A$150" display="'Fusion XRF'!$A$150" xr:uid="{E9D423F6-7930-42F7-8D46-34762D5BD0E2}"/>
    <hyperlink ref="B15" location="'Fusion XRF'!$A$52" display="'Fusion XRF'!$A$52" xr:uid="{C7E40E62-3CE9-4B04-B3A7-9F10055B06DE}"/>
    <hyperlink ref="E15" location="'Fusion XRF'!$A$108" display="'Fusion XRF'!$A$108" xr:uid="{757B77FF-220E-4478-B689-738C278F22C7}"/>
    <hyperlink ref="H15" location="'Fusion XRF'!$A$164" display="'Fusion XRF'!$A$164" xr:uid="{BC1B2EEA-3922-4884-8A76-305D990C8623}"/>
    <hyperlink ref="B16" location="'Fusion XRF'!$A$66" display="'Fusion XRF'!$A$66" xr:uid="{278AFCB0-CB97-45AB-9852-6FCF3A023CB0}"/>
    <hyperlink ref="E16" location="'Fusion XRF'!$A$122" display="'Fusion XRF'!$A$122" xr:uid="{EDDE10DD-27BD-4DE9-8C6A-654B38A06337}"/>
    <hyperlink ref="B18" location="'Thermograv'!$A$1" display="'Thermograv'!$A$1" xr:uid="{7FB468ED-26A8-4AE2-8B61-FD657087E4A9}"/>
    <hyperlink ref="B20" location="'IRC'!$A$1" display="'IRC'!$A$1" xr:uid="{7F5B1D3B-0A56-41FD-BE23-D139DF2A4864}"/>
    <hyperlink ref="E20" location="'IRC'!$A$15" display="'IRC'!$A$15" xr:uid="{0403D023-5A1C-4C66-A9EC-EACF1B3DC1D7}"/>
    <hyperlink ref="B22" location="'Laser Ablation'!$A$1" display="'Laser Ablation'!$A$1" xr:uid="{C186A254-5FD0-4321-8C4C-53E3D42F35E4}"/>
    <hyperlink ref="E22" location="'Laser Ablation'!$A$262" display="'Laser Ablation'!$A$262" xr:uid="{426DEC10-921A-4DD8-B663-40EB800240D4}"/>
    <hyperlink ref="H22" location="'Laser Ablation'!$A$500" display="'Laser Ablation'!$A$500" xr:uid="{553191A9-3C71-471C-84C0-70CF1D54C9B8}"/>
    <hyperlink ref="B23" location="'Laser Ablation'!$A$15" display="'Laser Ablation'!$A$15" xr:uid="{C9E0EC40-B057-44AC-9978-E79D582D899F}"/>
    <hyperlink ref="E23" location="'Laser Ablation'!$A$276" display="'Laser Ablation'!$A$276" xr:uid="{124444CB-C1B4-4895-B4BD-87DF393DF93C}"/>
    <hyperlink ref="H23" location="'Laser Ablation'!$A$514" display="'Laser Ablation'!$A$514" xr:uid="{CF81519C-B4E5-4255-B044-CDC6ED0C8B8F}"/>
    <hyperlink ref="B24" location="'Laser Ablation'!$A$52" display="'Laser Ablation'!$A$52" xr:uid="{8A38A0DA-0457-4F87-8613-4B99F050F6F6}"/>
    <hyperlink ref="E24" location="'Laser Ablation'!$A$290" display="'Laser Ablation'!$A$290" xr:uid="{B110F9D0-B11B-408B-A5C2-4637771DC2D9}"/>
    <hyperlink ref="H24" location="'Laser Ablation'!$A$528" display="'Laser Ablation'!$A$528" xr:uid="{6A130256-4408-4571-B3AF-668698EEA14D}"/>
    <hyperlink ref="B25" location="'Laser Ablation'!$A$66" display="'Laser Ablation'!$A$66" xr:uid="{B64837F5-F966-4AA5-814E-28094CCC1309}"/>
    <hyperlink ref="E25" location="'Laser Ablation'!$A$304" display="'Laser Ablation'!$A$304" xr:uid="{D634C7E2-4B31-4240-80DF-98A0446DA3F4}"/>
    <hyperlink ref="H25" location="'Laser Ablation'!$A$542" display="'Laser Ablation'!$A$542" xr:uid="{A818D683-9F9C-454B-999A-57C048DE74A6}"/>
    <hyperlink ref="B26" location="'Laser Ablation'!$A$80" display="'Laser Ablation'!$A$80" xr:uid="{4AEC1B9B-6FDB-474F-8C91-7F07B350E39D}"/>
    <hyperlink ref="E26" location="'Laser Ablation'!$A$318" display="'Laser Ablation'!$A$318" xr:uid="{2D11512A-E1B6-4AA6-A44A-AF8A026FBF31}"/>
    <hyperlink ref="H26" location="'Laser Ablation'!$A$556" display="'Laser Ablation'!$A$556" xr:uid="{E1711A22-D102-4E02-AD86-621D72FF759B}"/>
    <hyperlink ref="B27" location="'Laser Ablation'!$A$94" display="'Laser Ablation'!$A$94" xr:uid="{1327EA2D-4B84-4D67-9371-C6BFCF7FE47E}"/>
    <hyperlink ref="E27" location="'Laser Ablation'!$A$332" display="'Laser Ablation'!$A$332" xr:uid="{4D18AB10-1344-4FFB-8649-1E058D6A9D1A}"/>
    <hyperlink ref="H27" location="'Laser Ablation'!$A$570" display="'Laser Ablation'!$A$570" xr:uid="{B28340CE-983E-4921-A441-B46100491584}"/>
    <hyperlink ref="B28" location="'Laser Ablation'!$A$108" display="'Laser Ablation'!$A$108" xr:uid="{56F2B2FE-B336-44AE-BD21-0804A787EA23}"/>
    <hyperlink ref="E28" location="'Laser Ablation'!$A$346" display="'Laser Ablation'!$A$346" xr:uid="{9F038FD4-1D9F-481D-A0CD-7C7D79E0956C}"/>
    <hyperlink ref="H28" location="'Laser Ablation'!$A$584" display="'Laser Ablation'!$A$584" xr:uid="{A81C2144-F1B6-4CD2-80F7-9738EB01065F}"/>
    <hyperlink ref="B29" location="'Laser Ablation'!$A$122" display="'Laser Ablation'!$A$122" xr:uid="{AF283C97-ED1E-4E4A-89A1-B39CBF067045}"/>
    <hyperlink ref="E29" location="'Laser Ablation'!$A$360" display="'Laser Ablation'!$A$360" xr:uid="{F765DE98-DAED-4888-9733-BA9B2469C025}"/>
    <hyperlink ref="H29" location="'Laser Ablation'!$A$598" display="'Laser Ablation'!$A$598" xr:uid="{4B3D4563-B88F-40FD-A6C1-4C5D34196D2B}"/>
    <hyperlink ref="B30" location="'Laser Ablation'!$A$136" display="'Laser Ablation'!$A$136" xr:uid="{3EDF7E5C-C9BE-40EF-BB7F-27C5D6FE613A}"/>
    <hyperlink ref="E30" location="'Laser Ablation'!$A$374" display="'Laser Ablation'!$A$374" xr:uid="{6FF992C8-4597-4BCB-8931-D7207E05B1AA}"/>
    <hyperlink ref="H30" location="'Laser Ablation'!$A$612" display="'Laser Ablation'!$A$612" xr:uid="{3DC2C276-2384-4E6C-AD0E-C97F9E2895D0}"/>
    <hyperlink ref="B31" location="'Laser Ablation'!$A$150" display="'Laser Ablation'!$A$150" xr:uid="{5F438393-84BD-44CE-BC5D-0CA739293AC4}"/>
    <hyperlink ref="E31" location="'Laser Ablation'!$A$388" display="'Laser Ablation'!$A$388" xr:uid="{6DB1607C-3DBF-4468-A6CE-EF3DD7ABA545}"/>
    <hyperlink ref="H31" location="'Laser Ablation'!$A$626" display="'Laser Ablation'!$A$626" xr:uid="{93D7C95B-F7D7-49B1-B983-6631ABFAF7D5}"/>
    <hyperlink ref="B32" location="'Laser Ablation'!$A$164" display="'Laser Ablation'!$A$164" xr:uid="{3D98CCC4-7044-4C92-B4C2-D36521288FF9}"/>
    <hyperlink ref="E32" location="'Laser Ablation'!$A$402" display="'Laser Ablation'!$A$402" xr:uid="{85A18320-C2AF-448B-8695-E868631FE64C}"/>
    <hyperlink ref="H32" location="'Laser Ablation'!$A$640" display="'Laser Ablation'!$A$640" xr:uid="{4404982A-686A-40EC-9930-82CF5DADB719}"/>
    <hyperlink ref="B33" location="'Laser Ablation'!$A$178" display="'Laser Ablation'!$A$178" xr:uid="{AAFCBAF1-521F-4926-9570-B73617CDF207}"/>
    <hyperlink ref="E33" location="'Laser Ablation'!$A$416" display="'Laser Ablation'!$A$416" xr:uid="{851663C7-7CC3-4620-90C1-997C2C4B8C3A}"/>
    <hyperlink ref="H33" location="'Laser Ablation'!$A$654" display="'Laser Ablation'!$A$654" xr:uid="{48FB71A4-8453-4095-A33C-00BB2E34E982}"/>
    <hyperlink ref="B34" location="'Laser Ablation'!$A$192" display="'Laser Ablation'!$A$192" xr:uid="{E27C6DD8-4E47-462B-AA8B-117B31586A00}"/>
    <hyperlink ref="E34" location="'Laser Ablation'!$A$430" display="'Laser Ablation'!$A$430" xr:uid="{6FB8B6D3-B025-495A-B1FE-D5C160CFD24F}"/>
    <hyperlink ref="H34" location="'Laser Ablation'!$A$668" display="'Laser Ablation'!$A$668" xr:uid="{54B023FF-B70D-45B3-90DB-0860CB4C5F25}"/>
    <hyperlink ref="B35" location="'Laser Ablation'!$A$206" display="'Laser Ablation'!$A$206" xr:uid="{C044E1F9-4AD1-408A-99DF-48BA1F28D414}"/>
    <hyperlink ref="E35" location="'Laser Ablation'!$A$444" display="'Laser Ablation'!$A$444" xr:uid="{9C47426C-4247-4B51-8713-8EAF35CA7D29}"/>
    <hyperlink ref="H35" location="'Laser Ablation'!$A$682" display="'Laser Ablation'!$A$682" xr:uid="{13846A1E-67FA-4AD2-8F5F-FFC064392220}"/>
    <hyperlink ref="B36" location="'Laser Ablation'!$A$220" display="'Laser Ablation'!$A$220" xr:uid="{A9835BC0-0F1B-4270-8CA3-D36AE4420127}"/>
    <hyperlink ref="E36" location="'Laser Ablation'!$A$458" display="'Laser Ablation'!$A$458" xr:uid="{A2EA02CC-4DB4-4DA5-BB75-A0BADB21C5EE}"/>
    <hyperlink ref="H36" location="'Laser Ablation'!$A$696" display="'Laser Ablation'!$A$696" xr:uid="{BFBB641E-B97F-4B2A-9A32-AA7C97078B61}"/>
    <hyperlink ref="B37" location="'Laser Ablation'!$A$234" display="'Laser Ablation'!$A$234" xr:uid="{9853F823-C617-4061-A272-C9B4FD862295}"/>
    <hyperlink ref="E37" location="'Laser Ablation'!$A$472" display="'Laser Ablation'!$A$472" xr:uid="{A4C08A75-F921-420A-9E6B-1062EE84A6EF}"/>
    <hyperlink ref="H37" location="'Laser Ablation'!$A$710" display="'Laser Ablation'!$A$710" xr:uid="{41DA586E-27B4-4942-8685-FAF2E7C90328}"/>
    <hyperlink ref="B38" location="'Laser Ablation'!$A$248" display="'Laser Ablation'!$A$248" xr:uid="{C7C82AC9-EF9F-48DD-B0A1-53B716094004}"/>
    <hyperlink ref="E38" location="'Laser Ablation'!$A$486" display="'Laser Ablation'!$A$486" xr:uid="{05CB8206-27C1-41DA-896C-B894FE9A0B72}"/>
    <hyperlink ref="H38" location="'Laser Ablation'!$A$724" display="'Laser Ablation'!$A$724" xr:uid="{C5C61E15-524A-49B8-AA59-28E2FD73E20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9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7"/>
      <c r="B1" s="267" t="s">
        <v>686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13" s="47" customFormat="1" ht="15" customHeight="1">
      <c r="A2" s="48"/>
      <c r="B2" s="269" t="s">
        <v>2</v>
      </c>
      <c r="C2" s="271" t="s">
        <v>70</v>
      </c>
      <c r="D2" s="273" t="s">
        <v>71</v>
      </c>
      <c r="E2" s="274"/>
      <c r="F2" s="274"/>
      <c r="G2" s="274"/>
      <c r="H2" s="275"/>
      <c r="I2" s="276" t="s">
        <v>72</v>
      </c>
      <c r="J2" s="277"/>
      <c r="K2" s="278"/>
      <c r="L2" s="279" t="s">
        <v>73</v>
      </c>
      <c r="M2" s="279"/>
    </row>
    <row r="3" spans="1:13" s="47" customFormat="1" ht="15" customHeight="1">
      <c r="A3" s="48"/>
      <c r="B3" s="270"/>
      <c r="C3" s="272"/>
      <c r="D3" s="181" t="s">
        <v>81</v>
      </c>
      <c r="E3" s="181" t="s">
        <v>74</v>
      </c>
      <c r="F3" s="181" t="s">
        <v>75</v>
      </c>
      <c r="G3" s="181" t="s">
        <v>76</v>
      </c>
      <c r="H3" s="181" t="s">
        <v>77</v>
      </c>
      <c r="I3" s="182" t="s">
        <v>78</v>
      </c>
      <c r="J3" s="181" t="s">
        <v>79</v>
      </c>
      <c r="K3" s="183" t="s">
        <v>80</v>
      </c>
      <c r="L3" s="181" t="s">
        <v>68</v>
      </c>
      <c r="M3" s="181" t="s">
        <v>69</v>
      </c>
    </row>
    <row r="4" spans="1:13" s="47" customFormat="1" ht="15" customHeight="1">
      <c r="A4" s="48"/>
      <c r="B4" s="184" t="s">
        <v>209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8"/>
      <c r="B5" s="187" t="s">
        <v>216</v>
      </c>
      <c r="C5" s="53">
        <v>0.55643983659248664</v>
      </c>
      <c r="D5" s="49">
        <v>1.728505010591657E-2</v>
      </c>
      <c r="E5" s="49">
        <v>0.52186973638065348</v>
      </c>
      <c r="F5" s="49">
        <v>0.59100993680431979</v>
      </c>
      <c r="G5" s="49">
        <v>0.50458468627473696</v>
      </c>
      <c r="H5" s="49">
        <v>0.60829498691023631</v>
      </c>
      <c r="I5" s="51">
        <v>3.1063646003072605E-2</v>
      </c>
      <c r="J5" s="50">
        <v>6.212729200614521E-2</v>
      </c>
      <c r="K5" s="52">
        <v>9.3190938009217822E-2</v>
      </c>
      <c r="L5" s="49">
        <v>0.52861784476286233</v>
      </c>
      <c r="M5" s="49">
        <v>0.58426182842211094</v>
      </c>
    </row>
    <row r="6" spans="1:13" ht="15" customHeight="1">
      <c r="A6" s="48"/>
      <c r="B6" s="39" t="s">
        <v>214</v>
      </c>
      <c r="C6" s="177"/>
      <c r="D6" s="188"/>
      <c r="E6" s="188"/>
      <c r="F6" s="188"/>
      <c r="G6" s="188"/>
      <c r="H6" s="188"/>
      <c r="I6" s="189"/>
      <c r="J6" s="189"/>
      <c r="K6" s="189"/>
      <c r="L6" s="188"/>
      <c r="M6" s="190"/>
    </row>
    <row r="7" spans="1:13" ht="15" customHeight="1">
      <c r="A7" s="48"/>
      <c r="B7" s="187" t="s">
        <v>216</v>
      </c>
      <c r="C7" s="53">
        <v>0.52587695374800647</v>
      </c>
      <c r="D7" s="49">
        <v>2.3780528291640381E-2</v>
      </c>
      <c r="E7" s="49">
        <v>0.47831589716472572</v>
      </c>
      <c r="F7" s="49">
        <v>0.57343801033128727</v>
      </c>
      <c r="G7" s="49">
        <v>0.45453536887308532</v>
      </c>
      <c r="H7" s="49">
        <v>0.59721853862292762</v>
      </c>
      <c r="I7" s="51">
        <v>4.5220708232511189E-2</v>
      </c>
      <c r="J7" s="50">
        <v>9.0441416465022378E-2</v>
      </c>
      <c r="K7" s="52">
        <v>0.13566212469753358</v>
      </c>
      <c r="L7" s="49">
        <v>0.49958310606060613</v>
      </c>
      <c r="M7" s="49">
        <v>0.55217080143540676</v>
      </c>
    </row>
    <row r="8" spans="1:13" ht="15" customHeight="1">
      <c r="A8" s="48"/>
      <c r="B8" s="39" t="s">
        <v>215</v>
      </c>
      <c r="C8" s="177"/>
      <c r="D8" s="188"/>
      <c r="E8" s="188"/>
      <c r="F8" s="188"/>
      <c r="G8" s="188"/>
      <c r="H8" s="188"/>
      <c r="I8" s="189"/>
      <c r="J8" s="189"/>
      <c r="K8" s="189"/>
      <c r="L8" s="188"/>
      <c r="M8" s="190"/>
    </row>
    <row r="9" spans="1:13" ht="15" customHeight="1">
      <c r="A9" s="48"/>
      <c r="B9" s="187" t="s">
        <v>216</v>
      </c>
      <c r="C9" s="53">
        <v>0.52368839170210546</v>
      </c>
      <c r="D9" s="49">
        <v>2.3874924652039102E-2</v>
      </c>
      <c r="E9" s="49">
        <v>0.47593854239802724</v>
      </c>
      <c r="F9" s="49">
        <v>0.57143824100618368</v>
      </c>
      <c r="G9" s="49">
        <v>0.45206361774598813</v>
      </c>
      <c r="H9" s="49">
        <v>0.59531316565822279</v>
      </c>
      <c r="I9" s="51">
        <v>4.5589944383606078E-2</v>
      </c>
      <c r="J9" s="50">
        <v>9.1179888767212156E-2</v>
      </c>
      <c r="K9" s="52">
        <v>0.13676983315081823</v>
      </c>
      <c r="L9" s="49">
        <v>0.4975039721170002</v>
      </c>
      <c r="M9" s="49">
        <v>0.54987281128721077</v>
      </c>
    </row>
    <row r="10" spans="1:13" ht="15" customHeight="1">
      <c r="A10" s="48"/>
      <c r="B10" s="39" t="s">
        <v>187</v>
      </c>
      <c r="C10" s="177"/>
      <c r="D10" s="188"/>
      <c r="E10" s="188"/>
      <c r="F10" s="188"/>
      <c r="G10" s="188"/>
      <c r="H10" s="188"/>
      <c r="I10" s="189"/>
      <c r="J10" s="189"/>
      <c r="K10" s="189"/>
      <c r="L10" s="188"/>
      <c r="M10" s="190"/>
    </row>
    <row r="11" spans="1:13" ht="15" customHeight="1">
      <c r="A11" s="48"/>
      <c r="B11" s="187" t="s">
        <v>217</v>
      </c>
      <c r="C11" s="53">
        <v>0.1822640955893288</v>
      </c>
      <c r="D11" s="49">
        <v>1.1495785648813196E-2</v>
      </c>
      <c r="E11" s="49">
        <v>0.15927252429170241</v>
      </c>
      <c r="F11" s="49">
        <v>0.20525566688695518</v>
      </c>
      <c r="G11" s="49">
        <v>0.1477767386428892</v>
      </c>
      <c r="H11" s="49">
        <v>0.21675145253576839</v>
      </c>
      <c r="I11" s="51">
        <v>6.3072135033743038E-2</v>
      </c>
      <c r="J11" s="50">
        <v>0.12614427006748608</v>
      </c>
      <c r="K11" s="52">
        <v>0.18921640510122911</v>
      </c>
      <c r="L11" s="49">
        <v>0.17315089080986235</v>
      </c>
      <c r="M11" s="49">
        <v>0.19137730036879524</v>
      </c>
    </row>
    <row r="12" spans="1:13" ht="15" customHeight="1">
      <c r="A12" s="48"/>
      <c r="B12" s="187" t="s">
        <v>140</v>
      </c>
      <c r="C12" s="244">
        <v>6.8854169731546699</v>
      </c>
      <c r="D12" s="49">
        <v>0.23431402655885764</v>
      </c>
      <c r="E12" s="245">
        <v>6.4167889200369546</v>
      </c>
      <c r="F12" s="245">
        <v>7.3540450262723853</v>
      </c>
      <c r="G12" s="245">
        <v>6.1824748934780969</v>
      </c>
      <c r="H12" s="245">
        <v>7.588359052831243</v>
      </c>
      <c r="I12" s="51">
        <v>3.4030477380297672E-2</v>
      </c>
      <c r="J12" s="50">
        <v>6.8060954760595344E-2</v>
      </c>
      <c r="K12" s="52">
        <v>0.10209143214089302</v>
      </c>
      <c r="L12" s="245">
        <v>6.5411461244969367</v>
      </c>
      <c r="M12" s="245">
        <v>7.2296878218124032</v>
      </c>
    </row>
    <row r="13" spans="1:13" ht="15" customHeight="1">
      <c r="A13" s="48"/>
      <c r="B13" s="187" t="s">
        <v>218</v>
      </c>
      <c r="C13" s="249">
        <v>33.976008282599814</v>
      </c>
      <c r="D13" s="245">
        <v>2.63713667065621</v>
      </c>
      <c r="E13" s="250">
        <v>28.701734941287395</v>
      </c>
      <c r="F13" s="250">
        <v>39.250281623912237</v>
      </c>
      <c r="G13" s="250">
        <v>26.064598270631183</v>
      </c>
      <c r="H13" s="250">
        <v>41.887418294568448</v>
      </c>
      <c r="I13" s="51">
        <v>7.7617613249958237E-2</v>
      </c>
      <c r="J13" s="50">
        <v>0.15523522649991647</v>
      </c>
      <c r="K13" s="52">
        <v>0.2328528397498747</v>
      </c>
      <c r="L13" s="250">
        <v>32.277207868469823</v>
      </c>
      <c r="M13" s="250">
        <v>35.674808696729805</v>
      </c>
    </row>
    <row r="14" spans="1:13" ht="15" customHeight="1">
      <c r="A14" s="48"/>
      <c r="B14" s="187" t="s">
        <v>141</v>
      </c>
      <c r="C14" s="253">
        <v>299.25424957389299</v>
      </c>
      <c r="D14" s="254">
        <v>14.253768883539387</v>
      </c>
      <c r="E14" s="254">
        <v>270.74671180681423</v>
      </c>
      <c r="F14" s="254">
        <v>327.76178734097175</v>
      </c>
      <c r="G14" s="254">
        <v>256.49294292327482</v>
      </c>
      <c r="H14" s="254">
        <v>342.01555622451116</v>
      </c>
      <c r="I14" s="51">
        <v>4.7630965654908076E-2</v>
      </c>
      <c r="J14" s="50">
        <v>9.5261931309816153E-2</v>
      </c>
      <c r="K14" s="52">
        <v>0.14289289696472424</v>
      </c>
      <c r="L14" s="254">
        <v>284.29153709519835</v>
      </c>
      <c r="M14" s="254">
        <v>314.21696205258763</v>
      </c>
    </row>
    <row r="15" spans="1:13" s="47" customFormat="1" ht="15" customHeight="1">
      <c r="A15" s="48"/>
      <c r="B15" s="187" t="s">
        <v>142</v>
      </c>
      <c r="C15" s="244">
        <v>0.36831803300763422</v>
      </c>
      <c r="D15" s="245">
        <v>4.6328794284903087E-2</v>
      </c>
      <c r="E15" s="245">
        <v>0.27566044443782806</v>
      </c>
      <c r="F15" s="245">
        <v>0.46097562157744038</v>
      </c>
      <c r="G15" s="245">
        <v>0.22933165015292495</v>
      </c>
      <c r="H15" s="245">
        <v>0.50730441586234343</v>
      </c>
      <c r="I15" s="51">
        <v>0.12578475701172856</v>
      </c>
      <c r="J15" s="50">
        <v>0.25156951402345712</v>
      </c>
      <c r="K15" s="52">
        <v>0.37735427103518571</v>
      </c>
      <c r="L15" s="245">
        <v>0.34990213135725251</v>
      </c>
      <c r="M15" s="245">
        <v>0.38673393465801592</v>
      </c>
    </row>
    <row r="16" spans="1:13" ht="15" customHeight="1">
      <c r="A16" s="48"/>
      <c r="B16" s="187" t="s">
        <v>219</v>
      </c>
      <c r="C16" s="53">
        <v>2.8909090909090916E-2</v>
      </c>
      <c r="D16" s="49">
        <v>4.7180096846672062E-3</v>
      </c>
      <c r="E16" s="49">
        <v>1.9473071539756505E-2</v>
      </c>
      <c r="F16" s="49">
        <v>3.8345110278425326E-2</v>
      </c>
      <c r="G16" s="49">
        <v>1.4755061855089298E-2</v>
      </c>
      <c r="H16" s="49">
        <v>4.3063119963092533E-2</v>
      </c>
      <c r="I16" s="51">
        <v>0.16320159286584671</v>
      </c>
      <c r="J16" s="50">
        <v>0.32640318573169341</v>
      </c>
      <c r="K16" s="52">
        <v>0.48960477859754015</v>
      </c>
      <c r="L16" s="49">
        <v>2.7463636363636371E-2</v>
      </c>
      <c r="M16" s="49">
        <v>3.035454545454546E-2</v>
      </c>
    </row>
    <row r="17" spans="1:13" ht="15" customHeight="1">
      <c r="A17" s="48"/>
      <c r="B17" s="187" t="s">
        <v>143</v>
      </c>
      <c r="C17" s="244">
        <v>6.4333569967652533</v>
      </c>
      <c r="D17" s="49">
        <v>0.26714738392691639</v>
      </c>
      <c r="E17" s="245">
        <v>5.8990622289114203</v>
      </c>
      <c r="F17" s="245">
        <v>6.9676517646190863</v>
      </c>
      <c r="G17" s="245">
        <v>5.6319148449845038</v>
      </c>
      <c r="H17" s="245">
        <v>7.2347991485460028</v>
      </c>
      <c r="I17" s="51">
        <v>4.1525347351505655E-2</v>
      </c>
      <c r="J17" s="50">
        <v>8.305069470301131E-2</v>
      </c>
      <c r="K17" s="52">
        <v>0.12457604205451697</v>
      </c>
      <c r="L17" s="245">
        <v>6.1116891469269907</v>
      </c>
      <c r="M17" s="245">
        <v>6.7550248466035159</v>
      </c>
    </row>
    <row r="18" spans="1:13" ht="15" customHeight="1">
      <c r="A18" s="48"/>
      <c r="B18" s="187" t="s">
        <v>220</v>
      </c>
      <c r="C18" s="244">
        <v>0.39121516324819494</v>
      </c>
      <c r="D18" s="49">
        <v>3.7381594136488859E-2</v>
      </c>
      <c r="E18" s="245">
        <v>0.31645197497521721</v>
      </c>
      <c r="F18" s="245">
        <v>0.46597835152117267</v>
      </c>
      <c r="G18" s="245">
        <v>0.27907038083872837</v>
      </c>
      <c r="H18" s="245">
        <v>0.50335994565766151</v>
      </c>
      <c r="I18" s="51">
        <v>9.5552518532552908E-2</v>
      </c>
      <c r="J18" s="50">
        <v>0.19110503706510582</v>
      </c>
      <c r="K18" s="52">
        <v>0.28665755559765871</v>
      </c>
      <c r="L18" s="245">
        <v>0.37165440508578518</v>
      </c>
      <c r="M18" s="245">
        <v>0.41077592141060471</v>
      </c>
    </row>
    <row r="19" spans="1:13" ht="15" customHeight="1">
      <c r="A19" s="48"/>
      <c r="B19" s="187" t="s">
        <v>144</v>
      </c>
      <c r="C19" s="249">
        <v>11.341717937230692</v>
      </c>
      <c r="D19" s="245">
        <v>0.56210203881487686</v>
      </c>
      <c r="E19" s="250">
        <v>10.217513859600938</v>
      </c>
      <c r="F19" s="250">
        <v>12.465922014860446</v>
      </c>
      <c r="G19" s="250">
        <v>9.6554118207860622</v>
      </c>
      <c r="H19" s="250">
        <v>13.028024053675322</v>
      </c>
      <c r="I19" s="51">
        <v>4.9560572915475387E-2</v>
      </c>
      <c r="J19" s="50">
        <v>9.9121145830950774E-2</v>
      </c>
      <c r="K19" s="52">
        <v>0.14868171874642616</v>
      </c>
      <c r="L19" s="250">
        <v>10.774632040369157</v>
      </c>
      <c r="M19" s="250">
        <v>11.908803834092227</v>
      </c>
    </row>
    <row r="20" spans="1:13" ht="15" customHeight="1">
      <c r="A20" s="48"/>
      <c r="B20" s="187" t="s">
        <v>169</v>
      </c>
      <c r="C20" s="249">
        <v>46.563042903788677</v>
      </c>
      <c r="D20" s="245">
        <v>1.6626990694821548</v>
      </c>
      <c r="E20" s="250">
        <v>43.237644764824367</v>
      </c>
      <c r="F20" s="250">
        <v>49.888441042752987</v>
      </c>
      <c r="G20" s="250">
        <v>41.574945695342215</v>
      </c>
      <c r="H20" s="250">
        <v>51.551140112235139</v>
      </c>
      <c r="I20" s="51">
        <v>3.5708556954014418E-2</v>
      </c>
      <c r="J20" s="50">
        <v>7.1417113908028837E-2</v>
      </c>
      <c r="K20" s="52">
        <v>0.10712567086204325</v>
      </c>
      <c r="L20" s="250">
        <v>44.234890758599242</v>
      </c>
      <c r="M20" s="250">
        <v>48.891195048978112</v>
      </c>
    </row>
    <row r="21" spans="1:13" ht="15" customHeight="1">
      <c r="A21" s="48"/>
      <c r="B21" s="187" t="s">
        <v>145</v>
      </c>
      <c r="C21" s="253">
        <v>153.72046746688989</v>
      </c>
      <c r="D21" s="254">
        <v>13.360127408478599</v>
      </c>
      <c r="E21" s="254">
        <v>127.00021264993269</v>
      </c>
      <c r="F21" s="254">
        <v>180.44072228384709</v>
      </c>
      <c r="G21" s="254">
        <v>113.64008524145409</v>
      </c>
      <c r="H21" s="254">
        <v>193.8008496923257</v>
      </c>
      <c r="I21" s="51">
        <v>8.6911831772540374E-2</v>
      </c>
      <c r="J21" s="50">
        <v>0.17382366354508075</v>
      </c>
      <c r="K21" s="52">
        <v>0.26073549531762114</v>
      </c>
      <c r="L21" s="254">
        <v>146.0344440935454</v>
      </c>
      <c r="M21" s="254">
        <v>161.40649084023437</v>
      </c>
    </row>
    <row r="22" spans="1:13" ht="15" customHeight="1">
      <c r="A22" s="48"/>
      <c r="B22" s="187" t="s">
        <v>170</v>
      </c>
      <c r="C22" s="244">
        <v>0.58443451259952017</v>
      </c>
      <c r="D22" s="49">
        <v>4.285334179259899E-2</v>
      </c>
      <c r="E22" s="245">
        <v>0.49872782901432222</v>
      </c>
      <c r="F22" s="245">
        <v>0.67014119618471812</v>
      </c>
      <c r="G22" s="245">
        <v>0.45587448722172319</v>
      </c>
      <c r="H22" s="245">
        <v>0.71299453797731716</v>
      </c>
      <c r="I22" s="51">
        <v>7.3324454440567843E-2</v>
      </c>
      <c r="J22" s="50">
        <v>0.14664890888113569</v>
      </c>
      <c r="K22" s="52">
        <v>0.21997336332170353</v>
      </c>
      <c r="L22" s="245">
        <v>0.55521278696954413</v>
      </c>
      <c r="M22" s="245">
        <v>0.61365623822949622</v>
      </c>
    </row>
    <row r="23" spans="1:13" ht="15" customHeight="1">
      <c r="A23" s="48"/>
      <c r="B23" s="187" t="s">
        <v>221</v>
      </c>
      <c r="C23" s="253">
        <v>155.66372117332159</v>
      </c>
      <c r="D23" s="254">
        <v>6.2859376149961212</v>
      </c>
      <c r="E23" s="254">
        <v>143.09184594332936</v>
      </c>
      <c r="F23" s="254">
        <v>168.23559640331382</v>
      </c>
      <c r="G23" s="254">
        <v>136.80590832833323</v>
      </c>
      <c r="H23" s="254">
        <v>174.52153401830995</v>
      </c>
      <c r="I23" s="51">
        <v>4.0381519647709897E-2</v>
      </c>
      <c r="J23" s="50">
        <v>8.0763039295419795E-2</v>
      </c>
      <c r="K23" s="52">
        <v>0.1211445589431297</v>
      </c>
      <c r="L23" s="254">
        <v>147.88053511465552</v>
      </c>
      <c r="M23" s="254">
        <v>163.44690723198767</v>
      </c>
    </row>
    <row r="24" spans="1:13" ht="15" customHeight="1">
      <c r="A24" s="48"/>
      <c r="B24" s="187" t="s">
        <v>146</v>
      </c>
      <c r="C24" s="244">
        <v>3.7696208333333332</v>
      </c>
      <c r="D24" s="49">
        <v>0.12919652870998377</v>
      </c>
      <c r="E24" s="245">
        <v>3.5112277759133654</v>
      </c>
      <c r="F24" s="245">
        <v>4.028013890753301</v>
      </c>
      <c r="G24" s="245">
        <v>3.3820312472033818</v>
      </c>
      <c r="H24" s="245">
        <v>4.1572104194632846</v>
      </c>
      <c r="I24" s="51">
        <v>3.427308326809627E-2</v>
      </c>
      <c r="J24" s="50">
        <v>6.854616653619254E-2</v>
      </c>
      <c r="K24" s="52">
        <v>0.1028192498042888</v>
      </c>
      <c r="L24" s="245">
        <v>3.5811397916666667</v>
      </c>
      <c r="M24" s="245">
        <v>3.9581018749999997</v>
      </c>
    </row>
    <row r="25" spans="1:13" ht="15" customHeight="1">
      <c r="A25" s="48"/>
      <c r="B25" s="187" t="s">
        <v>222</v>
      </c>
      <c r="C25" s="244">
        <v>2.3150035420228301</v>
      </c>
      <c r="D25" s="49">
        <v>9.3178070607835867E-2</v>
      </c>
      <c r="E25" s="245">
        <v>2.1286474008071585</v>
      </c>
      <c r="F25" s="245">
        <v>2.5013596832385017</v>
      </c>
      <c r="G25" s="245">
        <v>2.0354693301993225</v>
      </c>
      <c r="H25" s="245">
        <v>2.5945377538463377</v>
      </c>
      <c r="I25" s="51">
        <v>4.0249644942839988E-2</v>
      </c>
      <c r="J25" s="50">
        <v>8.0499289885679975E-2</v>
      </c>
      <c r="K25" s="52">
        <v>0.12074893482851996</v>
      </c>
      <c r="L25" s="245">
        <v>2.1992533649216885</v>
      </c>
      <c r="M25" s="245">
        <v>2.4307537191239716</v>
      </c>
    </row>
    <row r="26" spans="1:13" ht="15" customHeight="1">
      <c r="A26" s="48"/>
      <c r="B26" s="187" t="s">
        <v>147</v>
      </c>
      <c r="C26" s="244">
        <v>0.92278527777777786</v>
      </c>
      <c r="D26" s="49">
        <v>4.9219408001657604E-2</v>
      </c>
      <c r="E26" s="245">
        <v>0.82434646177446269</v>
      </c>
      <c r="F26" s="245">
        <v>1.021224093781093</v>
      </c>
      <c r="G26" s="245">
        <v>0.775127053772805</v>
      </c>
      <c r="H26" s="245">
        <v>1.0704435017827507</v>
      </c>
      <c r="I26" s="51">
        <v>5.3337877388102917E-2</v>
      </c>
      <c r="J26" s="50">
        <v>0.10667575477620583</v>
      </c>
      <c r="K26" s="52">
        <v>0.16001363216430875</v>
      </c>
      <c r="L26" s="245">
        <v>0.87664601388888896</v>
      </c>
      <c r="M26" s="245">
        <v>0.96892454166666675</v>
      </c>
    </row>
    <row r="27" spans="1:13" ht="15" customHeight="1">
      <c r="A27" s="48"/>
      <c r="B27" s="187" t="s">
        <v>148</v>
      </c>
      <c r="C27" s="244">
        <v>8.3053771863850994</v>
      </c>
      <c r="D27" s="49">
        <v>0.37123556434847349</v>
      </c>
      <c r="E27" s="245">
        <v>7.5629060576881528</v>
      </c>
      <c r="F27" s="245">
        <v>9.0478483150820459</v>
      </c>
      <c r="G27" s="245">
        <v>7.1916704933396787</v>
      </c>
      <c r="H27" s="245">
        <v>9.4190838794305201</v>
      </c>
      <c r="I27" s="51">
        <v>4.4698218517641233E-2</v>
      </c>
      <c r="J27" s="50">
        <v>8.9396437035282467E-2</v>
      </c>
      <c r="K27" s="52">
        <v>0.13409465555292371</v>
      </c>
      <c r="L27" s="245">
        <v>7.8901083270658443</v>
      </c>
      <c r="M27" s="245">
        <v>8.7206460457043544</v>
      </c>
    </row>
    <row r="28" spans="1:13" ht="15" customHeight="1">
      <c r="A28" s="48"/>
      <c r="B28" s="187" t="s">
        <v>149</v>
      </c>
      <c r="C28" s="249">
        <v>15.374351524245753</v>
      </c>
      <c r="D28" s="245">
        <v>1.0519075960800228</v>
      </c>
      <c r="E28" s="250">
        <v>13.270536332085708</v>
      </c>
      <c r="F28" s="250">
        <v>17.478166716405799</v>
      </c>
      <c r="G28" s="250">
        <v>12.218628736005684</v>
      </c>
      <c r="H28" s="250">
        <v>18.530074312485823</v>
      </c>
      <c r="I28" s="51">
        <v>6.8419639971229823E-2</v>
      </c>
      <c r="J28" s="50">
        <v>0.13683927994245965</v>
      </c>
      <c r="K28" s="52">
        <v>0.20525891991368947</v>
      </c>
      <c r="L28" s="250">
        <v>14.605633948033466</v>
      </c>
      <c r="M28" s="250">
        <v>16.143069100458042</v>
      </c>
    </row>
    <row r="29" spans="1:13" ht="15" customHeight="1">
      <c r="A29" s="48"/>
      <c r="B29" s="187" t="s">
        <v>150</v>
      </c>
      <c r="C29" s="244">
        <v>3.0420868558802132</v>
      </c>
      <c r="D29" s="49">
        <v>0.23407636760005462</v>
      </c>
      <c r="E29" s="245">
        <v>2.5739341206801041</v>
      </c>
      <c r="F29" s="245">
        <v>3.5102395910803224</v>
      </c>
      <c r="G29" s="245">
        <v>2.3398577530800493</v>
      </c>
      <c r="H29" s="245">
        <v>3.7443159586803771</v>
      </c>
      <c r="I29" s="51">
        <v>7.6945984348736077E-2</v>
      </c>
      <c r="J29" s="50">
        <v>0.15389196869747215</v>
      </c>
      <c r="K29" s="52">
        <v>0.23083795304620824</v>
      </c>
      <c r="L29" s="245">
        <v>2.8899825130862027</v>
      </c>
      <c r="M29" s="245">
        <v>3.1941911986742237</v>
      </c>
    </row>
    <row r="30" spans="1:13" ht="15" customHeight="1">
      <c r="A30" s="48"/>
      <c r="B30" s="187" t="s">
        <v>151</v>
      </c>
      <c r="C30" s="244">
        <v>1.5439147666666666</v>
      </c>
      <c r="D30" s="245">
        <v>0.20985683787568435</v>
      </c>
      <c r="E30" s="245">
        <v>1.124201090915298</v>
      </c>
      <c r="F30" s="245">
        <v>1.9636284424180352</v>
      </c>
      <c r="G30" s="245">
        <v>0.91434425303961353</v>
      </c>
      <c r="H30" s="245">
        <v>2.1734852802937197</v>
      </c>
      <c r="I30" s="51">
        <v>0.13592514457826463</v>
      </c>
      <c r="J30" s="50">
        <v>0.27185028915652926</v>
      </c>
      <c r="K30" s="52">
        <v>0.40777543373479386</v>
      </c>
      <c r="L30" s="245">
        <v>1.4667190283333333</v>
      </c>
      <c r="M30" s="245">
        <v>1.6211105049999999</v>
      </c>
    </row>
    <row r="31" spans="1:13" ht="15" customHeight="1">
      <c r="A31" s="48"/>
      <c r="B31" s="187" t="s">
        <v>152</v>
      </c>
      <c r="C31" s="244">
        <v>0.7745069197416814</v>
      </c>
      <c r="D31" s="49">
        <v>4.2961158957262741E-2</v>
      </c>
      <c r="E31" s="245">
        <v>0.68858460182715597</v>
      </c>
      <c r="F31" s="245">
        <v>0.86042923765620682</v>
      </c>
      <c r="G31" s="245">
        <v>0.64562344286989315</v>
      </c>
      <c r="H31" s="245">
        <v>0.90339039661346965</v>
      </c>
      <c r="I31" s="51">
        <v>5.5469044707297681E-2</v>
      </c>
      <c r="J31" s="50">
        <v>0.11093808941459536</v>
      </c>
      <c r="K31" s="52">
        <v>0.16640713412189304</v>
      </c>
      <c r="L31" s="245">
        <v>0.7357815737545973</v>
      </c>
      <c r="M31" s="245">
        <v>0.8132322657287655</v>
      </c>
    </row>
    <row r="32" spans="1:13" ht="15" customHeight="1">
      <c r="A32" s="48"/>
      <c r="B32" s="187" t="s">
        <v>171</v>
      </c>
      <c r="C32" s="53">
        <v>7.1178759958146792E-2</v>
      </c>
      <c r="D32" s="49">
        <v>8.7699916413609309E-3</v>
      </c>
      <c r="E32" s="49">
        <v>5.363877667542493E-2</v>
      </c>
      <c r="F32" s="49">
        <v>8.8718743240868647E-2</v>
      </c>
      <c r="G32" s="49">
        <v>4.4868785034063996E-2</v>
      </c>
      <c r="H32" s="49">
        <v>9.7488734882229588E-2</v>
      </c>
      <c r="I32" s="51">
        <v>0.12321079555920471</v>
      </c>
      <c r="J32" s="50">
        <v>0.24642159111840942</v>
      </c>
      <c r="K32" s="52">
        <v>0.36963238667761411</v>
      </c>
      <c r="L32" s="49">
        <v>6.7619821960239454E-2</v>
      </c>
      <c r="M32" s="49">
        <v>7.473769795605413E-2</v>
      </c>
    </row>
    <row r="33" spans="1:13" ht="15" customHeight="1">
      <c r="A33" s="48"/>
      <c r="B33" s="187" t="s">
        <v>153</v>
      </c>
      <c r="C33" s="53">
        <v>0.47692955523304492</v>
      </c>
      <c r="D33" s="49">
        <v>2.3777552123946211E-2</v>
      </c>
      <c r="E33" s="49">
        <v>0.42937445098515248</v>
      </c>
      <c r="F33" s="49">
        <v>0.52448465948093737</v>
      </c>
      <c r="G33" s="49">
        <v>0.40559689886120631</v>
      </c>
      <c r="H33" s="49">
        <v>0.54826221160488353</v>
      </c>
      <c r="I33" s="51">
        <v>4.9855480464672912E-2</v>
      </c>
      <c r="J33" s="50">
        <v>9.9710960929345824E-2</v>
      </c>
      <c r="K33" s="52">
        <v>0.14956644139401873</v>
      </c>
      <c r="L33" s="49">
        <v>0.45308307747139265</v>
      </c>
      <c r="M33" s="49">
        <v>0.5007760329946972</v>
      </c>
    </row>
    <row r="34" spans="1:13" ht="15" customHeight="1">
      <c r="A34" s="48"/>
      <c r="B34" s="187" t="s">
        <v>154</v>
      </c>
      <c r="C34" s="244">
        <v>4.5247526681800592</v>
      </c>
      <c r="D34" s="49">
        <v>0.18867065972434793</v>
      </c>
      <c r="E34" s="245">
        <v>4.1474113487313637</v>
      </c>
      <c r="F34" s="245">
        <v>4.9020939876287546</v>
      </c>
      <c r="G34" s="245">
        <v>3.9587406890070156</v>
      </c>
      <c r="H34" s="245">
        <v>5.0907646473531027</v>
      </c>
      <c r="I34" s="51">
        <v>4.1697452559375986E-2</v>
      </c>
      <c r="J34" s="50">
        <v>8.3394905118751972E-2</v>
      </c>
      <c r="K34" s="52">
        <v>0.12509235767812796</v>
      </c>
      <c r="L34" s="245">
        <v>4.2985150347710563</v>
      </c>
      <c r="M34" s="245">
        <v>4.750990301589062</v>
      </c>
    </row>
    <row r="35" spans="1:13" ht="15" customHeight="1">
      <c r="A35" s="48"/>
      <c r="B35" s="187" t="s">
        <v>172</v>
      </c>
      <c r="C35" s="249">
        <v>11.961750227890672</v>
      </c>
      <c r="D35" s="250">
        <v>1.3572925296114431</v>
      </c>
      <c r="E35" s="250">
        <v>9.2471651686677863</v>
      </c>
      <c r="F35" s="250">
        <v>14.676335287113558</v>
      </c>
      <c r="G35" s="250">
        <v>7.8898726390563425</v>
      </c>
      <c r="H35" s="250">
        <v>16.033627816725001</v>
      </c>
      <c r="I35" s="51">
        <v>0.11346939233413397</v>
      </c>
      <c r="J35" s="50">
        <v>0.22693878466826795</v>
      </c>
      <c r="K35" s="52">
        <v>0.34040817700240189</v>
      </c>
      <c r="L35" s="250">
        <v>11.363662716496139</v>
      </c>
      <c r="M35" s="250">
        <v>12.559837739285205</v>
      </c>
    </row>
    <row r="36" spans="1:13" ht="15" customHeight="1">
      <c r="A36" s="48"/>
      <c r="B36" s="187" t="s">
        <v>155</v>
      </c>
      <c r="C36" s="244">
        <v>0.33031855555555556</v>
      </c>
      <c r="D36" s="49">
        <v>2.7818868670700048E-2</v>
      </c>
      <c r="E36" s="245">
        <v>0.27468081821415546</v>
      </c>
      <c r="F36" s="245">
        <v>0.38595629289695566</v>
      </c>
      <c r="G36" s="245">
        <v>0.24686194954345542</v>
      </c>
      <c r="H36" s="245">
        <v>0.4137751615676557</v>
      </c>
      <c r="I36" s="51">
        <v>8.4218304430134422E-2</v>
      </c>
      <c r="J36" s="50">
        <v>0.16843660886026884</v>
      </c>
      <c r="K36" s="52">
        <v>0.25265491329040324</v>
      </c>
      <c r="L36" s="245">
        <v>0.31380262777777779</v>
      </c>
      <c r="M36" s="245">
        <v>0.34683448333333333</v>
      </c>
    </row>
    <row r="37" spans="1:13" ht="15" customHeight="1">
      <c r="A37" s="48"/>
      <c r="B37" s="187" t="s">
        <v>156</v>
      </c>
      <c r="C37" s="244">
        <v>4.1413902054853171</v>
      </c>
      <c r="D37" s="49">
        <v>0.12087022417299516</v>
      </c>
      <c r="E37" s="245">
        <v>3.8996497571393269</v>
      </c>
      <c r="F37" s="245">
        <v>4.3831306538313077</v>
      </c>
      <c r="G37" s="245">
        <v>3.7787795329663316</v>
      </c>
      <c r="H37" s="245">
        <v>4.5040008780043026</v>
      </c>
      <c r="I37" s="51">
        <v>2.9185905740758553E-2</v>
      </c>
      <c r="J37" s="50">
        <v>5.8371811481517107E-2</v>
      </c>
      <c r="K37" s="52">
        <v>8.7557717222275663E-2</v>
      </c>
      <c r="L37" s="245">
        <v>3.9343206952110514</v>
      </c>
      <c r="M37" s="245">
        <v>4.3484597157595832</v>
      </c>
    </row>
    <row r="38" spans="1:13" ht="15" customHeight="1">
      <c r="A38" s="48"/>
      <c r="B38" s="187" t="s">
        <v>157</v>
      </c>
      <c r="C38" s="53">
        <v>0.15793928333877871</v>
      </c>
      <c r="D38" s="49">
        <v>5.7654016410972654E-3</v>
      </c>
      <c r="E38" s="49">
        <v>0.14640848005658419</v>
      </c>
      <c r="F38" s="49">
        <v>0.16947008662097324</v>
      </c>
      <c r="G38" s="49">
        <v>0.14064307841548693</v>
      </c>
      <c r="H38" s="49">
        <v>0.1752354882620705</v>
      </c>
      <c r="I38" s="51">
        <v>3.650391162489016E-2</v>
      </c>
      <c r="J38" s="50">
        <v>7.3007823249780321E-2</v>
      </c>
      <c r="K38" s="52">
        <v>0.10951173487467047</v>
      </c>
      <c r="L38" s="49">
        <v>0.15004231917183977</v>
      </c>
      <c r="M38" s="49">
        <v>0.16583624750571765</v>
      </c>
    </row>
    <row r="39" spans="1:13" ht="15" customHeight="1">
      <c r="A39" s="48"/>
      <c r="B39" s="187" t="s">
        <v>173</v>
      </c>
      <c r="C39" s="244">
        <v>1.4617740391756682</v>
      </c>
      <c r="D39" s="49">
        <v>8.9262777566429322E-2</v>
      </c>
      <c r="E39" s="245">
        <v>1.2832484840428096</v>
      </c>
      <c r="F39" s="245">
        <v>1.6402995943085268</v>
      </c>
      <c r="G39" s="245">
        <v>1.1939857064763801</v>
      </c>
      <c r="H39" s="245">
        <v>1.7295623718749562</v>
      </c>
      <c r="I39" s="51">
        <v>6.1064689325558752E-2</v>
      </c>
      <c r="J39" s="50">
        <v>0.1221293786511175</v>
      </c>
      <c r="K39" s="52">
        <v>0.18319406797667626</v>
      </c>
      <c r="L39" s="245">
        <v>1.3886853372168848</v>
      </c>
      <c r="M39" s="245">
        <v>1.5348627411344515</v>
      </c>
    </row>
    <row r="40" spans="1:13" ht="15" customHeight="1">
      <c r="A40" s="48"/>
      <c r="B40" s="187" t="s">
        <v>174</v>
      </c>
      <c r="C40" s="244">
        <v>2.0387263376569975</v>
      </c>
      <c r="D40" s="49">
        <v>7.8365496319725544E-2</v>
      </c>
      <c r="E40" s="245">
        <v>1.8819953450175464</v>
      </c>
      <c r="F40" s="245">
        <v>2.1954573302964486</v>
      </c>
      <c r="G40" s="245">
        <v>1.8036298486978208</v>
      </c>
      <c r="H40" s="245">
        <v>2.2738228266161742</v>
      </c>
      <c r="I40" s="51">
        <v>3.843845781174679E-2</v>
      </c>
      <c r="J40" s="50">
        <v>7.687691562349358E-2</v>
      </c>
      <c r="K40" s="52">
        <v>0.11531537343524037</v>
      </c>
      <c r="L40" s="245">
        <v>1.9367900207741475</v>
      </c>
      <c r="M40" s="245">
        <v>2.1406626545398475</v>
      </c>
    </row>
    <row r="41" spans="1:13" ht="15" customHeight="1">
      <c r="A41" s="48"/>
      <c r="B41" s="187" t="s">
        <v>175</v>
      </c>
      <c r="C41" s="244">
        <v>3.6630881436284168</v>
      </c>
      <c r="D41" s="49">
        <v>0.34381055486338247</v>
      </c>
      <c r="E41" s="245">
        <v>2.9754670339016518</v>
      </c>
      <c r="F41" s="245">
        <v>4.3507092533551814</v>
      </c>
      <c r="G41" s="245">
        <v>2.6316564790382695</v>
      </c>
      <c r="H41" s="245">
        <v>4.6945198082185637</v>
      </c>
      <c r="I41" s="51">
        <v>9.3858116808192907E-2</v>
      </c>
      <c r="J41" s="50">
        <v>0.18771623361638581</v>
      </c>
      <c r="K41" s="52">
        <v>0.28157435042457873</v>
      </c>
      <c r="L41" s="245">
        <v>3.4799337364469958</v>
      </c>
      <c r="M41" s="245">
        <v>3.8462425508098379</v>
      </c>
    </row>
    <row r="42" spans="1:13" ht="15" customHeight="1">
      <c r="A42" s="48"/>
      <c r="B42" s="187" t="s">
        <v>158</v>
      </c>
      <c r="C42" s="244">
        <v>7.9799022822864503</v>
      </c>
      <c r="D42" s="49">
        <v>0.28195350240335126</v>
      </c>
      <c r="E42" s="245">
        <v>7.4159952774797482</v>
      </c>
      <c r="F42" s="245">
        <v>8.5438092870931523</v>
      </c>
      <c r="G42" s="245">
        <v>7.1340417750763967</v>
      </c>
      <c r="H42" s="245">
        <v>8.8257627894965047</v>
      </c>
      <c r="I42" s="51">
        <v>3.5332951761730624E-2</v>
      </c>
      <c r="J42" s="50">
        <v>7.0665903523461249E-2</v>
      </c>
      <c r="K42" s="52">
        <v>0.10599885528519187</v>
      </c>
      <c r="L42" s="245">
        <v>7.5809071681721276</v>
      </c>
      <c r="M42" s="245">
        <v>8.378897396400772</v>
      </c>
    </row>
    <row r="43" spans="1:13" ht="15" customHeight="1">
      <c r="A43" s="48"/>
      <c r="B43" s="187" t="s">
        <v>176</v>
      </c>
      <c r="C43" s="253">
        <v>104.84579955179518</v>
      </c>
      <c r="D43" s="254">
        <v>4.9163776685905365</v>
      </c>
      <c r="E43" s="254">
        <v>95.013044214614112</v>
      </c>
      <c r="F43" s="254">
        <v>114.67855488897625</v>
      </c>
      <c r="G43" s="254">
        <v>90.09666654602357</v>
      </c>
      <c r="H43" s="254">
        <v>119.59493255756679</v>
      </c>
      <c r="I43" s="51">
        <v>4.6891508192102464E-2</v>
      </c>
      <c r="J43" s="50">
        <v>9.3783016384204929E-2</v>
      </c>
      <c r="K43" s="52">
        <v>0.14067452457630739</v>
      </c>
      <c r="L43" s="254">
        <v>99.603509574205418</v>
      </c>
      <c r="M43" s="254">
        <v>110.08808952938494</v>
      </c>
    </row>
    <row r="44" spans="1:13" ht="15" customHeight="1">
      <c r="A44" s="48"/>
      <c r="B44" s="187" t="s">
        <v>177</v>
      </c>
      <c r="C44" s="53">
        <v>4.3808890396072872E-2</v>
      </c>
      <c r="D44" s="49">
        <v>1.69971608946648E-3</v>
      </c>
      <c r="E44" s="49">
        <v>4.0409458217139912E-2</v>
      </c>
      <c r="F44" s="49">
        <v>4.7208322575005832E-2</v>
      </c>
      <c r="G44" s="49">
        <v>3.8709742127673433E-2</v>
      </c>
      <c r="H44" s="49">
        <v>4.8908038664472311E-2</v>
      </c>
      <c r="I44" s="51">
        <v>3.8798428220835429E-2</v>
      </c>
      <c r="J44" s="50">
        <v>7.7596856441670858E-2</v>
      </c>
      <c r="K44" s="52">
        <v>0.11639528466250629</v>
      </c>
      <c r="L44" s="49">
        <v>4.1618445876269228E-2</v>
      </c>
      <c r="M44" s="49">
        <v>4.5999334915876516E-2</v>
      </c>
    </row>
    <row r="45" spans="1:13" ht="15" customHeight="1">
      <c r="A45" s="48"/>
      <c r="B45" s="187" t="s">
        <v>178</v>
      </c>
      <c r="C45" s="249">
        <v>13.566743843956536</v>
      </c>
      <c r="D45" s="245">
        <v>1.1618254627594815</v>
      </c>
      <c r="E45" s="250">
        <v>11.243092918437572</v>
      </c>
      <c r="F45" s="250">
        <v>15.890394769475499</v>
      </c>
      <c r="G45" s="250">
        <v>10.081267455678091</v>
      </c>
      <c r="H45" s="250">
        <v>17.05222023223498</v>
      </c>
      <c r="I45" s="51">
        <v>8.5637753327010013E-2</v>
      </c>
      <c r="J45" s="50">
        <v>0.17127550665402003</v>
      </c>
      <c r="K45" s="52">
        <v>0.25691325998103004</v>
      </c>
      <c r="L45" s="250">
        <v>12.888406651758709</v>
      </c>
      <c r="M45" s="250">
        <v>14.245081036154362</v>
      </c>
    </row>
    <row r="46" spans="1:13" ht="15" customHeight="1">
      <c r="A46" s="48"/>
      <c r="B46" s="187" t="s">
        <v>159</v>
      </c>
      <c r="C46" s="244">
        <v>1.6420005447825301</v>
      </c>
      <c r="D46" s="49">
        <v>0.10790142710436772</v>
      </c>
      <c r="E46" s="245">
        <v>1.4261976905737948</v>
      </c>
      <c r="F46" s="245">
        <v>1.8578033989912655</v>
      </c>
      <c r="G46" s="245">
        <v>1.3182962634694269</v>
      </c>
      <c r="H46" s="245">
        <v>1.9657048260956334</v>
      </c>
      <c r="I46" s="51">
        <v>6.5713392999305245E-2</v>
      </c>
      <c r="J46" s="50">
        <v>0.13142678599861049</v>
      </c>
      <c r="K46" s="52">
        <v>0.19714017899791575</v>
      </c>
      <c r="L46" s="245">
        <v>1.5599005175434035</v>
      </c>
      <c r="M46" s="245">
        <v>1.7241005720216567</v>
      </c>
    </row>
    <row r="47" spans="1:13" ht="15" customHeight="1">
      <c r="A47" s="48"/>
      <c r="B47" s="187" t="s">
        <v>160</v>
      </c>
      <c r="C47" s="249">
        <v>10.361815502198349</v>
      </c>
      <c r="D47" s="245">
        <v>0.57064943536488455</v>
      </c>
      <c r="E47" s="250">
        <v>9.2205166314685805</v>
      </c>
      <c r="F47" s="250">
        <v>11.503114372928117</v>
      </c>
      <c r="G47" s="250">
        <v>8.6498671961036955</v>
      </c>
      <c r="H47" s="250">
        <v>12.073763808293002</v>
      </c>
      <c r="I47" s="51">
        <v>5.5072340869591466E-2</v>
      </c>
      <c r="J47" s="50">
        <v>0.11014468173918293</v>
      </c>
      <c r="K47" s="52">
        <v>0.16521702260877441</v>
      </c>
      <c r="L47" s="250">
        <v>9.843724727088432</v>
      </c>
      <c r="M47" s="250">
        <v>10.879906277308265</v>
      </c>
    </row>
    <row r="48" spans="1:13" s="47" customFormat="1" ht="15" customHeight="1">
      <c r="A48" s="48"/>
      <c r="B48" s="187" t="s">
        <v>223</v>
      </c>
      <c r="C48" s="53">
        <v>2.5729166666666665E-3</v>
      </c>
      <c r="D48" s="49">
        <v>5.9801741722882403E-4</v>
      </c>
      <c r="E48" s="49">
        <v>1.3768818322090184E-3</v>
      </c>
      <c r="F48" s="49">
        <v>3.7689515011243143E-3</v>
      </c>
      <c r="G48" s="49">
        <v>7.7886441498019451E-4</v>
      </c>
      <c r="H48" s="49">
        <v>4.3669689183531389E-3</v>
      </c>
      <c r="I48" s="51">
        <v>0.23242782208083851</v>
      </c>
      <c r="J48" s="50">
        <v>0.46485564416167702</v>
      </c>
      <c r="K48" s="52">
        <v>0.69728346624251558</v>
      </c>
      <c r="L48" s="49">
        <v>2.444270833333333E-3</v>
      </c>
      <c r="M48" s="49">
        <v>2.7015625E-3</v>
      </c>
    </row>
    <row r="49" spans="1:13" ht="15" customHeight="1">
      <c r="A49" s="48"/>
      <c r="B49" s="187" t="s">
        <v>224</v>
      </c>
      <c r="C49" s="53">
        <v>0.26428320118148607</v>
      </c>
      <c r="D49" s="49">
        <v>1.3974986934100727E-2</v>
      </c>
      <c r="E49" s="49">
        <v>0.23633322731328463</v>
      </c>
      <c r="F49" s="49">
        <v>0.29223317504968754</v>
      </c>
      <c r="G49" s="49">
        <v>0.22235824037918389</v>
      </c>
      <c r="H49" s="49">
        <v>0.30620816198378825</v>
      </c>
      <c r="I49" s="51">
        <v>5.2878831766927009E-2</v>
      </c>
      <c r="J49" s="50">
        <v>0.10575766353385402</v>
      </c>
      <c r="K49" s="52">
        <v>0.15863649530078103</v>
      </c>
      <c r="L49" s="49">
        <v>0.2510690411224118</v>
      </c>
      <c r="M49" s="49">
        <v>0.27749736124056035</v>
      </c>
    </row>
    <row r="50" spans="1:13" ht="15" customHeight="1">
      <c r="A50" s="48"/>
      <c r="B50" s="187" t="s">
        <v>225</v>
      </c>
      <c r="C50" s="244">
        <v>0.82095450804687398</v>
      </c>
      <c r="D50" s="49">
        <v>6.2104034874145793E-2</v>
      </c>
      <c r="E50" s="245">
        <v>0.6967464382985824</v>
      </c>
      <c r="F50" s="245">
        <v>0.94516257779516555</v>
      </c>
      <c r="G50" s="245">
        <v>0.63464240342443656</v>
      </c>
      <c r="H50" s="245">
        <v>1.0072666126693113</v>
      </c>
      <c r="I50" s="51">
        <v>7.564857037194056E-2</v>
      </c>
      <c r="J50" s="50">
        <v>0.15129714074388112</v>
      </c>
      <c r="K50" s="52">
        <v>0.22694571111582168</v>
      </c>
      <c r="L50" s="245">
        <v>0.77990678264453028</v>
      </c>
      <c r="M50" s="245">
        <v>0.86200223344921767</v>
      </c>
    </row>
    <row r="51" spans="1:13" ht="15" customHeight="1">
      <c r="A51" s="48"/>
      <c r="B51" s="187" t="s">
        <v>179</v>
      </c>
      <c r="C51" s="249">
        <v>39.431944324771976</v>
      </c>
      <c r="D51" s="245">
        <v>2.2527703088959337</v>
      </c>
      <c r="E51" s="250">
        <v>34.926403706980111</v>
      </c>
      <c r="F51" s="250">
        <v>43.937484942563842</v>
      </c>
      <c r="G51" s="250">
        <v>32.673633398084178</v>
      </c>
      <c r="H51" s="250">
        <v>46.190255251459774</v>
      </c>
      <c r="I51" s="51">
        <v>5.7130591642692498E-2</v>
      </c>
      <c r="J51" s="50">
        <v>0.114261183285385</v>
      </c>
      <c r="K51" s="52">
        <v>0.1713917749280775</v>
      </c>
      <c r="L51" s="250">
        <v>37.460347108533377</v>
      </c>
      <c r="M51" s="250">
        <v>41.403541541010576</v>
      </c>
    </row>
    <row r="52" spans="1:13" ht="15" customHeight="1">
      <c r="A52" s="48"/>
      <c r="B52" s="187" t="s">
        <v>161</v>
      </c>
      <c r="C52" s="244">
        <v>2.440010773502892</v>
      </c>
      <c r="D52" s="49">
        <v>0.18756316035468881</v>
      </c>
      <c r="E52" s="245">
        <v>2.0648844527935144</v>
      </c>
      <c r="F52" s="245">
        <v>2.8151370942122695</v>
      </c>
      <c r="G52" s="245">
        <v>1.8773212924388254</v>
      </c>
      <c r="H52" s="245">
        <v>3.0027002545669585</v>
      </c>
      <c r="I52" s="51">
        <v>7.6869808277699597E-2</v>
      </c>
      <c r="J52" s="50">
        <v>0.15373961655539919</v>
      </c>
      <c r="K52" s="52">
        <v>0.23060942483309879</v>
      </c>
      <c r="L52" s="245">
        <v>2.3180102348277476</v>
      </c>
      <c r="M52" s="245">
        <v>2.5620113121780363</v>
      </c>
    </row>
    <row r="53" spans="1:13" ht="15" customHeight="1">
      <c r="A53" s="48"/>
      <c r="B53" s="187" t="s">
        <v>180</v>
      </c>
      <c r="C53" s="244">
        <v>0.93501080551027749</v>
      </c>
      <c r="D53" s="245">
        <v>0.13500668199803637</v>
      </c>
      <c r="E53" s="245">
        <v>0.66499744151420481</v>
      </c>
      <c r="F53" s="245">
        <v>1.2050241695063502</v>
      </c>
      <c r="G53" s="245">
        <v>0.52999075951616836</v>
      </c>
      <c r="H53" s="245">
        <v>1.3400308515043866</v>
      </c>
      <c r="I53" s="51">
        <v>0.1443905045828397</v>
      </c>
      <c r="J53" s="50">
        <v>0.28878100916567939</v>
      </c>
      <c r="K53" s="52">
        <v>0.43317151374851909</v>
      </c>
      <c r="L53" s="245">
        <v>0.88826026523476365</v>
      </c>
      <c r="M53" s="245">
        <v>0.98176134578579133</v>
      </c>
    </row>
    <row r="54" spans="1:13" ht="15" customHeight="1">
      <c r="A54" s="48"/>
      <c r="B54" s="187" t="s">
        <v>162</v>
      </c>
      <c r="C54" s="253">
        <v>203.23534221917612</v>
      </c>
      <c r="D54" s="254">
        <v>8.6024705403606259</v>
      </c>
      <c r="E54" s="254">
        <v>186.03040113845486</v>
      </c>
      <c r="F54" s="254">
        <v>220.44028329989737</v>
      </c>
      <c r="G54" s="254">
        <v>177.42793059809424</v>
      </c>
      <c r="H54" s="254">
        <v>229.042753840258</v>
      </c>
      <c r="I54" s="51">
        <v>4.2327630846230577E-2</v>
      </c>
      <c r="J54" s="50">
        <v>8.4655261692461153E-2</v>
      </c>
      <c r="K54" s="52">
        <v>0.12698289253869172</v>
      </c>
      <c r="L54" s="254">
        <v>193.07357510821731</v>
      </c>
      <c r="M54" s="254">
        <v>213.39710933013492</v>
      </c>
    </row>
    <row r="55" spans="1:13" ht="15" customHeight="1">
      <c r="A55" s="48"/>
      <c r="B55" s="187" t="s">
        <v>181</v>
      </c>
      <c r="C55" s="244">
        <v>0.2418814583333333</v>
      </c>
      <c r="D55" s="245">
        <v>4.9695812103276026E-2</v>
      </c>
      <c r="E55" s="245">
        <v>0.14248983412678123</v>
      </c>
      <c r="F55" s="245">
        <v>0.34127308253988536</v>
      </c>
      <c r="G55" s="245">
        <v>9.2794022023505229E-2</v>
      </c>
      <c r="H55" s="245">
        <v>0.39096889464316137</v>
      </c>
      <c r="I55" s="51">
        <v>0.2054552359891553</v>
      </c>
      <c r="J55" s="50">
        <v>0.4109104719783106</v>
      </c>
      <c r="K55" s="52">
        <v>0.61636570796746593</v>
      </c>
      <c r="L55" s="245">
        <v>0.22978738541666663</v>
      </c>
      <c r="M55" s="245">
        <v>0.25397553124999994</v>
      </c>
    </row>
    <row r="56" spans="1:13" ht="15" customHeight="1">
      <c r="A56" s="48"/>
      <c r="B56" s="187" t="s">
        <v>163</v>
      </c>
      <c r="C56" s="244">
        <v>0.55958795254365346</v>
      </c>
      <c r="D56" s="49">
        <v>4.055540086463013E-2</v>
      </c>
      <c r="E56" s="245">
        <v>0.47847715081439318</v>
      </c>
      <c r="F56" s="245">
        <v>0.64069875427291367</v>
      </c>
      <c r="G56" s="245">
        <v>0.43792174994976307</v>
      </c>
      <c r="H56" s="245">
        <v>0.68125415513754384</v>
      </c>
      <c r="I56" s="51">
        <v>7.247368475372315E-2</v>
      </c>
      <c r="J56" s="50">
        <v>0.1449473695074463</v>
      </c>
      <c r="K56" s="52">
        <v>0.21742105426116945</v>
      </c>
      <c r="L56" s="245">
        <v>0.53160855491647074</v>
      </c>
      <c r="M56" s="245">
        <v>0.58756735017083617</v>
      </c>
    </row>
    <row r="57" spans="1:13" ht="15" customHeight="1">
      <c r="A57" s="48"/>
      <c r="B57" s="187" t="s">
        <v>226</v>
      </c>
      <c r="C57" s="53">
        <v>7.3508194444444439E-2</v>
      </c>
      <c r="D57" s="49">
        <v>1.8312941157084619E-2</v>
      </c>
      <c r="E57" s="49">
        <v>3.6882312130275201E-2</v>
      </c>
      <c r="F57" s="49">
        <v>0.11013407675861367</v>
      </c>
      <c r="G57" s="49">
        <v>1.8569370973190585E-2</v>
      </c>
      <c r="H57" s="49">
        <v>0.12844701791569829</v>
      </c>
      <c r="I57" s="51">
        <v>0.24912788697218047</v>
      </c>
      <c r="J57" s="50">
        <v>0.49825577394436094</v>
      </c>
      <c r="K57" s="52">
        <v>0.7473836609165414</v>
      </c>
      <c r="L57" s="49">
        <v>6.9832784722222221E-2</v>
      </c>
      <c r="M57" s="49">
        <v>7.7183604166666656E-2</v>
      </c>
    </row>
    <row r="58" spans="1:13" ht="15" customHeight="1">
      <c r="A58" s="48"/>
      <c r="B58" s="187" t="s">
        <v>164</v>
      </c>
      <c r="C58" s="244">
        <v>0.65238750660893785</v>
      </c>
      <c r="D58" s="49">
        <v>4.5703877111082772E-2</v>
      </c>
      <c r="E58" s="245">
        <v>0.56097975238677233</v>
      </c>
      <c r="F58" s="245">
        <v>0.74379526083110337</v>
      </c>
      <c r="G58" s="245">
        <v>0.51527587527568952</v>
      </c>
      <c r="H58" s="245">
        <v>0.78949913794218618</v>
      </c>
      <c r="I58" s="51">
        <v>7.0056334077652951E-2</v>
      </c>
      <c r="J58" s="50">
        <v>0.1401126681553059</v>
      </c>
      <c r="K58" s="52">
        <v>0.21016900223295887</v>
      </c>
      <c r="L58" s="245">
        <v>0.61976813127849095</v>
      </c>
      <c r="M58" s="245">
        <v>0.68500688193938475</v>
      </c>
    </row>
    <row r="59" spans="1:13" ht="15" customHeight="1">
      <c r="A59" s="48"/>
      <c r="B59" s="187" t="s">
        <v>165</v>
      </c>
      <c r="C59" s="53">
        <v>0.63779205363910441</v>
      </c>
      <c r="D59" s="49">
        <v>1.8035381025260293E-2</v>
      </c>
      <c r="E59" s="49">
        <v>0.60172129158858378</v>
      </c>
      <c r="F59" s="49">
        <v>0.67386281568962503</v>
      </c>
      <c r="G59" s="49">
        <v>0.58368591056332353</v>
      </c>
      <c r="H59" s="49">
        <v>0.69189819671488528</v>
      </c>
      <c r="I59" s="51">
        <v>2.8277839026614217E-2</v>
      </c>
      <c r="J59" s="50">
        <v>5.6555678053228434E-2</v>
      </c>
      <c r="K59" s="52">
        <v>8.4833517079842657E-2</v>
      </c>
      <c r="L59" s="49">
        <v>0.60590245095714923</v>
      </c>
      <c r="M59" s="49">
        <v>0.66968165632105958</v>
      </c>
    </row>
    <row r="60" spans="1:13" ht="15" customHeight="1">
      <c r="A60" s="48"/>
      <c r="B60" s="187" t="s">
        <v>182</v>
      </c>
      <c r="C60" s="244">
        <v>0.12208254385964915</v>
      </c>
      <c r="D60" s="245">
        <v>1.230904241312876E-2</v>
      </c>
      <c r="E60" s="245">
        <v>9.7464459033391626E-2</v>
      </c>
      <c r="F60" s="245">
        <v>0.14670062868590666</v>
      </c>
      <c r="G60" s="245">
        <v>8.5155416620262867E-2</v>
      </c>
      <c r="H60" s="245">
        <v>0.15900967109903541</v>
      </c>
      <c r="I60" s="51">
        <v>0.10082557279671134</v>
      </c>
      <c r="J60" s="50">
        <v>0.20165114559342268</v>
      </c>
      <c r="K60" s="52">
        <v>0.30247671839013401</v>
      </c>
      <c r="L60" s="245">
        <v>0.11597841666666669</v>
      </c>
      <c r="M60" s="245">
        <v>0.1281866710526316</v>
      </c>
    </row>
    <row r="61" spans="1:13" ht="15" customHeight="1">
      <c r="A61" s="48"/>
      <c r="B61" s="187" t="s">
        <v>166</v>
      </c>
      <c r="C61" s="244">
        <v>0.33216271366665945</v>
      </c>
      <c r="D61" s="49">
        <v>2.3555363936456433E-2</v>
      </c>
      <c r="E61" s="245">
        <v>0.28505198579374658</v>
      </c>
      <c r="F61" s="245">
        <v>0.37927344153957232</v>
      </c>
      <c r="G61" s="245">
        <v>0.26149662185729017</v>
      </c>
      <c r="H61" s="245">
        <v>0.40282880547602873</v>
      </c>
      <c r="I61" s="51">
        <v>7.091513576715093E-2</v>
      </c>
      <c r="J61" s="50">
        <v>0.14183027153430186</v>
      </c>
      <c r="K61" s="52">
        <v>0.2127454073014528</v>
      </c>
      <c r="L61" s="245">
        <v>0.31555457798332648</v>
      </c>
      <c r="M61" s="245">
        <v>0.34877084934999242</v>
      </c>
    </row>
    <row r="62" spans="1:13" ht="15" customHeight="1">
      <c r="A62" s="48"/>
      <c r="B62" s="187" t="s">
        <v>139</v>
      </c>
      <c r="C62" s="244">
        <v>0.20271791666666669</v>
      </c>
      <c r="D62" s="49">
        <v>7.3574811680349513E-3</v>
      </c>
      <c r="E62" s="245">
        <v>0.1880029543305968</v>
      </c>
      <c r="F62" s="245">
        <v>0.21743287900273658</v>
      </c>
      <c r="G62" s="245">
        <v>0.18064547316256185</v>
      </c>
      <c r="H62" s="245">
        <v>0.22479036017077153</v>
      </c>
      <c r="I62" s="51">
        <v>3.6294183015569421E-2</v>
      </c>
      <c r="J62" s="50">
        <v>7.2588366031138843E-2</v>
      </c>
      <c r="K62" s="52">
        <v>0.10888254904670827</v>
      </c>
      <c r="L62" s="245">
        <v>0.19258202083333337</v>
      </c>
      <c r="M62" s="245">
        <v>0.21285381250000002</v>
      </c>
    </row>
    <row r="63" spans="1:13" ht="15" customHeight="1">
      <c r="A63" s="48"/>
      <c r="B63" s="187" t="s">
        <v>183</v>
      </c>
      <c r="C63" s="253">
        <v>282.89550617908412</v>
      </c>
      <c r="D63" s="254">
        <v>9.8642131048104975</v>
      </c>
      <c r="E63" s="254">
        <v>263.16707996946315</v>
      </c>
      <c r="F63" s="254">
        <v>302.6239323887051</v>
      </c>
      <c r="G63" s="254">
        <v>253.30286686465263</v>
      </c>
      <c r="H63" s="254">
        <v>312.48814549351562</v>
      </c>
      <c r="I63" s="51">
        <v>3.4868751497827109E-2</v>
      </c>
      <c r="J63" s="50">
        <v>6.9737502995654219E-2</v>
      </c>
      <c r="K63" s="52">
        <v>0.10460625449348132</v>
      </c>
      <c r="L63" s="254">
        <v>268.75073087012993</v>
      </c>
      <c r="M63" s="254">
        <v>297.04028148803832</v>
      </c>
    </row>
    <row r="64" spans="1:13" ht="15" customHeight="1">
      <c r="A64" s="48"/>
      <c r="B64" s="187" t="s">
        <v>227</v>
      </c>
      <c r="C64" s="249">
        <v>16.959501995460769</v>
      </c>
      <c r="D64" s="245">
        <v>1.2863802122394625</v>
      </c>
      <c r="E64" s="250">
        <v>14.386741570981844</v>
      </c>
      <c r="F64" s="250">
        <v>19.532262419939695</v>
      </c>
      <c r="G64" s="250">
        <v>13.100361358742383</v>
      </c>
      <c r="H64" s="250">
        <v>20.818642632179156</v>
      </c>
      <c r="I64" s="51">
        <v>7.5850117095641351E-2</v>
      </c>
      <c r="J64" s="50">
        <v>0.1517002341912827</v>
      </c>
      <c r="K64" s="52">
        <v>0.22755035128692405</v>
      </c>
      <c r="L64" s="250">
        <v>16.111526895687732</v>
      </c>
      <c r="M64" s="250">
        <v>17.807477095233807</v>
      </c>
    </row>
    <row r="65" spans="1:13" ht="15" customHeight="1">
      <c r="A65" s="48"/>
      <c r="B65" s="187" t="s">
        <v>167</v>
      </c>
      <c r="C65" s="249">
        <v>20.472739870732131</v>
      </c>
      <c r="D65" s="245">
        <v>1.3397821068916869</v>
      </c>
      <c r="E65" s="250">
        <v>17.793175656948758</v>
      </c>
      <c r="F65" s="250">
        <v>23.152304084515503</v>
      </c>
      <c r="G65" s="250">
        <v>16.453393550057072</v>
      </c>
      <c r="H65" s="250">
        <v>24.492086191407189</v>
      </c>
      <c r="I65" s="51">
        <v>6.5442247366559958E-2</v>
      </c>
      <c r="J65" s="50">
        <v>0.13088449473311992</v>
      </c>
      <c r="K65" s="52">
        <v>0.19632674209967987</v>
      </c>
      <c r="L65" s="250">
        <v>19.449102877195525</v>
      </c>
      <c r="M65" s="250">
        <v>21.496376864268736</v>
      </c>
    </row>
    <row r="66" spans="1:13" ht="15" customHeight="1">
      <c r="A66" s="48"/>
      <c r="B66" s="187" t="s">
        <v>168</v>
      </c>
      <c r="C66" s="244">
        <v>2.1303826821230518</v>
      </c>
      <c r="D66" s="49">
        <v>0.17135250810457622</v>
      </c>
      <c r="E66" s="245">
        <v>1.7876776659138993</v>
      </c>
      <c r="F66" s="245">
        <v>2.4730876983322041</v>
      </c>
      <c r="G66" s="245">
        <v>1.6163251578093232</v>
      </c>
      <c r="H66" s="245">
        <v>2.6444402064367805</v>
      </c>
      <c r="I66" s="51">
        <v>8.0432736119415579E-2</v>
      </c>
      <c r="J66" s="50">
        <v>0.16086547223883116</v>
      </c>
      <c r="K66" s="52">
        <v>0.24129820835824672</v>
      </c>
      <c r="L66" s="245">
        <v>2.0238635480168994</v>
      </c>
      <c r="M66" s="245">
        <v>2.2369018162292043</v>
      </c>
    </row>
    <row r="67" spans="1:13" ht="15" customHeight="1">
      <c r="A67" s="48"/>
      <c r="B67" s="187" t="s">
        <v>184</v>
      </c>
      <c r="C67" s="253">
        <v>117.76217990834932</v>
      </c>
      <c r="D67" s="254">
        <v>6.71118834790175</v>
      </c>
      <c r="E67" s="254">
        <v>104.33980321254583</v>
      </c>
      <c r="F67" s="254">
        <v>131.18455660415282</v>
      </c>
      <c r="G67" s="254">
        <v>97.628614864644078</v>
      </c>
      <c r="H67" s="254">
        <v>137.89574495205457</v>
      </c>
      <c r="I67" s="51">
        <v>5.6989335227361292E-2</v>
      </c>
      <c r="J67" s="50">
        <v>0.11397867045472258</v>
      </c>
      <c r="K67" s="52">
        <v>0.17096800568208387</v>
      </c>
      <c r="L67" s="254">
        <v>111.87407091293186</v>
      </c>
      <c r="M67" s="254">
        <v>123.65028890376679</v>
      </c>
    </row>
    <row r="68" spans="1:13" ht="15" customHeight="1">
      <c r="A68" s="48"/>
      <c r="B68" s="187" t="s">
        <v>188</v>
      </c>
      <c r="C68" s="249">
        <v>45.43425004223807</v>
      </c>
      <c r="D68" s="250">
        <v>6.4792509462775154</v>
      </c>
      <c r="E68" s="250">
        <v>32.475748149683042</v>
      </c>
      <c r="F68" s="250">
        <v>58.392751934793097</v>
      </c>
      <c r="G68" s="250">
        <v>25.996497203405525</v>
      </c>
      <c r="H68" s="250">
        <v>64.872002881070614</v>
      </c>
      <c r="I68" s="51">
        <v>0.14260719479806672</v>
      </c>
      <c r="J68" s="50">
        <v>0.28521438959613343</v>
      </c>
      <c r="K68" s="52">
        <v>0.42782158439420015</v>
      </c>
      <c r="L68" s="250">
        <v>43.162537540126166</v>
      </c>
      <c r="M68" s="250">
        <v>47.705962544349973</v>
      </c>
    </row>
    <row r="69" spans="1:13" ht="15" customHeight="1">
      <c r="A69" s="48"/>
      <c r="B69" s="39" t="s">
        <v>210</v>
      </c>
      <c r="C69" s="177"/>
      <c r="D69" s="188"/>
      <c r="E69" s="188"/>
      <c r="F69" s="188"/>
      <c r="G69" s="188"/>
      <c r="H69" s="188"/>
      <c r="I69" s="189"/>
      <c r="J69" s="189"/>
      <c r="K69" s="189"/>
      <c r="L69" s="188"/>
      <c r="M69" s="190"/>
    </row>
    <row r="70" spans="1:13" ht="15" customHeight="1">
      <c r="A70" s="48"/>
      <c r="B70" s="187" t="s">
        <v>217</v>
      </c>
      <c r="C70" s="53">
        <v>0.18225536713856696</v>
      </c>
      <c r="D70" s="49">
        <v>1.4710954264542218E-2</v>
      </c>
      <c r="E70" s="49">
        <v>0.15283345860948253</v>
      </c>
      <c r="F70" s="49">
        <v>0.2116772756676514</v>
      </c>
      <c r="G70" s="49">
        <v>0.13812250434494031</v>
      </c>
      <c r="H70" s="49">
        <v>0.22638822993219362</v>
      </c>
      <c r="I70" s="51">
        <v>8.0716164881759686E-2</v>
      </c>
      <c r="J70" s="50">
        <v>0.16143232976351937</v>
      </c>
      <c r="K70" s="52">
        <v>0.24214849464527904</v>
      </c>
      <c r="L70" s="49">
        <v>0.17314259878163862</v>
      </c>
      <c r="M70" s="49">
        <v>0.19136813549549531</v>
      </c>
    </row>
    <row r="71" spans="1:13" ht="15" customHeight="1">
      <c r="A71" s="48"/>
      <c r="B71" s="187" t="s">
        <v>140</v>
      </c>
      <c r="C71" s="244">
        <v>3.1317762202058681</v>
      </c>
      <c r="D71" s="49">
        <v>0.24765109620707648</v>
      </c>
      <c r="E71" s="245">
        <v>2.6364740277917154</v>
      </c>
      <c r="F71" s="245">
        <v>3.6270784126200208</v>
      </c>
      <c r="G71" s="245">
        <v>2.3888229315846385</v>
      </c>
      <c r="H71" s="245">
        <v>3.8747295088270977</v>
      </c>
      <c r="I71" s="51">
        <v>7.907688123093197E-2</v>
      </c>
      <c r="J71" s="50">
        <v>0.15815376246186394</v>
      </c>
      <c r="K71" s="52">
        <v>0.2372306436927959</v>
      </c>
      <c r="L71" s="245">
        <v>2.9751874091955748</v>
      </c>
      <c r="M71" s="245">
        <v>3.2883650312161614</v>
      </c>
    </row>
    <row r="72" spans="1:13" ht="15" customHeight="1">
      <c r="A72" s="48"/>
      <c r="B72" s="187" t="s">
        <v>218</v>
      </c>
      <c r="C72" s="249">
        <v>33.323434539233951</v>
      </c>
      <c r="D72" s="245">
        <v>1.6369798112429523</v>
      </c>
      <c r="E72" s="250">
        <v>30.049474916748046</v>
      </c>
      <c r="F72" s="250">
        <v>36.597394161719855</v>
      </c>
      <c r="G72" s="250">
        <v>28.412495105505094</v>
      </c>
      <c r="H72" s="250">
        <v>38.234373972962807</v>
      </c>
      <c r="I72" s="51">
        <v>4.9123982382897072E-2</v>
      </c>
      <c r="J72" s="50">
        <v>9.8247964765794144E-2</v>
      </c>
      <c r="K72" s="52">
        <v>0.14737194714869123</v>
      </c>
      <c r="L72" s="250">
        <v>31.657262812272254</v>
      </c>
      <c r="M72" s="250">
        <v>34.989606266195651</v>
      </c>
    </row>
    <row r="73" spans="1:13" ht="15" customHeight="1">
      <c r="A73" s="48"/>
      <c r="B73" s="187" t="s">
        <v>228</v>
      </c>
      <c r="C73" s="249">
        <v>28.58988469956504</v>
      </c>
      <c r="D73" s="250">
        <v>8.0585910946467312</v>
      </c>
      <c r="E73" s="250">
        <v>12.472702510271578</v>
      </c>
      <c r="F73" s="250">
        <v>44.707066888858506</v>
      </c>
      <c r="G73" s="250">
        <v>4.4141114156248449</v>
      </c>
      <c r="H73" s="250">
        <v>52.765657983505236</v>
      </c>
      <c r="I73" s="51">
        <v>0.28186861120042689</v>
      </c>
      <c r="J73" s="50">
        <v>0.56373722240085378</v>
      </c>
      <c r="K73" s="52">
        <v>0.84560583360128061</v>
      </c>
      <c r="L73" s="250">
        <v>27.16039046458679</v>
      </c>
      <c r="M73" s="250">
        <v>30.01937893454329</v>
      </c>
    </row>
    <row r="74" spans="1:13" ht="15" customHeight="1">
      <c r="A74" s="48"/>
      <c r="B74" s="187" t="s">
        <v>141</v>
      </c>
      <c r="C74" s="249">
        <v>35.833180290518023</v>
      </c>
      <c r="D74" s="250">
        <v>4.3907330191130463</v>
      </c>
      <c r="E74" s="250">
        <v>27.05171425229193</v>
      </c>
      <c r="F74" s="250">
        <v>44.614646328744115</v>
      </c>
      <c r="G74" s="250">
        <v>22.660981233178884</v>
      </c>
      <c r="H74" s="250">
        <v>49.005379347857158</v>
      </c>
      <c r="I74" s="51">
        <v>0.12253260758646359</v>
      </c>
      <c r="J74" s="50">
        <v>0.24506521517292718</v>
      </c>
      <c r="K74" s="52">
        <v>0.36759782275939079</v>
      </c>
      <c r="L74" s="250">
        <v>34.041521275992125</v>
      </c>
      <c r="M74" s="250">
        <v>37.62483930504392</v>
      </c>
    </row>
    <row r="75" spans="1:13" ht="15" customHeight="1">
      <c r="A75" s="48"/>
      <c r="B75" s="187" t="s">
        <v>142</v>
      </c>
      <c r="C75" s="244">
        <v>0.17019329005375097</v>
      </c>
      <c r="D75" s="245">
        <v>2.381498774856429E-2</v>
      </c>
      <c r="E75" s="245">
        <v>0.12256331455662239</v>
      </c>
      <c r="F75" s="245">
        <v>0.21782326555087955</v>
      </c>
      <c r="G75" s="245">
        <v>9.8748326808058104E-2</v>
      </c>
      <c r="H75" s="245">
        <v>0.24163825329944383</v>
      </c>
      <c r="I75" s="51">
        <v>0.139929063837023</v>
      </c>
      <c r="J75" s="50">
        <v>0.279858127674046</v>
      </c>
      <c r="K75" s="52">
        <v>0.41978719151106902</v>
      </c>
      <c r="L75" s="245">
        <v>0.16168362555106341</v>
      </c>
      <c r="M75" s="245">
        <v>0.17870295455643853</v>
      </c>
    </row>
    <row r="76" spans="1:13" ht="15" customHeight="1">
      <c r="A76" s="48"/>
      <c r="B76" s="187" t="s">
        <v>219</v>
      </c>
      <c r="C76" s="53">
        <v>2.7288974358974358E-2</v>
      </c>
      <c r="D76" s="49">
        <v>4.8926119365224393E-3</v>
      </c>
      <c r="E76" s="49">
        <v>1.7503750485929479E-2</v>
      </c>
      <c r="F76" s="49">
        <v>3.707419823201924E-2</v>
      </c>
      <c r="G76" s="49">
        <v>1.261113854940704E-2</v>
      </c>
      <c r="H76" s="49">
        <v>4.1966810168541674E-2</v>
      </c>
      <c r="I76" s="51">
        <v>0.17928896381968404</v>
      </c>
      <c r="J76" s="50">
        <v>0.35857792763936808</v>
      </c>
      <c r="K76" s="52">
        <v>0.53786689145905209</v>
      </c>
      <c r="L76" s="49">
        <v>2.5924525641025639E-2</v>
      </c>
      <c r="M76" s="49">
        <v>2.8653423076923076E-2</v>
      </c>
    </row>
    <row r="77" spans="1:13" ht="15" customHeight="1">
      <c r="A77" s="48"/>
      <c r="B77" s="187" t="s">
        <v>143</v>
      </c>
      <c r="C77" s="244">
        <v>2.106734265710998</v>
      </c>
      <c r="D77" s="245">
        <v>0.32195646034180397</v>
      </c>
      <c r="E77" s="245">
        <v>1.4628213450273901</v>
      </c>
      <c r="F77" s="245">
        <v>2.7506471863946058</v>
      </c>
      <c r="G77" s="245">
        <v>1.140864884685586</v>
      </c>
      <c r="H77" s="245">
        <v>3.0726036467364102</v>
      </c>
      <c r="I77" s="51">
        <v>0.15282252991368489</v>
      </c>
      <c r="J77" s="50">
        <v>0.30564505982736978</v>
      </c>
      <c r="K77" s="52">
        <v>0.45846758974105467</v>
      </c>
      <c r="L77" s="245">
        <v>2.0013975524254479</v>
      </c>
      <c r="M77" s="245">
        <v>2.212070978996548</v>
      </c>
    </row>
    <row r="78" spans="1:13" ht="15" customHeight="1">
      <c r="A78" s="48"/>
      <c r="B78" s="187" t="s">
        <v>220</v>
      </c>
      <c r="C78" s="244">
        <v>0.3439053252295875</v>
      </c>
      <c r="D78" s="49">
        <v>2.7883144341721611E-2</v>
      </c>
      <c r="E78" s="245">
        <v>0.28813903654614426</v>
      </c>
      <c r="F78" s="245">
        <v>0.39967161391303074</v>
      </c>
      <c r="G78" s="245">
        <v>0.26025589220442269</v>
      </c>
      <c r="H78" s="245">
        <v>0.42755475825475231</v>
      </c>
      <c r="I78" s="51">
        <v>8.1077966219648162E-2</v>
      </c>
      <c r="J78" s="50">
        <v>0.16215593243929632</v>
      </c>
      <c r="K78" s="52">
        <v>0.24323389865894449</v>
      </c>
      <c r="L78" s="245">
        <v>0.32671005896810812</v>
      </c>
      <c r="M78" s="245">
        <v>0.36110059149106688</v>
      </c>
    </row>
    <row r="79" spans="1:13" ht="15" customHeight="1">
      <c r="A79" s="48"/>
      <c r="B79" s="187" t="s">
        <v>144</v>
      </c>
      <c r="C79" s="244">
        <v>7.9359680860349657</v>
      </c>
      <c r="D79" s="49">
        <v>0.42055965800628703</v>
      </c>
      <c r="E79" s="245">
        <v>7.0948487700223914</v>
      </c>
      <c r="F79" s="245">
        <v>8.77708740204754</v>
      </c>
      <c r="G79" s="245">
        <v>6.6742891120161048</v>
      </c>
      <c r="H79" s="245">
        <v>9.1976470600538267</v>
      </c>
      <c r="I79" s="51">
        <v>5.2994121630397149E-2</v>
      </c>
      <c r="J79" s="50">
        <v>0.1059882432607943</v>
      </c>
      <c r="K79" s="52">
        <v>0.15898236489119144</v>
      </c>
      <c r="L79" s="245">
        <v>7.5391696817332177</v>
      </c>
      <c r="M79" s="245">
        <v>8.3327664903367147</v>
      </c>
    </row>
    <row r="80" spans="1:13" ht="15" customHeight="1">
      <c r="A80" s="48"/>
      <c r="B80" s="187" t="s">
        <v>169</v>
      </c>
      <c r="C80" s="249">
        <v>33.37864271591468</v>
      </c>
      <c r="D80" s="245">
        <v>2.1513238572147442</v>
      </c>
      <c r="E80" s="250">
        <v>29.07599500148519</v>
      </c>
      <c r="F80" s="250">
        <v>37.68129043034417</v>
      </c>
      <c r="G80" s="250">
        <v>26.924671144270448</v>
      </c>
      <c r="H80" s="250">
        <v>39.832614287558911</v>
      </c>
      <c r="I80" s="51">
        <v>6.4452107160996377E-2</v>
      </c>
      <c r="J80" s="50">
        <v>0.12890421432199275</v>
      </c>
      <c r="K80" s="52">
        <v>0.19335632148298915</v>
      </c>
      <c r="L80" s="250">
        <v>31.709710580118944</v>
      </c>
      <c r="M80" s="250">
        <v>35.047574851710415</v>
      </c>
    </row>
    <row r="81" spans="1:13" ht="15" customHeight="1">
      <c r="A81" s="48"/>
      <c r="B81" s="187" t="s">
        <v>145</v>
      </c>
      <c r="C81" s="249">
        <v>23.896523189114525</v>
      </c>
      <c r="D81" s="245">
        <v>2.287327731140572</v>
      </c>
      <c r="E81" s="250">
        <v>19.321867726833382</v>
      </c>
      <c r="F81" s="250">
        <v>28.471178651395668</v>
      </c>
      <c r="G81" s="250">
        <v>17.034539995692811</v>
      </c>
      <c r="H81" s="250">
        <v>30.75850638253624</v>
      </c>
      <c r="I81" s="51">
        <v>9.5718013580423617E-2</v>
      </c>
      <c r="J81" s="50">
        <v>0.19143602716084723</v>
      </c>
      <c r="K81" s="52">
        <v>0.28715404074127082</v>
      </c>
      <c r="L81" s="250">
        <v>22.701697029658799</v>
      </c>
      <c r="M81" s="250">
        <v>25.091349348570251</v>
      </c>
    </row>
    <row r="82" spans="1:13" ht="15" customHeight="1">
      <c r="A82" s="48"/>
      <c r="B82" s="187" t="s">
        <v>170</v>
      </c>
      <c r="C82" s="244">
        <v>0.4400983686689961</v>
      </c>
      <c r="D82" s="49">
        <v>2.9884614486958637E-2</v>
      </c>
      <c r="E82" s="245">
        <v>0.38032913969507881</v>
      </c>
      <c r="F82" s="245">
        <v>0.49986759764291339</v>
      </c>
      <c r="G82" s="245">
        <v>0.35044452520812019</v>
      </c>
      <c r="H82" s="245">
        <v>0.529752212129872</v>
      </c>
      <c r="I82" s="51">
        <v>6.7904397322216065E-2</v>
      </c>
      <c r="J82" s="50">
        <v>0.13580879464443213</v>
      </c>
      <c r="K82" s="52">
        <v>0.20371319196664819</v>
      </c>
      <c r="L82" s="245">
        <v>0.41809345023554628</v>
      </c>
      <c r="M82" s="245">
        <v>0.46210328710244591</v>
      </c>
    </row>
    <row r="83" spans="1:13" ht="15" customHeight="1">
      <c r="A83" s="48"/>
      <c r="B83" s="187" t="s">
        <v>221</v>
      </c>
      <c r="C83" s="253">
        <v>154.84148228448871</v>
      </c>
      <c r="D83" s="254">
        <v>5.1695643050930826</v>
      </c>
      <c r="E83" s="254">
        <v>144.50235367430253</v>
      </c>
      <c r="F83" s="254">
        <v>165.18061089467489</v>
      </c>
      <c r="G83" s="254">
        <v>139.33278936920945</v>
      </c>
      <c r="H83" s="254">
        <v>170.35017519976796</v>
      </c>
      <c r="I83" s="51">
        <v>3.3386171643559275E-2</v>
      </c>
      <c r="J83" s="50">
        <v>6.6772343287118549E-2</v>
      </c>
      <c r="K83" s="52">
        <v>0.10015851493067782</v>
      </c>
      <c r="L83" s="254">
        <v>147.09940817026427</v>
      </c>
      <c r="M83" s="254">
        <v>162.58355639871314</v>
      </c>
    </row>
    <row r="84" spans="1:13" ht="15" customHeight="1">
      <c r="A84" s="48"/>
      <c r="B84" s="187" t="s">
        <v>146</v>
      </c>
      <c r="C84" s="244">
        <v>2.1150018665740253</v>
      </c>
      <c r="D84" s="245">
        <v>0.29084893714771348</v>
      </c>
      <c r="E84" s="245">
        <v>1.5333039922785985</v>
      </c>
      <c r="F84" s="245">
        <v>2.6966997408694522</v>
      </c>
      <c r="G84" s="245">
        <v>1.2424550551308848</v>
      </c>
      <c r="H84" s="245">
        <v>2.9875486780171658</v>
      </c>
      <c r="I84" s="51">
        <v>0.13751710660134953</v>
      </c>
      <c r="J84" s="50">
        <v>0.27503421320269905</v>
      </c>
      <c r="K84" s="52">
        <v>0.41255131980404858</v>
      </c>
      <c r="L84" s="245">
        <v>2.0092517732453241</v>
      </c>
      <c r="M84" s="245">
        <v>2.2207519599027266</v>
      </c>
    </row>
    <row r="85" spans="1:13" ht="15" customHeight="1">
      <c r="A85" s="48"/>
      <c r="B85" s="187" t="s">
        <v>222</v>
      </c>
      <c r="C85" s="244">
        <v>1.2176808881876955</v>
      </c>
      <c r="D85" s="245">
        <v>0.1762830462601665</v>
      </c>
      <c r="E85" s="245">
        <v>0.86511479566736249</v>
      </c>
      <c r="F85" s="245">
        <v>1.5702469807080286</v>
      </c>
      <c r="G85" s="245">
        <v>0.68883174940719605</v>
      </c>
      <c r="H85" s="245">
        <v>1.7465300269681949</v>
      </c>
      <c r="I85" s="51">
        <v>0.14476949418376181</v>
      </c>
      <c r="J85" s="50">
        <v>0.28953898836752362</v>
      </c>
      <c r="K85" s="52">
        <v>0.4343084825512854</v>
      </c>
      <c r="L85" s="245">
        <v>1.1567968437783107</v>
      </c>
      <c r="M85" s="245">
        <v>1.2785649325970803</v>
      </c>
    </row>
    <row r="86" spans="1:13" ht="15" customHeight="1">
      <c r="A86" s="48"/>
      <c r="B86" s="187" t="s">
        <v>147</v>
      </c>
      <c r="C86" s="244">
        <v>0.44404852042706794</v>
      </c>
      <c r="D86" s="245">
        <v>9.1028799308116498E-2</v>
      </c>
      <c r="E86" s="245">
        <v>0.26199092181083494</v>
      </c>
      <c r="F86" s="245">
        <v>0.62610611904330093</v>
      </c>
      <c r="G86" s="245">
        <v>0.17096212250271842</v>
      </c>
      <c r="H86" s="245">
        <v>0.71713491835141752</v>
      </c>
      <c r="I86" s="51">
        <v>0.20499741609445896</v>
      </c>
      <c r="J86" s="50">
        <v>0.40999483218891791</v>
      </c>
      <c r="K86" s="52">
        <v>0.61499224828337684</v>
      </c>
      <c r="L86" s="245">
        <v>0.42184609440571452</v>
      </c>
      <c r="M86" s="245">
        <v>0.46625094644842136</v>
      </c>
    </row>
    <row r="87" spans="1:13" ht="15" customHeight="1">
      <c r="A87" s="48"/>
      <c r="B87" s="187" t="s">
        <v>148</v>
      </c>
      <c r="C87" s="244">
        <v>5.9056871603484771</v>
      </c>
      <c r="D87" s="49">
        <v>0.17164798977030435</v>
      </c>
      <c r="E87" s="245">
        <v>5.5623911808078681</v>
      </c>
      <c r="F87" s="245">
        <v>6.248983139889086</v>
      </c>
      <c r="G87" s="245">
        <v>5.3907431910375641</v>
      </c>
      <c r="H87" s="245">
        <v>6.4206311296593901</v>
      </c>
      <c r="I87" s="51">
        <v>2.9064863259735538E-2</v>
      </c>
      <c r="J87" s="50">
        <v>5.8129726519471077E-2</v>
      </c>
      <c r="K87" s="52">
        <v>8.7194589779206619E-2</v>
      </c>
      <c r="L87" s="245">
        <v>5.6104028023310528</v>
      </c>
      <c r="M87" s="245">
        <v>6.2009715183659013</v>
      </c>
    </row>
    <row r="88" spans="1:13" s="47" customFormat="1" ht="15" customHeight="1">
      <c r="A88" s="48"/>
      <c r="B88" s="187" t="s">
        <v>149</v>
      </c>
      <c r="C88" s="249">
        <v>10.202210242119991</v>
      </c>
      <c r="D88" s="245">
        <v>0.91298618487286487</v>
      </c>
      <c r="E88" s="250">
        <v>8.3762378723742614</v>
      </c>
      <c r="F88" s="250">
        <v>12.02818261186572</v>
      </c>
      <c r="G88" s="250">
        <v>7.4632516875013959</v>
      </c>
      <c r="H88" s="250">
        <v>12.941168796738586</v>
      </c>
      <c r="I88" s="51">
        <v>8.9489058077198466E-2</v>
      </c>
      <c r="J88" s="50">
        <v>0.17897811615439693</v>
      </c>
      <c r="K88" s="52">
        <v>0.26846717423159538</v>
      </c>
      <c r="L88" s="250">
        <v>9.6920997300139913</v>
      </c>
      <c r="M88" s="250">
        <v>10.71232075422599</v>
      </c>
    </row>
    <row r="89" spans="1:13" ht="15" customHeight="1">
      <c r="A89" s="48"/>
      <c r="B89" s="187" t="s">
        <v>150</v>
      </c>
      <c r="C89" s="244">
        <v>1.8169402390666261</v>
      </c>
      <c r="D89" s="245">
        <v>0.19757894372771342</v>
      </c>
      <c r="E89" s="245">
        <v>1.4217823516111991</v>
      </c>
      <c r="F89" s="245">
        <v>2.212098126522053</v>
      </c>
      <c r="G89" s="245">
        <v>1.2242034078834858</v>
      </c>
      <c r="H89" s="245">
        <v>2.4096770702497663</v>
      </c>
      <c r="I89" s="51">
        <v>0.10874267599974065</v>
      </c>
      <c r="J89" s="50">
        <v>0.2174853519994813</v>
      </c>
      <c r="K89" s="52">
        <v>0.32622802799922196</v>
      </c>
      <c r="L89" s="245">
        <v>1.7260932271132947</v>
      </c>
      <c r="M89" s="245">
        <v>1.9077872510199574</v>
      </c>
    </row>
    <row r="90" spans="1:13" s="47" customFormat="1" ht="15" customHeight="1">
      <c r="A90" s="48"/>
      <c r="B90" s="187" t="s">
        <v>229</v>
      </c>
      <c r="C90" s="244">
        <v>0.13</v>
      </c>
      <c r="D90" s="245">
        <v>2.7739710262072233E-2</v>
      </c>
      <c r="E90" s="245">
        <v>7.4520579475855539E-2</v>
      </c>
      <c r="F90" s="245">
        <v>0.18547942052414446</v>
      </c>
      <c r="G90" s="245">
        <v>4.6780869213783299E-2</v>
      </c>
      <c r="H90" s="245">
        <v>0.21321913078621671</v>
      </c>
      <c r="I90" s="51">
        <v>0.21338238663132486</v>
      </c>
      <c r="J90" s="50">
        <v>0.42676477326264972</v>
      </c>
      <c r="K90" s="52">
        <v>0.64014715989397453</v>
      </c>
      <c r="L90" s="245">
        <v>0.1235</v>
      </c>
      <c r="M90" s="245">
        <v>0.13650000000000001</v>
      </c>
    </row>
    <row r="91" spans="1:13" s="47" customFormat="1" ht="15" customHeight="1">
      <c r="A91" s="48"/>
      <c r="B91" s="187" t="s">
        <v>151</v>
      </c>
      <c r="C91" s="244">
        <v>0.39831364863498187</v>
      </c>
      <c r="D91" s="49">
        <v>3.7817746781207223E-2</v>
      </c>
      <c r="E91" s="245">
        <v>0.32267815507256742</v>
      </c>
      <c r="F91" s="245">
        <v>0.47394914219739631</v>
      </c>
      <c r="G91" s="245">
        <v>0.28486040829136017</v>
      </c>
      <c r="H91" s="245">
        <v>0.51176688897860356</v>
      </c>
      <c r="I91" s="51">
        <v>9.4944642019695741E-2</v>
      </c>
      <c r="J91" s="50">
        <v>0.18988928403939148</v>
      </c>
      <c r="K91" s="52">
        <v>0.28483392605908719</v>
      </c>
      <c r="L91" s="245">
        <v>0.37839796620323279</v>
      </c>
      <c r="M91" s="245">
        <v>0.41822933106673094</v>
      </c>
    </row>
    <row r="92" spans="1:13" ht="15" customHeight="1">
      <c r="A92" s="48"/>
      <c r="B92" s="187" t="s">
        <v>152</v>
      </c>
      <c r="C92" s="244">
        <v>0.42389479080866899</v>
      </c>
      <c r="D92" s="49">
        <v>4.2130433972440526E-2</v>
      </c>
      <c r="E92" s="245">
        <v>0.33963392286378791</v>
      </c>
      <c r="F92" s="245">
        <v>0.50815565875355007</v>
      </c>
      <c r="G92" s="245">
        <v>0.29750348889134742</v>
      </c>
      <c r="H92" s="245">
        <v>0.55028609272599049</v>
      </c>
      <c r="I92" s="51">
        <v>9.9388892918612678E-2</v>
      </c>
      <c r="J92" s="50">
        <v>0.19877778583722536</v>
      </c>
      <c r="K92" s="52">
        <v>0.29816667875583802</v>
      </c>
      <c r="L92" s="245">
        <v>0.40270005126823555</v>
      </c>
      <c r="M92" s="245">
        <v>0.44508953034910242</v>
      </c>
    </row>
    <row r="93" spans="1:13" ht="15" customHeight="1">
      <c r="A93" s="48"/>
      <c r="B93" s="187" t="s">
        <v>171</v>
      </c>
      <c r="C93" s="53">
        <v>2.4323638859121848E-2</v>
      </c>
      <c r="D93" s="49">
        <v>3.8291325912903872E-3</v>
      </c>
      <c r="E93" s="49">
        <v>1.6665373676541074E-2</v>
      </c>
      <c r="F93" s="49">
        <v>3.1981904041702619E-2</v>
      </c>
      <c r="G93" s="49">
        <v>1.2836241085250687E-2</v>
      </c>
      <c r="H93" s="49">
        <v>3.581103663299301E-2</v>
      </c>
      <c r="I93" s="51">
        <v>0.15742433167455067</v>
      </c>
      <c r="J93" s="50">
        <v>0.31484866334910133</v>
      </c>
      <c r="K93" s="52">
        <v>0.472272995023652</v>
      </c>
      <c r="L93" s="49">
        <v>2.3107456916165756E-2</v>
      </c>
      <c r="M93" s="49">
        <v>2.553982080207794E-2</v>
      </c>
    </row>
    <row r="94" spans="1:13" ht="15" customHeight="1">
      <c r="A94" s="48"/>
      <c r="B94" s="187" t="s">
        <v>153</v>
      </c>
      <c r="C94" s="53">
        <v>0.10388913183511367</v>
      </c>
      <c r="D94" s="49">
        <v>6.0441094985733378E-3</v>
      </c>
      <c r="E94" s="49">
        <v>9.1800912837966986E-2</v>
      </c>
      <c r="F94" s="49">
        <v>0.11597735083226035</v>
      </c>
      <c r="G94" s="49">
        <v>8.5756803339393659E-2</v>
      </c>
      <c r="H94" s="49">
        <v>0.12202146033083368</v>
      </c>
      <c r="I94" s="51">
        <v>5.8178458052437772E-2</v>
      </c>
      <c r="J94" s="50">
        <v>0.11635691610487554</v>
      </c>
      <c r="K94" s="52">
        <v>0.17453537415731332</v>
      </c>
      <c r="L94" s="49">
        <v>9.8694675243357982E-2</v>
      </c>
      <c r="M94" s="49">
        <v>0.10908358842686935</v>
      </c>
    </row>
    <row r="95" spans="1:13" ht="15" customHeight="1">
      <c r="A95" s="48"/>
      <c r="B95" s="187" t="s">
        <v>154</v>
      </c>
      <c r="C95" s="244">
        <v>3.342351851851852</v>
      </c>
      <c r="D95" s="49">
        <v>0.17001409038992568</v>
      </c>
      <c r="E95" s="245">
        <v>3.0023236710720007</v>
      </c>
      <c r="F95" s="245">
        <v>3.6823800326317033</v>
      </c>
      <c r="G95" s="245">
        <v>2.8323095806820748</v>
      </c>
      <c r="H95" s="245">
        <v>3.8523941230216292</v>
      </c>
      <c r="I95" s="51">
        <v>5.0866604692060849E-2</v>
      </c>
      <c r="J95" s="50">
        <v>0.1017332093841217</v>
      </c>
      <c r="K95" s="52">
        <v>0.15259981407618256</v>
      </c>
      <c r="L95" s="245">
        <v>3.1752342592592595</v>
      </c>
      <c r="M95" s="245">
        <v>3.5094694444444445</v>
      </c>
    </row>
    <row r="96" spans="1:13" ht="15" customHeight="1">
      <c r="A96" s="48"/>
      <c r="B96" s="187" t="s">
        <v>172</v>
      </c>
      <c r="C96" s="249">
        <v>10.579702409536811</v>
      </c>
      <c r="D96" s="245">
        <v>0.65026822738763612</v>
      </c>
      <c r="E96" s="250">
        <v>9.2791659547615382</v>
      </c>
      <c r="F96" s="250">
        <v>11.880238864312084</v>
      </c>
      <c r="G96" s="250">
        <v>8.6288977273739018</v>
      </c>
      <c r="H96" s="250">
        <v>12.53050709169972</v>
      </c>
      <c r="I96" s="51">
        <v>6.1463754103467778E-2</v>
      </c>
      <c r="J96" s="50">
        <v>0.12292750820693556</v>
      </c>
      <c r="K96" s="52">
        <v>0.18439126231040334</v>
      </c>
      <c r="L96" s="250">
        <v>10.050717289059971</v>
      </c>
      <c r="M96" s="250">
        <v>11.108687530013651</v>
      </c>
    </row>
    <row r="97" spans="1:13" ht="15" customHeight="1">
      <c r="A97" s="48"/>
      <c r="B97" s="187" t="s">
        <v>155</v>
      </c>
      <c r="C97" s="244">
        <v>0.12997222222222224</v>
      </c>
      <c r="D97" s="245">
        <v>2.7200300535221524E-2</v>
      </c>
      <c r="E97" s="245">
        <v>7.5571621151779192E-2</v>
      </c>
      <c r="F97" s="245">
        <v>0.1843728232926653</v>
      </c>
      <c r="G97" s="245">
        <v>4.8371320616557661E-2</v>
      </c>
      <c r="H97" s="245">
        <v>0.21157312382788682</v>
      </c>
      <c r="I97" s="51">
        <v>0.20927779851848147</v>
      </c>
      <c r="J97" s="50">
        <v>0.41855559703696293</v>
      </c>
      <c r="K97" s="52">
        <v>0.62783339555544437</v>
      </c>
      <c r="L97" s="245">
        <v>0.12347361111111113</v>
      </c>
      <c r="M97" s="245">
        <v>0.13647083333333335</v>
      </c>
    </row>
    <row r="98" spans="1:13" ht="15" customHeight="1">
      <c r="A98" s="48"/>
      <c r="B98" s="187" t="s">
        <v>156</v>
      </c>
      <c r="C98" s="244">
        <v>1.9567732899069643</v>
      </c>
      <c r="D98" s="49">
        <v>8.9370763327935768E-2</v>
      </c>
      <c r="E98" s="245">
        <v>1.7780317632510927</v>
      </c>
      <c r="F98" s="245">
        <v>2.1355148165628357</v>
      </c>
      <c r="G98" s="245">
        <v>1.688660999923157</v>
      </c>
      <c r="H98" s="245">
        <v>2.2248855798907714</v>
      </c>
      <c r="I98" s="51">
        <v>4.5672518011621539E-2</v>
      </c>
      <c r="J98" s="50">
        <v>9.1345036023243079E-2</v>
      </c>
      <c r="K98" s="52">
        <v>0.13701755403486462</v>
      </c>
      <c r="L98" s="245">
        <v>1.8589346254116161</v>
      </c>
      <c r="M98" s="245">
        <v>2.0546119544023127</v>
      </c>
    </row>
    <row r="99" spans="1:13" ht="15" customHeight="1">
      <c r="A99" s="48"/>
      <c r="B99" s="187" t="s">
        <v>157</v>
      </c>
      <c r="C99" s="53">
        <v>8.417784100102968E-2</v>
      </c>
      <c r="D99" s="49">
        <v>5.9830608663494853E-3</v>
      </c>
      <c r="E99" s="49">
        <v>7.2211719268330712E-2</v>
      </c>
      <c r="F99" s="49">
        <v>9.6143962733728647E-2</v>
      </c>
      <c r="G99" s="49">
        <v>6.6228658401981222E-2</v>
      </c>
      <c r="H99" s="49">
        <v>0.10212702360007814</v>
      </c>
      <c r="I99" s="51">
        <v>7.1076435261345078E-2</v>
      </c>
      <c r="J99" s="50">
        <v>0.14215287052269016</v>
      </c>
      <c r="K99" s="52">
        <v>0.21322930578403523</v>
      </c>
      <c r="L99" s="49">
        <v>7.9968948950978197E-2</v>
      </c>
      <c r="M99" s="49">
        <v>8.8386733051081162E-2</v>
      </c>
    </row>
    <row r="100" spans="1:13" ht="15" customHeight="1">
      <c r="A100" s="48"/>
      <c r="B100" s="187" t="s">
        <v>173</v>
      </c>
      <c r="C100" s="244">
        <v>1.394778384390029</v>
      </c>
      <c r="D100" s="49">
        <v>9.4549739094254556E-2</v>
      </c>
      <c r="E100" s="245">
        <v>1.2056789062015199</v>
      </c>
      <c r="F100" s="245">
        <v>1.5838778625785381</v>
      </c>
      <c r="G100" s="245">
        <v>1.1111291671072654</v>
      </c>
      <c r="H100" s="245">
        <v>1.6784276016727926</v>
      </c>
      <c r="I100" s="51">
        <v>6.778835989461042E-2</v>
      </c>
      <c r="J100" s="50">
        <v>0.13557671978922084</v>
      </c>
      <c r="K100" s="52">
        <v>0.20336507968383127</v>
      </c>
      <c r="L100" s="245">
        <v>1.3250394651705275</v>
      </c>
      <c r="M100" s="245">
        <v>1.4645173036095305</v>
      </c>
    </row>
    <row r="101" spans="1:13" ht="15" customHeight="1">
      <c r="A101" s="48"/>
      <c r="B101" s="187" t="s">
        <v>174</v>
      </c>
      <c r="C101" s="53">
        <v>0.1468312701036063</v>
      </c>
      <c r="D101" s="49">
        <v>1.1189088957975633E-2</v>
      </c>
      <c r="E101" s="49">
        <v>0.12445309218765505</v>
      </c>
      <c r="F101" s="49">
        <v>0.16920944801955756</v>
      </c>
      <c r="G101" s="49">
        <v>0.1132640032296794</v>
      </c>
      <c r="H101" s="49">
        <v>0.18039853697753322</v>
      </c>
      <c r="I101" s="51">
        <v>7.6203719753159163E-2</v>
      </c>
      <c r="J101" s="50">
        <v>0.15240743950631833</v>
      </c>
      <c r="K101" s="52">
        <v>0.2286111592594775</v>
      </c>
      <c r="L101" s="49">
        <v>0.13948970659842599</v>
      </c>
      <c r="M101" s="49">
        <v>0.15417283360878661</v>
      </c>
    </row>
    <row r="102" spans="1:13" ht="15" customHeight="1">
      <c r="A102" s="48"/>
      <c r="B102" s="187" t="s">
        <v>158</v>
      </c>
      <c r="C102" s="244">
        <v>5.3143790978193346</v>
      </c>
      <c r="D102" s="49">
        <v>0.36564572126579292</v>
      </c>
      <c r="E102" s="245">
        <v>4.5830876552877484</v>
      </c>
      <c r="F102" s="245">
        <v>6.0456705403509208</v>
      </c>
      <c r="G102" s="245">
        <v>4.2174419340219558</v>
      </c>
      <c r="H102" s="245">
        <v>6.4113162616167134</v>
      </c>
      <c r="I102" s="51">
        <v>6.8803093369050286E-2</v>
      </c>
      <c r="J102" s="50">
        <v>0.13760618673810057</v>
      </c>
      <c r="K102" s="52">
        <v>0.20640928010715087</v>
      </c>
      <c r="L102" s="245">
        <v>5.0486601429283677</v>
      </c>
      <c r="M102" s="245">
        <v>5.5800980527103015</v>
      </c>
    </row>
    <row r="103" spans="1:13" ht="15" customHeight="1">
      <c r="A103" s="48"/>
      <c r="B103" s="187" t="s">
        <v>176</v>
      </c>
      <c r="C103" s="253">
        <v>72.86687013112757</v>
      </c>
      <c r="D103" s="250">
        <v>3.3314480593962239</v>
      </c>
      <c r="E103" s="254">
        <v>66.203974012335124</v>
      </c>
      <c r="F103" s="254">
        <v>79.529766249920016</v>
      </c>
      <c r="G103" s="254">
        <v>62.872525952938901</v>
      </c>
      <c r="H103" s="254">
        <v>82.861214309316239</v>
      </c>
      <c r="I103" s="51">
        <v>4.5719653573717614E-2</v>
      </c>
      <c r="J103" s="50">
        <v>9.1439307147435228E-2</v>
      </c>
      <c r="K103" s="52">
        <v>0.13715896072115286</v>
      </c>
      <c r="L103" s="254">
        <v>69.223526624571193</v>
      </c>
      <c r="M103" s="254">
        <v>76.510213637683947</v>
      </c>
    </row>
    <row r="104" spans="1:13" ht="15" customHeight="1">
      <c r="A104" s="48"/>
      <c r="B104" s="187" t="s">
        <v>177</v>
      </c>
      <c r="C104" s="53">
        <v>4.3109486340135533E-2</v>
      </c>
      <c r="D104" s="49">
        <v>2.373050420213906E-3</v>
      </c>
      <c r="E104" s="49">
        <v>3.8363385499707719E-2</v>
      </c>
      <c r="F104" s="49">
        <v>4.7855587180563347E-2</v>
      </c>
      <c r="G104" s="49">
        <v>3.5990335079493813E-2</v>
      </c>
      <c r="H104" s="49">
        <v>5.0228637600777254E-2</v>
      </c>
      <c r="I104" s="51">
        <v>5.5047058586837373E-2</v>
      </c>
      <c r="J104" s="50">
        <v>0.11009411717367475</v>
      </c>
      <c r="K104" s="52">
        <v>0.16514117576051213</v>
      </c>
      <c r="L104" s="49">
        <v>4.0954012023128754E-2</v>
      </c>
      <c r="M104" s="49">
        <v>4.5264960657142313E-2</v>
      </c>
    </row>
    <row r="105" spans="1:13" ht="15" customHeight="1">
      <c r="A105" s="48"/>
      <c r="B105" s="187" t="s">
        <v>178</v>
      </c>
      <c r="C105" s="249">
        <v>13.338117774254732</v>
      </c>
      <c r="D105" s="245">
        <v>0.58127468470118504</v>
      </c>
      <c r="E105" s="250">
        <v>12.175568404852362</v>
      </c>
      <c r="F105" s="250">
        <v>14.500667143657102</v>
      </c>
      <c r="G105" s="250">
        <v>11.594293720151176</v>
      </c>
      <c r="H105" s="250">
        <v>15.081941828358287</v>
      </c>
      <c r="I105" s="51">
        <v>4.3579963420563202E-2</v>
      </c>
      <c r="J105" s="50">
        <v>8.7159926841126403E-2</v>
      </c>
      <c r="K105" s="52">
        <v>0.13073989026168961</v>
      </c>
      <c r="L105" s="250">
        <v>12.671211885541995</v>
      </c>
      <c r="M105" s="250">
        <v>14.005023662967469</v>
      </c>
    </row>
    <row r="106" spans="1:13" ht="15" customHeight="1">
      <c r="A106" s="48"/>
      <c r="B106" s="187" t="s">
        <v>159</v>
      </c>
      <c r="C106" s="244">
        <v>1.0723916426468947</v>
      </c>
      <c r="D106" s="49">
        <v>7.2833691530162351E-2</v>
      </c>
      <c r="E106" s="245">
        <v>0.92672425958657001</v>
      </c>
      <c r="F106" s="245">
        <v>1.2180590257072195</v>
      </c>
      <c r="G106" s="245">
        <v>0.85389056805640762</v>
      </c>
      <c r="H106" s="245">
        <v>1.2908927172373819</v>
      </c>
      <c r="I106" s="51">
        <v>6.7917063723466772E-2</v>
      </c>
      <c r="J106" s="50">
        <v>0.13583412744693354</v>
      </c>
      <c r="K106" s="52">
        <v>0.2037511911704003</v>
      </c>
      <c r="L106" s="245">
        <v>1.01877206051455</v>
      </c>
      <c r="M106" s="245">
        <v>1.1260112247792393</v>
      </c>
    </row>
    <row r="107" spans="1:13" ht="15" customHeight="1">
      <c r="A107" s="48"/>
      <c r="B107" s="187" t="s">
        <v>160</v>
      </c>
      <c r="C107" s="244">
        <v>3.9902532250130647</v>
      </c>
      <c r="D107" s="245">
        <v>0.40048970472387663</v>
      </c>
      <c r="E107" s="245">
        <v>3.1892738155653113</v>
      </c>
      <c r="F107" s="245">
        <v>4.791232634460818</v>
      </c>
      <c r="G107" s="245">
        <v>2.7887841108414348</v>
      </c>
      <c r="H107" s="245">
        <v>5.1917223391846949</v>
      </c>
      <c r="I107" s="51">
        <v>0.10036698979738695</v>
      </c>
      <c r="J107" s="50">
        <v>0.2007339795947739</v>
      </c>
      <c r="K107" s="52">
        <v>0.30110096939216086</v>
      </c>
      <c r="L107" s="245">
        <v>3.7907405637624114</v>
      </c>
      <c r="M107" s="245">
        <v>4.1897658862637179</v>
      </c>
    </row>
    <row r="108" spans="1:13" ht="15" customHeight="1">
      <c r="A108" s="48"/>
      <c r="B108" s="187" t="s">
        <v>223</v>
      </c>
      <c r="C108" s="53">
        <v>1.9444444444444446E-3</v>
      </c>
      <c r="D108" s="49">
        <v>4.9672366329558449E-4</v>
      </c>
      <c r="E108" s="49">
        <v>9.5099711785327562E-4</v>
      </c>
      <c r="F108" s="49">
        <v>2.9378917710356136E-3</v>
      </c>
      <c r="G108" s="49">
        <v>4.5427345455769101E-4</v>
      </c>
      <c r="H108" s="49">
        <v>3.434615434331198E-3</v>
      </c>
      <c r="I108" s="51">
        <v>0.25545788398058628</v>
      </c>
      <c r="J108" s="50">
        <v>0.51091576796117255</v>
      </c>
      <c r="K108" s="52">
        <v>0.76637365194175877</v>
      </c>
      <c r="L108" s="49">
        <v>1.8472222222222223E-3</v>
      </c>
      <c r="M108" s="49">
        <v>2.0416666666666669E-3</v>
      </c>
    </row>
    <row r="109" spans="1:13" ht="15" customHeight="1">
      <c r="A109" s="48"/>
      <c r="B109" s="187" t="s">
        <v>224</v>
      </c>
      <c r="C109" s="53">
        <v>0.26150174119410957</v>
      </c>
      <c r="D109" s="49">
        <v>1.2901892715386542E-2</v>
      </c>
      <c r="E109" s="49">
        <v>0.23569795576333649</v>
      </c>
      <c r="F109" s="49">
        <v>0.28730552662488268</v>
      </c>
      <c r="G109" s="49">
        <v>0.22279606304794994</v>
      </c>
      <c r="H109" s="49">
        <v>0.30020741934026918</v>
      </c>
      <c r="I109" s="51">
        <v>4.9337693341818416E-2</v>
      </c>
      <c r="J109" s="50">
        <v>9.8675386683636832E-2</v>
      </c>
      <c r="K109" s="52">
        <v>0.14801308002545524</v>
      </c>
      <c r="L109" s="49">
        <v>0.2484266541344041</v>
      </c>
      <c r="M109" s="49">
        <v>0.27457682825381508</v>
      </c>
    </row>
    <row r="110" spans="1:13" ht="15" customHeight="1">
      <c r="A110" s="48"/>
      <c r="B110" s="187" t="s">
        <v>225</v>
      </c>
      <c r="C110" s="244">
        <v>0.50230921560162989</v>
      </c>
      <c r="D110" s="245">
        <v>0.10939968990871217</v>
      </c>
      <c r="E110" s="245">
        <v>0.28350983578420552</v>
      </c>
      <c r="F110" s="245">
        <v>0.72110859541905425</v>
      </c>
      <c r="G110" s="245">
        <v>0.17411014587549339</v>
      </c>
      <c r="H110" s="245">
        <v>0.83050828532776633</v>
      </c>
      <c r="I110" s="51">
        <v>0.21779351544980333</v>
      </c>
      <c r="J110" s="50">
        <v>0.43558703089960665</v>
      </c>
      <c r="K110" s="52">
        <v>0.65338054634941001</v>
      </c>
      <c r="L110" s="245">
        <v>0.47719375482154841</v>
      </c>
      <c r="M110" s="245">
        <v>0.52742467638171142</v>
      </c>
    </row>
    <row r="111" spans="1:13" ht="15" customHeight="1">
      <c r="A111" s="48"/>
      <c r="B111" s="187" t="s">
        <v>179</v>
      </c>
      <c r="C111" s="244">
        <v>4.4618392261647459</v>
      </c>
      <c r="D111" s="49">
        <v>0.2932368833790272</v>
      </c>
      <c r="E111" s="245">
        <v>3.8753654594066917</v>
      </c>
      <c r="F111" s="245">
        <v>5.0483129929228001</v>
      </c>
      <c r="G111" s="245">
        <v>3.5821285760276642</v>
      </c>
      <c r="H111" s="245">
        <v>5.3415498763018272</v>
      </c>
      <c r="I111" s="51">
        <v>6.5721077904253453E-2</v>
      </c>
      <c r="J111" s="50">
        <v>0.13144215580850691</v>
      </c>
      <c r="K111" s="52">
        <v>0.19716323371276034</v>
      </c>
      <c r="L111" s="245">
        <v>4.2387472648565083</v>
      </c>
      <c r="M111" s="245">
        <v>4.6849311874729835</v>
      </c>
    </row>
    <row r="112" spans="1:13" ht="15" customHeight="1">
      <c r="A112" s="48"/>
      <c r="B112" s="187" t="s">
        <v>161</v>
      </c>
      <c r="C112" s="244">
        <v>1.5312009929371</v>
      </c>
      <c r="D112" s="49">
        <v>0.12430058453888757</v>
      </c>
      <c r="E112" s="245">
        <v>1.2825998238593248</v>
      </c>
      <c r="F112" s="245">
        <v>1.7798021620148752</v>
      </c>
      <c r="G112" s="245">
        <v>1.1582992393204372</v>
      </c>
      <c r="H112" s="245">
        <v>1.9041027465537628</v>
      </c>
      <c r="I112" s="51">
        <v>8.1178490029880548E-2</v>
      </c>
      <c r="J112" s="50">
        <v>0.1623569800597611</v>
      </c>
      <c r="K112" s="52">
        <v>0.24353547008964166</v>
      </c>
      <c r="L112" s="245">
        <v>1.454640943290245</v>
      </c>
      <c r="M112" s="245">
        <v>1.607761042583955</v>
      </c>
    </row>
    <row r="113" spans="1:13" ht="15" customHeight="1">
      <c r="A113" s="48"/>
      <c r="B113" s="187" t="s">
        <v>180</v>
      </c>
      <c r="C113" s="244">
        <v>0.52088440394183244</v>
      </c>
      <c r="D113" s="245">
        <v>5.3293681194144939E-2</v>
      </c>
      <c r="E113" s="245">
        <v>0.41429704155354258</v>
      </c>
      <c r="F113" s="245">
        <v>0.62747176633012236</v>
      </c>
      <c r="G113" s="245">
        <v>0.36100336035939762</v>
      </c>
      <c r="H113" s="245">
        <v>0.68076544752426726</v>
      </c>
      <c r="I113" s="51">
        <v>0.10231383545147626</v>
      </c>
      <c r="J113" s="50">
        <v>0.20462767090295253</v>
      </c>
      <c r="K113" s="52">
        <v>0.30694150635442879</v>
      </c>
      <c r="L113" s="245">
        <v>0.49484018374474081</v>
      </c>
      <c r="M113" s="245">
        <v>0.54692862413892407</v>
      </c>
    </row>
    <row r="114" spans="1:13" ht="15" customHeight="1">
      <c r="A114" s="48"/>
      <c r="B114" s="187" t="s">
        <v>162</v>
      </c>
      <c r="C114" s="249">
        <v>32.046048429379248</v>
      </c>
      <c r="D114" s="250">
        <v>6.5305279237712526</v>
      </c>
      <c r="E114" s="250">
        <v>18.984992581836742</v>
      </c>
      <c r="F114" s="250">
        <v>45.107104276921753</v>
      </c>
      <c r="G114" s="250">
        <v>12.45446465806549</v>
      </c>
      <c r="H114" s="250">
        <v>51.637632200693005</v>
      </c>
      <c r="I114" s="51">
        <v>0.20378574719322276</v>
      </c>
      <c r="J114" s="50">
        <v>0.40757149438644552</v>
      </c>
      <c r="K114" s="52">
        <v>0.61135724157966831</v>
      </c>
      <c r="L114" s="250">
        <v>30.443746007910285</v>
      </c>
      <c r="M114" s="250">
        <v>33.64835085084821</v>
      </c>
    </row>
    <row r="115" spans="1:13" ht="15" customHeight="1">
      <c r="A115" s="48"/>
      <c r="B115" s="187" t="s">
        <v>181</v>
      </c>
      <c r="C115" s="53" t="s">
        <v>108</v>
      </c>
      <c r="D115" s="49" t="s">
        <v>95</v>
      </c>
      <c r="E115" s="49" t="s">
        <v>95</v>
      </c>
      <c r="F115" s="49" t="s">
        <v>95</v>
      </c>
      <c r="G115" s="49" t="s">
        <v>95</v>
      </c>
      <c r="H115" s="49" t="s">
        <v>95</v>
      </c>
      <c r="I115" s="51" t="s">
        <v>95</v>
      </c>
      <c r="J115" s="50" t="s">
        <v>95</v>
      </c>
      <c r="K115" s="52" t="s">
        <v>95</v>
      </c>
      <c r="L115" s="49" t="s">
        <v>95</v>
      </c>
      <c r="M115" s="49" t="s">
        <v>95</v>
      </c>
    </row>
    <row r="116" spans="1:13" ht="15" customHeight="1">
      <c r="A116" s="48"/>
      <c r="B116" s="187" t="s">
        <v>163</v>
      </c>
      <c r="C116" s="244">
        <v>0.30659614243551636</v>
      </c>
      <c r="D116" s="49">
        <v>1.0977336844355061E-2</v>
      </c>
      <c r="E116" s="245">
        <v>0.28464146874680624</v>
      </c>
      <c r="F116" s="245">
        <v>0.32855081612422649</v>
      </c>
      <c r="G116" s="245">
        <v>0.2736641319024512</v>
      </c>
      <c r="H116" s="245">
        <v>0.33952815296858152</v>
      </c>
      <c r="I116" s="51">
        <v>3.5803897456615344E-2</v>
      </c>
      <c r="J116" s="50">
        <v>7.1607794913230688E-2</v>
      </c>
      <c r="K116" s="52">
        <v>0.10741169236984603</v>
      </c>
      <c r="L116" s="245">
        <v>0.29126633531374052</v>
      </c>
      <c r="M116" s="245">
        <v>0.3219259495572922</v>
      </c>
    </row>
    <row r="117" spans="1:13" ht="15" customHeight="1">
      <c r="A117" s="48"/>
      <c r="B117" s="187" t="s">
        <v>226</v>
      </c>
      <c r="C117" s="53">
        <v>5.9652777777777777E-2</v>
      </c>
      <c r="D117" s="49">
        <v>7.732412934537863E-3</v>
      </c>
      <c r="E117" s="49">
        <v>4.4187951908702047E-2</v>
      </c>
      <c r="F117" s="49">
        <v>7.5117603646853506E-2</v>
      </c>
      <c r="G117" s="49">
        <v>3.6455538974164189E-2</v>
      </c>
      <c r="H117" s="49">
        <v>8.2850016581391364E-2</v>
      </c>
      <c r="I117" s="51">
        <v>0.12962368598061144</v>
      </c>
      <c r="J117" s="50">
        <v>0.25924737196122288</v>
      </c>
      <c r="K117" s="52">
        <v>0.3888710579418343</v>
      </c>
      <c r="L117" s="49">
        <v>5.6670138888888888E-2</v>
      </c>
      <c r="M117" s="49">
        <v>6.2635416666666666E-2</v>
      </c>
    </row>
    <row r="118" spans="1:13" ht="15" customHeight="1">
      <c r="A118" s="48"/>
      <c r="B118" s="187" t="s">
        <v>164</v>
      </c>
      <c r="C118" s="244">
        <v>0.45897777796486905</v>
      </c>
      <c r="D118" s="245">
        <v>5.2249407559195479E-2</v>
      </c>
      <c r="E118" s="245">
        <v>0.35447896284647806</v>
      </c>
      <c r="F118" s="245">
        <v>0.56347659308326004</v>
      </c>
      <c r="G118" s="245">
        <v>0.30222955528728263</v>
      </c>
      <c r="H118" s="245">
        <v>0.61572600064245542</v>
      </c>
      <c r="I118" s="51">
        <v>0.11383864332358754</v>
      </c>
      <c r="J118" s="50">
        <v>0.22767728664717507</v>
      </c>
      <c r="K118" s="52">
        <v>0.34151592997076263</v>
      </c>
      <c r="L118" s="245">
        <v>0.43602888906662562</v>
      </c>
      <c r="M118" s="245">
        <v>0.48192666686311247</v>
      </c>
    </row>
    <row r="119" spans="1:13" ht="15" customHeight="1">
      <c r="A119" s="48"/>
      <c r="B119" s="187" t="s">
        <v>165</v>
      </c>
      <c r="C119" s="53">
        <v>0.32882688566801471</v>
      </c>
      <c r="D119" s="49">
        <v>5.9142540028197917E-2</v>
      </c>
      <c r="E119" s="49">
        <v>0.21054180561161889</v>
      </c>
      <c r="F119" s="49">
        <v>0.44711196572441053</v>
      </c>
      <c r="G119" s="49">
        <v>0.15139926558342096</v>
      </c>
      <c r="H119" s="49">
        <v>0.50625450575260844</v>
      </c>
      <c r="I119" s="51">
        <v>0.17985919827707922</v>
      </c>
      <c r="J119" s="50">
        <v>0.35971839655415844</v>
      </c>
      <c r="K119" s="52">
        <v>0.53957759483123768</v>
      </c>
      <c r="L119" s="49">
        <v>0.312385541384614</v>
      </c>
      <c r="M119" s="49">
        <v>0.34526822995141543</v>
      </c>
    </row>
    <row r="120" spans="1:13" ht="15" customHeight="1">
      <c r="A120" s="48"/>
      <c r="B120" s="187" t="s">
        <v>182</v>
      </c>
      <c r="C120" s="53">
        <v>6.4382000000000023E-2</v>
      </c>
      <c r="D120" s="49">
        <v>6.2632149195848098E-3</v>
      </c>
      <c r="E120" s="49">
        <v>5.1855570160830401E-2</v>
      </c>
      <c r="F120" s="49">
        <v>7.6908429839169637E-2</v>
      </c>
      <c r="G120" s="49">
        <v>4.5592355241245594E-2</v>
      </c>
      <c r="H120" s="49">
        <v>8.3171644758754451E-2</v>
      </c>
      <c r="I120" s="51">
        <v>9.7282080699338441E-2</v>
      </c>
      <c r="J120" s="50">
        <v>0.19456416139867688</v>
      </c>
      <c r="K120" s="52">
        <v>0.29184624209801535</v>
      </c>
      <c r="L120" s="49">
        <v>6.116290000000002E-2</v>
      </c>
      <c r="M120" s="49">
        <v>6.7601100000000025E-2</v>
      </c>
    </row>
    <row r="121" spans="1:13" ht="15" customHeight="1">
      <c r="A121" s="48"/>
      <c r="B121" s="187" t="s">
        <v>166</v>
      </c>
      <c r="C121" s="244">
        <v>0.16577708574442773</v>
      </c>
      <c r="D121" s="245">
        <v>1.9348651828584321E-2</v>
      </c>
      <c r="E121" s="245">
        <v>0.12707978208725909</v>
      </c>
      <c r="F121" s="245">
        <v>0.20447438940159637</v>
      </c>
      <c r="G121" s="245">
        <v>0.10773113025867477</v>
      </c>
      <c r="H121" s="245">
        <v>0.22382304123018071</v>
      </c>
      <c r="I121" s="51">
        <v>0.11671487492797047</v>
      </c>
      <c r="J121" s="50">
        <v>0.23342974985594095</v>
      </c>
      <c r="K121" s="52">
        <v>0.3501446247839114</v>
      </c>
      <c r="L121" s="245">
        <v>0.15748823145720633</v>
      </c>
      <c r="M121" s="245">
        <v>0.17406594003164913</v>
      </c>
    </row>
    <row r="122" spans="1:13" ht="15" customHeight="1">
      <c r="A122" s="48"/>
      <c r="B122" s="187" t="s">
        <v>139</v>
      </c>
      <c r="C122" s="244">
        <v>0.13067500000000001</v>
      </c>
      <c r="D122" s="49">
        <v>1.0962620837804566E-2</v>
      </c>
      <c r="E122" s="245">
        <v>0.10874975832439088</v>
      </c>
      <c r="F122" s="245">
        <v>0.15260024167560915</v>
      </c>
      <c r="G122" s="245">
        <v>9.7787137486586323E-2</v>
      </c>
      <c r="H122" s="245">
        <v>0.1635628625134137</v>
      </c>
      <c r="I122" s="51">
        <v>8.3892258181018295E-2</v>
      </c>
      <c r="J122" s="50">
        <v>0.16778451636203659</v>
      </c>
      <c r="K122" s="52">
        <v>0.25167677454305487</v>
      </c>
      <c r="L122" s="245">
        <v>0.12414125000000001</v>
      </c>
      <c r="M122" s="245">
        <v>0.13720875000000002</v>
      </c>
    </row>
    <row r="123" spans="1:13" ht="15" customHeight="1">
      <c r="A123" s="48"/>
      <c r="B123" s="187" t="s">
        <v>183</v>
      </c>
      <c r="C123" s="253">
        <v>140.67772454321818</v>
      </c>
      <c r="D123" s="254">
        <v>20.25796766969609</v>
      </c>
      <c r="E123" s="254">
        <v>100.161789203826</v>
      </c>
      <c r="F123" s="254">
        <v>181.19365988261035</v>
      </c>
      <c r="G123" s="254">
        <v>79.903821534129904</v>
      </c>
      <c r="H123" s="254">
        <v>201.45162755230643</v>
      </c>
      <c r="I123" s="51">
        <v>0.14400266805191719</v>
      </c>
      <c r="J123" s="50">
        <v>0.28800533610383439</v>
      </c>
      <c r="K123" s="52">
        <v>0.43200800415575158</v>
      </c>
      <c r="L123" s="254">
        <v>133.64383831605727</v>
      </c>
      <c r="M123" s="254">
        <v>147.71161077037908</v>
      </c>
    </row>
    <row r="124" spans="1:13" ht="15" customHeight="1">
      <c r="A124" s="48"/>
      <c r="B124" s="187" t="s">
        <v>227</v>
      </c>
      <c r="C124" s="249">
        <v>11.872700579242339</v>
      </c>
      <c r="D124" s="250">
        <v>1.9513779302043515</v>
      </c>
      <c r="E124" s="250">
        <v>7.9699447188336361</v>
      </c>
      <c r="F124" s="250">
        <v>15.775456439651043</v>
      </c>
      <c r="G124" s="250">
        <v>6.0185667886292853</v>
      </c>
      <c r="H124" s="250">
        <v>17.726834369855393</v>
      </c>
      <c r="I124" s="51">
        <v>0.16435838815105361</v>
      </c>
      <c r="J124" s="50">
        <v>0.32871677630210722</v>
      </c>
      <c r="K124" s="52">
        <v>0.4930751644531608</v>
      </c>
      <c r="L124" s="250">
        <v>11.279065550280222</v>
      </c>
      <c r="M124" s="250">
        <v>12.466335608204457</v>
      </c>
    </row>
    <row r="125" spans="1:13" ht="15" customHeight="1">
      <c r="A125" s="48"/>
      <c r="B125" s="187" t="s">
        <v>167</v>
      </c>
      <c r="C125" s="249">
        <v>10.776983697746616</v>
      </c>
      <c r="D125" s="245">
        <v>0.64292748077015616</v>
      </c>
      <c r="E125" s="250">
        <v>9.4911287362063028</v>
      </c>
      <c r="F125" s="250">
        <v>12.062838659286928</v>
      </c>
      <c r="G125" s="250">
        <v>8.8482012554361464</v>
      </c>
      <c r="H125" s="250">
        <v>12.705766140057085</v>
      </c>
      <c r="I125" s="51">
        <v>5.9657460640363348E-2</v>
      </c>
      <c r="J125" s="50">
        <v>0.1193149212807267</v>
      </c>
      <c r="K125" s="52">
        <v>0.17897238192109005</v>
      </c>
      <c r="L125" s="250">
        <v>10.238134512859284</v>
      </c>
      <c r="M125" s="250">
        <v>11.315832882633947</v>
      </c>
    </row>
    <row r="126" spans="1:13" ht="15" customHeight="1">
      <c r="A126" s="48"/>
      <c r="B126" s="187" t="s">
        <v>168</v>
      </c>
      <c r="C126" s="244">
        <v>0.98121367207607335</v>
      </c>
      <c r="D126" s="245">
        <v>0.1380397039472048</v>
      </c>
      <c r="E126" s="245">
        <v>0.70513426418166381</v>
      </c>
      <c r="F126" s="245">
        <v>1.2572930799704829</v>
      </c>
      <c r="G126" s="245">
        <v>0.56709456023445892</v>
      </c>
      <c r="H126" s="245">
        <v>1.3953327839176879</v>
      </c>
      <c r="I126" s="51">
        <v>0.14068261366062845</v>
      </c>
      <c r="J126" s="50">
        <v>0.28136522732125691</v>
      </c>
      <c r="K126" s="52">
        <v>0.42204784098188536</v>
      </c>
      <c r="L126" s="245">
        <v>0.93215298847226968</v>
      </c>
      <c r="M126" s="245">
        <v>1.030274355679877</v>
      </c>
    </row>
    <row r="127" spans="1:13" ht="15" customHeight="1">
      <c r="A127" s="48"/>
      <c r="B127" s="187" t="s">
        <v>184</v>
      </c>
      <c r="C127" s="253">
        <v>102.06164221713264</v>
      </c>
      <c r="D127" s="254">
        <v>5.7356046757899106</v>
      </c>
      <c r="E127" s="254">
        <v>90.590432865552827</v>
      </c>
      <c r="F127" s="254">
        <v>113.53285156871246</v>
      </c>
      <c r="G127" s="254">
        <v>84.854828189762912</v>
      </c>
      <c r="H127" s="254">
        <v>119.26845624450237</v>
      </c>
      <c r="I127" s="51">
        <v>5.6197456274391593E-2</v>
      </c>
      <c r="J127" s="50">
        <v>0.11239491254878319</v>
      </c>
      <c r="K127" s="52">
        <v>0.16859236882317477</v>
      </c>
      <c r="L127" s="254">
        <v>96.958560106276011</v>
      </c>
      <c r="M127" s="254">
        <v>107.16472432798928</v>
      </c>
    </row>
    <row r="128" spans="1:13" ht="15" customHeight="1">
      <c r="A128" s="48"/>
      <c r="B128" s="198" t="s">
        <v>188</v>
      </c>
      <c r="C128" s="255">
        <v>12.12244904688556</v>
      </c>
      <c r="D128" s="256">
        <v>1.8305288538009146</v>
      </c>
      <c r="E128" s="256">
        <v>8.4613913392837308</v>
      </c>
      <c r="F128" s="256">
        <v>15.783506754487389</v>
      </c>
      <c r="G128" s="256">
        <v>6.6308624854828162</v>
      </c>
      <c r="H128" s="256">
        <v>17.614035608288305</v>
      </c>
      <c r="I128" s="199">
        <v>0.1510032211082962</v>
      </c>
      <c r="J128" s="200">
        <v>0.3020064422165924</v>
      </c>
      <c r="K128" s="201">
        <v>0.45300966332488857</v>
      </c>
      <c r="L128" s="256">
        <v>11.516326594541281</v>
      </c>
      <c r="M128" s="256">
        <v>12.728571499229838</v>
      </c>
    </row>
    <row r="129" spans="2:2" ht="15" customHeight="1">
      <c r="B129" s="261" t="s">
        <v>689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8">
    <cfRule type="expression" dxfId="3" priority="69">
      <formula>IF(PG_IsBlnkRowRout*PG_IsBlnkRowRoutNext=1,TRUE,FALSE)</formula>
    </cfRule>
  </conditionalFormatting>
  <hyperlinks>
    <hyperlink ref="B5" location="'Fire Assay'!$A$4" display="'Fire Assay'!$A$4" xr:uid="{59866987-5107-4FD9-B42A-A25B31C3478C}"/>
    <hyperlink ref="B7" location="'AR Digest 10-50g'!$A$4" display="'AR Digest 10-50g'!$A$4" xr:uid="{139A4318-22A4-45B3-A11B-437781367D15}"/>
    <hyperlink ref="B9" location="'CNL'!$A$4" display="'CNL'!$A$4" xr:uid="{B22CB47D-21B3-429D-97CE-F5517DED3406}"/>
    <hyperlink ref="B11" location="'4-Acid'!$A$4" display="'4-Acid'!$A$4" xr:uid="{1C226EA2-2CD1-47F7-B280-F04C69BB7155}"/>
    <hyperlink ref="B12" location="'4-Acid'!$A$23" display="'4-Acid'!$A$23" xr:uid="{BF698D99-4E8B-4B98-9570-70639A0EE7BA}"/>
    <hyperlink ref="B13" location="'4-Acid'!$A$41" display="'4-Acid'!$A$41" xr:uid="{74BEDD0E-C6FE-495F-A86E-6DD1F49A84ED}"/>
    <hyperlink ref="B14" location="'4-Acid'!$A$77" display="'4-Acid'!$A$77" xr:uid="{9C17DCF5-C41F-45A9-A577-0B9588E55555}"/>
    <hyperlink ref="B15" location="'4-Acid'!$A$95" display="'4-Acid'!$A$95" xr:uid="{F4F6F6C5-0962-4219-BA61-31931BD595FA}"/>
    <hyperlink ref="B16" location="'4-Acid'!$A$114" display="'4-Acid'!$A$114" xr:uid="{5B0A3A0C-C7C2-4F65-8460-01EBE6327557}"/>
    <hyperlink ref="B17" location="'4-Acid'!$A$133" display="'4-Acid'!$A$133" xr:uid="{5399E279-015A-43E0-AC4D-9601EC6B1CE0}"/>
    <hyperlink ref="B18" location="'4-Acid'!$A$151" display="'4-Acid'!$A$151" xr:uid="{450E43DE-6F1E-4257-8014-FE20217ED54B}"/>
    <hyperlink ref="B19" location="'4-Acid'!$A$170" display="'4-Acid'!$A$170" xr:uid="{85AD3768-6264-492B-A119-812895B091FC}"/>
    <hyperlink ref="B20" location="'4-Acid'!$A$189" display="'4-Acid'!$A$189" xr:uid="{5CFEC5AC-7121-43A1-B261-268E849B65E2}"/>
    <hyperlink ref="B21" location="'4-Acid'!$A$207" display="'4-Acid'!$A$207" xr:uid="{F94DC0FE-E1DB-42A5-80B2-6240B153612A}"/>
    <hyperlink ref="B22" location="'4-Acid'!$A$225" display="'4-Acid'!$A$225" xr:uid="{1EC302BF-1407-4017-8896-9833AD45BF9E}"/>
    <hyperlink ref="B23" location="'4-Acid'!$A$244" display="'4-Acid'!$A$244" xr:uid="{B65CD713-6109-47BB-9899-EA68085944D3}"/>
    <hyperlink ref="B24" location="'4-Acid'!$A$262" display="'4-Acid'!$A$262" xr:uid="{CFEDA960-73CE-41CB-BACD-ACA69B4AE220}"/>
    <hyperlink ref="B25" location="'4-Acid'!$A$280" display="'4-Acid'!$A$280" xr:uid="{C8FD6DF1-8C42-4E5D-9ECF-CA17C2DDB1DF}"/>
    <hyperlink ref="B26" location="'4-Acid'!$A$299" display="'4-Acid'!$A$299" xr:uid="{FF60B99B-DD99-48D6-80B7-B362AB697E57}"/>
    <hyperlink ref="B27" location="'4-Acid'!$A$318" display="'4-Acid'!$A$318" xr:uid="{85173972-0E9A-48E0-B063-A0B023097E2A}"/>
    <hyperlink ref="B28" location="'4-Acid'!$A$336" display="'4-Acid'!$A$336" xr:uid="{9514345E-EC5A-4F1B-BA47-56D00B18FA93}"/>
    <hyperlink ref="B29" location="'4-Acid'!$A$355" display="'4-Acid'!$A$355" xr:uid="{2C65F4CC-ACC7-40D7-B41D-5B051FF82D1B}"/>
    <hyperlink ref="B30" location="'4-Acid'!$A$391" display="'4-Acid'!$A$391" xr:uid="{90010F32-A419-48F4-80B1-DDED0A7CA434}"/>
    <hyperlink ref="B31" location="'4-Acid'!$A$427" display="'4-Acid'!$A$427" xr:uid="{C234465E-E757-47E2-81AE-62A889DB0E4A}"/>
    <hyperlink ref="B32" location="'4-Acid'!$A$446" display="'4-Acid'!$A$446" xr:uid="{40E5F3E5-3170-4023-BA99-6530328D97AC}"/>
    <hyperlink ref="B33" location="'4-Acid'!$A$464" display="'4-Acid'!$A$464" xr:uid="{18022346-F162-4774-9889-8AA1BC0898F5}"/>
    <hyperlink ref="B34" location="'4-Acid'!$A$482" display="'4-Acid'!$A$482" xr:uid="{240D71BF-DA68-47B4-9F44-6D7EC5B1E921}"/>
    <hyperlink ref="B35" location="'4-Acid'!$A$501" display="'4-Acid'!$A$501" xr:uid="{990C8FB8-2F98-4AF4-8C11-63A9B0BD005F}"/>
    <hyperlink ref="B36" location="'4-Acid'!$A$520" display="'4-Acid'!$A$520" xr:uid="{B32E84CC-9D77-4822-92B3-84BD32AD806F}"/>
    <hyperlink ref="B37" location="'4-Acid'!$A$539" display="'4-Acid'!$A$539" xr:uid="{2F7485FB-086E-459A-A00B-DD4CBFC519B1}"/>
    <hyperlink ref="B38" location="'4-Acid'!$A$557" display="'4-Acid'!$A$557" xr:uid="{FDFD33A9-F610-41E9-AA62-D36A788B2390}"/>
    <hyperlink ref="B39" location="'4-Acid'!$A$575" display="'4-Acid'!$A$575" xr:uid="{94371766-DCFD-42CC-A734-41D17609E8D9}"/>
    <hyperlink ref="B40" location="'4-Acid'!$A$594" display="'4-Acid'!$A$594" xr:uid="{0D7726DC-4E5A-4900-A619-E8EE088E2B3F}"/>
    <hyperlink ref="B41" location="'4-Acid'!$A$612" display="'4-Acid'!$A$612" xr:uid="{EB134A9E-4AF5-4191-AAEE-9EFA1F9D75CC}"/>
    <hyperlink ref="B42" location="'4-Acid'!$A$631" display="'4-Acid'!$A$631" xr:uid="{99159DE0-832A-4F33-AD4C-C15D36DE2F5B}"/>
    <hyperlink ref="B43" location="'4-Acid'!$A$649" display="'4-Acid'!$A$649" xr:uid="{7F63F455-792D-4338-B1F0-E2F5BD994E84}"/>
    <hyperlink ref="B44" location="'4-Acid'!$A$667" display="'4-Acid'!$A$667" xr:uid="{052D4A55-2ED8-40A9-8703-637CB3237429}"/>
    <hyperlink ref="B45" location="'4-Acid'!$A$685" display="'4-Acid'!$A$685" xr:uid="{D311AEFE-2B3E-456E-A343-5F9CA3D427EE}"/>
    <hyperlink ref="B46" location="'4-Acid'!$A$704" display="'4-Acid'!$A$704" xr:uid="{DA20EA32-6178-4FEC-9D09-DD245A835F57}"/>
    <hyperlink ref="B47" location="'4-Acid'!$A$722" display="'4-Acid'!$A$722" xr:uid="{E487B4A1-DF19-4E3C-8437-B10E6790FAB6}"/>
    <hyperlink ref="B48" location="'4-Acid'!$A$740" display="'4-Acid'!$A$740" xr:uid="{05BBAC33-D116-4D53-A459-3F09C8CCC4FC}"/>
    <hyperlink ref="B49" location="'4-Acid'!$A$758" display="'4-Acid'!$A$758" xr:uid="{D9490665-3EE2-4069-B1C5-29E79A72E950}"/>
    <hyperlink ref="B50" location="'4-Acid'!$A$777" display="'4-Acid'!$A$777" xr:uid="{218F74AF-38AF-4A0C-A629-89F11740FF5D}"/>
    <hyperlink ref="B51" location="'4-Acid'!$A$796" display="'4-Acid'!$A$796" xr:uid="{59BADE87-89A1-4AE6-BF1C-32FC554F315F}"/>
    <hyperlink ref="B52" location="'4-Acid'!$A$832" display="'4-Acid'!$A$832" xr:uid="{42B80ABE-47ED-4A56-8177-3DB2274A840B}"/>
    <hyperlink ref="B53" location="'4-Acid'!$A$850" display="'4-Acid'!$A$850" xr:uid="{A45160D8-3209-4A6A-AD0D-D3F63C57B35C}"/>
    <hyperlink ref="B54" location="'4-Acid'!$A$869" display="'4-Acid'!$A$869" xr:uid="{76A1783F-D031-4F69-9E5D-1022E742A3EA}"/>
    <hyperlink ref="B55" location="'4-Acid'!$A$887" display="'4-Acid'!$A$887" xr:uid="{C1F91353-DFB9-445D-9D28-F92A9D9736A6}"/>
    <hyperlink ref="B56" location="'4-Acid'!$A$906" display="'4-Acid'!$A$906" xr:uid="{2FDBBF30-18C8-4FBE-A24C-CB9C27DD759F}"/>
    <hyperlink ref="B57" location="'4-Acid'!$A$924" display="'4-Acid'!$A$924" xr:uid="{A8B98163-9CDE-461B-A11C-3023A8771B43}"/>
    <hyperlink ref="B58" location="'4-Acid'!$A$943" display="'4-Acid'!$A$943" xr:uid="{199715DB-B9DC-47CD-94B7-C6844585BC29}"/>
    <hyperlink ref="B59" location="'4-Acid'!$A$962" display="'4-Acid'!$A$962" xr:uid="{2261934F-176D-4EAA-8AD7-D94B11137F72}"/>
    <hyperlink ref="B60" location="'4-Acid'!$A$980" display="'4-Acid'!$A$980" xr:uid="{BE96574C-BE05-4584-9D98-8AADDB7EBD22}"/>
    <hyperlink ref="B61" location="'4-Acid'!$A$998" display="'4-Acid'!$A$998" xr:uid="{417084F5-D728-4587-873B-B82A62D296F9}"/>
    <hyperlink ref="B62" location="'4-Acid'!$A$1017" display="'4-Acid'!$A$1017" xr:uid="{6D4648B9-5AF2-441C-837A-A31E72DBAECB}"/>
    <hyperlink ref="B63" location="'4-Acid'!$A$1035" display="'4-Acid'!$A$1035" xr:uid="{990170EA-0258-4B89-B824-AF384EB31417}"/>
    <hyperlink ref="B64" location="'4-Acid'!$A$1053" display="'4-Acid'!$A$1053" xr:uid="{96575635-D624-4BB1-AFDC-72A9FED930A9}"/>
    <hyperlink ref="B65" location="'4-Acid'!$A$1072" display="'4-Acid'!$A$1072" xr:uid="{2D6F19CF-EBF9-40F8-A97B-9C51B3A473EF}"/>
    <hyperlink ref="B66" location="'4-Acid'!$A$1090" display="'4-Acid'!$A$1090" xr:uid="{A452FE05-CAA1-4DC5-B268-B0A671618F3B}"/>
    <hyperlink ref="B67" location="'4-Acid'!$A$1108" display="'4-Acid'!$A$1108" xr:uid="{BEEF6F52-0278-41C6-866B-FBFD2533BD2C}"/>
    <hyperlink ref="B68" location="'4-Acid'!$A$1126" display="'4-Acid'!$A$1126" xr:uid="{5B6321F7-BA32-445C-85F0-7DA33F8E168E}"/>
    <hyperlink ref="B70" location="'Aqua Regia'!$A$4" display="'Aqua Regia'!$A$4" xr:uid="{B8246075-1756-4769-8764-99AD30D04936}"/>
    <hyperlink ref="B71" location="'Aqua Regia'!$A$23" display="'Aqua Regia'!$A$23" xr:uid="{A168308B-D066-408F-97CA-CD72607DC27E}"/>
    <hyperlink ref="B72" location="'Aqua Regia'!$A$41" display="'Aqua Regia'!$A$41" xr:uid="{4B326FAA-44E8-4C87-887C-6359A654F0B5}"/>
    <hyperlink ref="B73" location="'Aqua Regia'!$A$59" display="'Aqua Regia'!$A$59" xr:uid="{5112B7E5-5888-4607-AB1D-1909D905EFEE}"/>
    <hyperlink ref="B74" location="'Aqua Regia'!$A$78" display="'Aqua Regia'!$A$78" xr:uid="{D79114F9-1D7B-4E0C-9D52-C3252C951E38}"/>
    <hyperlink ref="B75" location="'Aqua Regia'!$A$97" display="'Aqua Regia'!$A$97" xr:uid="{53D03647-93A8-40F1-A166-49712F212A02}"/>
    <hyperlink ref="B76" location="'Aqua Regia'!$A$115" display="'Aqua Regia'!$A$115" xr:uid="{B8443F55-491F-4264-B0ED-36D0E486C3F2}"/>
    <hyperlink ref="B77" location="'Aqua Regia'!$A$133" display="'Aqua Regia'!$A$133" xr:uid="{E5E06EDB-9E21-4167-94B9-75D2FF362B7F}"/>
    <hyperlink ref="B78" location="'Aqua Regia'!$A$151" display="'Aqua Regia'!$A$151" xr:uid="{6728A1A4-8153-4E15-9978-E042640EFA31}"/>
    <hyperlink ref="B79" location="'Aqua Regia'!$A$170" display="'Aqua Regia'!$A$170" xr:uid="{F6549291-A199-41A9-8589-60983D3197AF}"/>
    <hyperlink ref="B80" location="'Aqua Regia'!$A$189" display="'Aqua Regia'!$A$189" xr:uid="{74BB1887-9B08-4263-83F8-B2E4B89A7951}"/>
    <hyperlink ref="B81" location="'Aqua Regia'!$A$207" display="'Aqua Regia'!$A$207" xr:uid="{19AC1C7D-BC4C-4332-A4CC-1170A472155B}"/>
    <hyperlink ref="B82" location="'Aqua Regia'!$A$225" display="'Aqua Regia'!$A$225" xr:uid="{31A77456-8D4E-425F-AEAC-5D7C68A25D29}"/>
    <hyperlink ref="B83" location="'Aqua Regia'!$A$244" display="'Aqua Regia'!$A$244" xr:uid="{76DF0E07-870B-4096-9863-964600E47084}"/>
    <hyperlink ref="B84" location="'Aqua Regia'!$A$262" display="'Aqua Regia'!$A$262" xr:uid="{2C058930-8E5D-46EF-8115-E45BF0369D01}"/>
    <hyperlink ref="B85" location="'Aqua Regia'!$A$280" display="'Aqua Regia'!$A$280" xr:uid="{07E8D32B-7D64-4F1E-A1B1-1BA5CCCB5B06}"/>
    <hyperlink ref="B86" location="'Aqua Regia'!$A$298" display="'Aqua Regia'!$A$298" xr:uid="{6856FEFA-3E6D-472F-A47F-31B0287AC22E}"/>
    <hyperlink ref="B87" location="'Aqua Regia'!$A$316" display="'Aqua Regia'!$A$316" xr:uid="{1154CCC1-D0F8-49B0-8D5B-CFAEAF4E9234}"/>
    <hyperlink ref="B88" location="'Aqua Regia'!$A$334" display="'Aqua Regia'!$A$334" xr:uid="{8A678BC3-0485-4250-9B61-04F3ED40B701}"/>
    <hyperlink ref="B89" location="'Aqua Regia'!$A$353" display="'Aqua Regia'!$A$353" xr:uid="{A2746886-126D-4A79-B01F-A7B13B30D8A2}"/>
    <hyperlink ref="B90" location="'Aqua Regia'!$A$371" display="'Aqua Regia'!$A$371" xr:uid="{B3E42CB4-71F1-4D6B-885E-9251420F7833}"/>
    <hyperlink ref="B91" location="'Aqua Regia'!$A$390" display="'Aqua Regia'!$A$390" xr:uid="{D932E7BD-0026-4517-A482-389BB3265E71}"/>
    <hyperlink ref="B92" location="'Aqua Regia'!$A$427" display="'Aqua Regia'!$A$427" xr:uid="{53427644-CA66-46FD-9CF9-CA233E6C0B36}"/>
    <hyperlink ref="B93" location="'Aqua Regia'!$A$445" display="'Aqua Regia'!$A$445" xr:uid="{D4A00BDD-D717-4BD4-BCA8-30D39EB7A4EA}"/>
    <hyperlink ref="B94" location="'Aqua Regia'!$A$481" display="'Aqua Regia'!$A$481" xr:uid="{D158CADE-9762-4CFD-A03B-8B326F9120DB}"/>
    <hyperlink ref="B95" location="'Aqua Regia'!$A$499" display="'Aqua Regia'!$A$499" xr:uid="{D808886D-7C1A-4CD1-90F1-FCFDE17FA845}"/>
    <hyperlink ref="B96" location="'Aqua Regia'!$A$518" display="'Aqua Regia'!$A$518" xr:uid="{025294B2-6FF6-4150-83F3-F81305AA5803}"/>
    <hyperlink ref="B97" location="'Aqua Regia'!$A$537" display="'Aqua Regia'!$A$537" xr:uid="{4B83B0E5-1DC2-49BE-9134-CB1A6281ED75}"/>
    <hyperlink ref="B98" location="'Aqua Regia'!$A$555" display="'Aqua Regia'!$A$555" xr:uid="{7B51D353-DC37-481D-9355-90BC0D87BC31}"/>
    <hyperlink ref="B99" location="'Aqua Regia'!$A$573" display="'Aqua Regia'!$A$573" xr:uid="{43D50233-340A-434B-9903-643710ACBDA1}"/>
    <hyperlink ref="B100" location="'Aqua Regia'!$A$591" display="'Aqua Regia'!$A$591" xr:uid="{5286F3EC-8A22-43C9-8087-E17A7238522E}"/>
    <hyperlink ref="B101" location="'Aqua Regia'!$A$610" display="'Aqua Regia'!$A$610" xr:uid="{77A2F7C5-FA5B-4734-8E6D-E30B0291403E}"/>
    <hyperlink ref="B102" location="'Aqua Regia'!$A$646" display="'Aqua Regia'!$A$646" xr:uid="{4E8BF5CC-700A-47EF-8EE0-1F4D5B708883}"/>
    <hyperlink ref="B103" location="'Aqua Regia'!$A$664" display="'Aqua Regia'!$A$664" xr:uid="{5E8DFD1B-DAC1-4207-934A-357FA0C04ED8}"/>
    <hyperlink ref="B104" location="'Aqua Regia'!$A$682" display="'Aqua Regia'!$A$682" xr:uid="{17C850DA-D182-4FCA-8736-2DFD3F133A80}"/>
    <hyperlink ref="B105" location="'Aqua Regia'!$A$700" display="'Aqua Regia'!$A$700" xr:uid="{C37CED61-024C-45B4-BFEC-C2193BAD0FE5}"/>
    <hyperlink ref="B106" location="'Aqua Regia'!$A$737" display="'Aqua Regia'!$A$737" xr:uid="{911AAD31-3BA2-423E-BC61-FA928AE1CE68}"/>
    <hyperlink ref="B107" location="'Aqua Regia'!$A$773" display="'Aqua Regia'!$A$773" xr:uid="{56D2C58A-836A-4E7A-B7F5-688F1A6B83DE}"/>
    <hyperlink ref="B108" location="'Aqua Regia'!$A$791" display="'Aqua Regia'!$A$791" xr:uid="{AD95233F-22C0-429E-A0FE-C77B731FD521}"/>
    <hyperlink ref="B109" location="'Aqua Regia'!$A$809" display="'Aqua Regia'!$A$809" xr:uid="{0A113611-EC93-449B-BA7B-98E0D54DF727}"/>
    <hyperlink ref="B110" location="'Aqua Regia'!$A$827" display="'Aqua Regia'!$A$827" xr:uid="{1B6B147D-5E79-41C5-9CDD-C9E6AD5F112E}"/>
    <hyperlink ref="B111" location="'Aqua Regia'!$A$845" display="'Aqua Regia'!$A$845" xr:uid="{F193D14B-43FC-40D9-B20B-DE23E6B247CF}"/>
    <hyperlink ref="B112" location="'Aqua Regia'!$A$900" display="'Aqua Regia'!$A$900" xr:uid="{92408EE0-1DBC-45AD-A769-A414C676DD1D}"/>
    <hyperlink ref="B113" location="'Aqua Regia'!$A$918" display="'Aqua Regia'!$A$918" xr:uid="{32549972-EF5A-42D1-A7FE-391A5593C0A0}"/>
    <hyperlink ref="B114" location="'Aqua Regia'!$A$936" display="'Aqua Regia'!$A$936" xr:uid="{54604AC8-F0E5-4829-A37E-0EC1BBD45505}"/>
    <hyperlink ref="B115" location="'Aqua Regia'!$A$954" display="'Aqua Regia'!$A$954" xr:uid="{680F4024-60E4-4EA4-BA3B-AC695F023357}"/>
    <hyperlink ref="B116" location="'Aqua Regia'!$A$972" display="'Aqua Regia'!$A$972" xr:uid="{517780B8-9CAA-478F-A336-2541B9EDCDD6}"/>
    <hyperlink ref="B117" location="'Aqua Regia'!$A$991" display="'Aqua Regia'!$A$991" xr:uid="{E43BE0C7-01E4-4DA9-8847-DDC4AB99F941}"/>
    <hyperlink ref="B118" location="'Aqua Regia'!$A$1009" display="'Aqua Regia'!$A$1009" xr:uid="{5C844813-A9DD-4A41-A135-C4EDB8ED6713}"/>
    <hyperlink ref="B119" location="'Aqua Regia'!$A$1027" display="'Aqua Regia'!$A$1027" xr:uid="{46A15FA0-FFD9-4100-A0D5-17A6A0F6A6C9}"/>
    <hyperlink ref="B120" location="'Aqua Regia'!$A$1045" display="'Aqua Regia'!$A$1045" xr:uid="{A974B54E-5A84-4762-B82F-01B041185AC0}"/>
    <hyperlink ref="B121" location="'Aqua Regia'!$A$1063" display="'Aqua Regia'!$A$1063" xr:uid="{AEEAF6D8-87B2-448E-82FC-6FC3A5B124DF}"/>
    <hyperlink ref="B122" location="'Aqua Regia'!$A$1081" display="'Aqua Regia'!$A$1081" xr:uid="{AEFEE499-E581-41BA-AA79-FEDE797855D9}"/>
    <hyperlink ref="B123" location="'Aqua Regia'!$A$1099" display="'Aqua Regia'!$A$1099" xr:uid="{A641A0AB-8C5D-4A0C-B891-8F9147F48DB8}"/>
    <hyperlink ref="B124" location="'Aqua Regia'!$A$1117" display="'Aqua Regia'!$A$1117" xr:uid="{DE2393AB-887F-481B-BB7B-A4AC017DA513}"/>
    <hyperlink ref="B125" location="'Aqua Regia'!$A$1136" display="'Aqua Regia'!$A$1136" xr:uid="{495871E5-C0E3-4A43-8BD3-28B989786000}"/>
    <hyperlink ref="B126" location="'Aqua Regia'!$A$1155" display="'Aqua Regia'!$A$1155" xr:uid="{7B48C86D-1E6A-48AE-A45E-BE09FE81238C}"/>
    <hyperlink ref="B127" location="'Aqua Regia'!$A$1173" display="'Aqua Regia'!$A$1173" xr:uid="{F3C3C10B-1EC4-4468-B262-0A5F59198230}"/>
    <hyperlink ref="B128" location="'Aqua Regia'!$A$1191" display="'Aqua Regia'!$A$1191" xr:uid="{04133081-4D2A-4B9C-866C-8A42C48ED5EE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685</v>
      </c>
      <c r="C1" s="33"/>
    </row>
    <row r="2" spans="2:10" ht="27.95" customHeight="1">
      <c r="B2" s="40" t="s">
        <v>84</v>
      </c>
      <c r="C2" s="40" t="s">
        <v>85</v>
      </c>
    </row>
    <row r="3" spans="2:10" ht="15" customHeight="1">
      <c r="B3" s="41" t="s">
        <v>91</v>
      </c>
      <c r="C3" s="41" t="s">
        <v>92</v>
      </c>
    </row>
    <row r="4" spans="2:10" ht="15" customHeight="1">
      <c r="B4" s="42" t="s">
        <v>95</v>
      </c>
      <c r="C4" s="42" t="s">
        <v>135</v>
      </c>
    </row>
    <row r="5" spans="2:10" ht="15" customHeight="1">
      <c r="B5" s="42" t="s">
        <v>89</v>
      </c>
      <c r="C5" s="42" t="s">
        <v>90</v>
      </c>
    </row>
    <row r="6" spans="2:10" ht="15" customHeight="1">
      <c r="B6" s="42" t="s">
        <v>93</v>
      </c>
      <c r="C6" s="42" t="s">
        <v>88</v>
      </c>
    </row>
    <row r="7" spans="2:10" ht="15" customHeight="1">
      <c r="B7" s="42" t="s">
        <v>87</v>
      </c>
      <c r="C7" s="86" t="s">
        <v>136</v>
      </c>
    </row>
    <row r="8" spans="2:10" ht="15" customHeight="1" thickBot="1">
      <c r="B8" s="42" t="s">
        <v>86</v>
      </c>
      <c r="C8" s="86" t="s">
        <v>137</v>
      </c>
    </row>
    <row r="9" spans="2:10" ht="15" customHeight="1">
      <c r="B9" s="70" t="s">
        <v>134</v>
      </c>
      <c r="C9" s="71"/>
    </row>
    <row r="10" spans="2:10" ht="15" customHeight="1">
      <c r="B10" s="42" t="s">
        <v>294</v>
      </c>
      <c r="C10" s="42" t="s">
        <v>363</v>
      </c>
    </row>
    <row r="11" spans="2:10" ht="15" customHeight="1">
      <c r="B11" s="42" t="s">
        <v>116</v>
      </c>
      <c r="C11" s="42" t="s">
        <v>364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293</v>
      </c>
      <c r="C12" s="42" t="s">
        <v>365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362</v>
      </c>
      <c r="C13" s="42" t="s">
        <v>366</v>
      </c>
    </row>
    <row r="14" spans="2:10" ht="15" customHeight="1">
      <c r="B14" s="42" t="s">
        <v>279</v>
      </c>
      <c r="C14" s="42" t="s">
        <v>367</v>
      </c>
    </row>
    <row r="15" spans="2:10" ht="15" customHeight="1">
      <c r="B15" s="42" t="s">
        <v>280</v>
      </c>
      <c r="C15" s="42" t="s">
        <v>368</v>
      </c>
    </row>
    <row r="16" spans="2:10" ht="15" customHeight="1">
      <c r="B16" s="42" t="s">
        <v>327</v>
      </c>
      <c r="C16" s="42" t="s">
        <v>369</v>
      </c>
    </row>
    <row r="17" spans="2:3" ht="15" customHeight="1">
      <c r="B17" s="42" t="s">
        <v>281</v>
      </c>
      <c r="C17" s="42" t="s">
        <v>370</v>
      </c>
    </row>
    <row r="18" spans="2:3" ht="15" customHeight="1">
      <c r="B18" s="42" t="s">
        <v>100</v>
      </c>
      <c r="C18" s="42" t="s">
        <v>371</v>
      </c>
    </row>
    <row r="19" spans="2:3" ht="15" customHeight="1">
      <c r="B19" s="42" t="s">
        <v>286</v>
      </c>
      <c r="C19" s="42" t="s">
        <v>372</v>
      </c>
    </row>
    <row r="20" spans="2:3" ht="15" customHeight="1">
      <c r="B20" s="42" t="s">
        <v>287</v>
      </c>
      <c r="C20" s="42" t="s">
        <v>373</v>
      </c>
    </row>
    <row r="21" spans="2:3" ht="15" customHeight="1">
      <c r="B21" s="42" t="s">
        <v>289</v>
      </c>
      <c r="C21" s="42" t="s">
        <v>374</v>
      </c>
    </row>
    <row r="22" spans="2:3" ht="15" customHeight="1">
      <c r="B22" s="42" t="s">
        <v>288</v>
      </c>
      <c r="C22" s="42" t="s">
        <v>375</v>
      </c>
    </row>
    <row r="23" spans="2:3" ht="15" customHeight="1">
      <c r="B23" s="42" t="s">
        <v>264</v>
      </c>
      <c r="C23" s="42" t="s">
        <v>376</v>
      </c>
    </row>
    <row r="24" spans="2:3" ht="15" customHeight="1">
      <c r="B24" s="42" t="s">
        <v>266</v>
      </c>
      <c r="C24" s="42" t="s">
        <v>377</v>
      </c>
    </row>
    <row r="25" spans="2:3" ht="15" customHeight="1">
      <c r="B25" s="42" t="s">
        <v>265</v>
      </c>
      <c r="C25" s="42" t="s">
        <v>378</v>
      </c>
    </row>
    <row r="26" spans="2:3" ht="15" customHeight="1">
      <c r="B26" s="42" t="s">
        <v>115</v>
      </c>
      <c r="C26" s="42" t="s">
        <v>379</v>
      </c>
    </row>
    <row r="27" spans="2:3" ht="15" customHeight="1">
      <c r="B27" s="42" t="s">
        <v>101</v>
      </c>
      <c r="C27" s="42" t="s">
        <v>380</v>
      </c>
    </row>
    <row r="28" spans="2:3" ht="15" customHeight="1">
      <c r="B28" s="42" t="s">
        <v>361</v>
      </c>
      <c r="C28" s="42" t="s">
        <v>381</v>
      </c>
    </row>
    <row r="29" spans="2:3" ht="15" customHeight="1">
      <c r="B29" s="158" t="s">
        <v>382</v>
      </c>
      <c r="C29" s="159"/>
    </row>
    <row r="30" spans="2:3" ht="15" customHeight="1">
      <c r="B30" s="43" t="s">
        <v>344</v>
      </c>
      <c r="C30" s="43" t="s">
        <v>383</v>
      </c>
    </row>
    <row r="31" spans="2:3" ht="15" customHeight="1">
      <c r="B31" s="58"/>
      <c r="C31" s="59"/>
    </row>
    <row r="32" spans="2:3" ht="15">
      <c r="B32" s="60" t="s">
        <v>127</v>
      </c>
      <c r="C32" s="61" t="s">
        <v>120</v>
      </c>
    </row>
    <row r="33" spans="2:3">
      <c r="B33" s="62"/>
      <c r="C33" s="61"/>
    </row>
    <row r="34" spans="2:3">
      <c r="B34" s="63" t="s">
        <v>124</v>
      </c>
      <c r="C34" s="64" t="s">
        <v>123</v>
      </c>
    </row>
    <row r="35" spans="2:3">
      <c r="B35" s="62"/>
      <c r="C35" s="61"/>
    </row>
    <row r="36" spans="2:3">
      <c r="B36" s="65" t="s">
        <v>121</v>
      </c>
      <c r="C36" s="64" t="s">
        <v>122</v>
      </c>
    </row>
    <row r="37" spans="2:3">
      <c r="B37" s="66"/>
      <c r="C37" s="67"/>
    </row>
    <row r="38" spans="2:3">
      <c r="B38"/>
      <c r="C38"/>
    </row>
    <row r="39" spans="2:3">
      <c r="B39"/>
      <c r="C39"/>
    </row>
  </sheetData>
  <sortState xmlns:xlrd2="http://schemas.microsoft.com/office/spreadsheetml/2017/richdata2" ref="B3:C7">
    <sortCondition ref="B3:B7"/>
  </sortState>
  <conditionalFormatting sqref="B3:C31">
    <cfRule type="expression" dxfId="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8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684</v>
      </c>
      <c r="C1" s="33"/>
    </row>
    <row r="2" spans="2:9" ht="27.95" customHeight="1">
      <c r="B2" s="69" t="s">
        <v>128</v>
      </c>
      <c r="C2" s="40" t="s">
        <v>129</v>
      </c>
    </row>
    <row r="3" spans="2:9" ht="15" customHeight="1">
      <c r="B3" s="155"/>
      <c r="C3" s="41" t="s">
        <v>130</v>
      </c>
    </row>
    <row r="4" spans="2:9" ht="15" customHeight="1">
      <c r="B4" s="156"/>
      <c r="C4" s="42" t="s">
        <v>384</v>
      </c>
    </row>
    <row r="5" spans="2:9" ht="15" customHeight="1">
      <c r="B5" s="156"/>
      <c r="C5" s="42" t="s">
        <v>385</v>
      </c>
    </row>
    <row r="6" spans="2:9" ht="15" customHeight="1">
      <c r="B6" s="156"/>
      <c r="C6" s="42" t="s">
        <v>131</v>
      </c>
    </row>
    <row r="7" spans="2:9" ht="15" customHeight="1">
      <c r="B7" s="156"/>
      <c r="C7" s="42" t="s">
        <v>386</v>
      </c>
    </row>
    <row r="8" spans="2:9" ht="15" customHeight="1">
      <c r="B8" s="156"/>
      <c r="C8" s="42" t="s">
        <v>387</v>
      </c>
    </row>
    <row r="9" spans="2:9" ht="15" customHeight="1">
      <c r="B9" s="156"/>
      <c r="C9" s="42" t="s">
        <v>388</v>
      </c>
      <c r="D9" s="5"/>
      <c r="E9" s="5"/>
      <c r="G9" s="5"/>
      <c r="H9" s="5"/>
      <c r="I9" s="5"/>
    </row>
    <row r="10" spans="2:9" ht="15" customHeight="1">
      <c r="B10" s="156"/>
      <c r="C10" s="42" t="s">
        <v>132</v>
      </c>
      <c r="D10" s="5"/>
      <c r="E10" s="5"/>
      <c r="G10" s="5"/>
      <c r="H10" s="5"/>
      <c r="I10" s="5"/>
    </row>
    <row r="11" spans="2:9" ht="15" customHeight="1">
      <c r="B11" s="156"/>
      <c r="C11" s="42" t="s">
        <v>389</v>
      </c>
    </row>
    <row r="12" spans="2:9" ht="15" customHeight="1">
      <c r="B12" s="156"/>
      <c r="C12" s="42" t="s">
        <v>390</v>
      </c>
    </row>
    <row r="13" spans="2:9" ht="15" customHeight="1">
      <c r="B13" s="156"/>
      <c r="C13" s="42" t="s">
        <v>391</v>
      </c>
    </row>
    <row r="14" spans="2:9" ht="15" customHeight="1">
      <c r="B14" s="156"/>
      <c r="C14" s="42" t="s">
        <v>392</v>
      </c>
    </row>
    <row r="15" spans="2:9" ht="15" customHeight="1">
      <c r="B15" s="156"/>
      <c r="C15" s="42" t="s">
        <v>393</v>
      </c>
    </row>
    <row r="16" spans="2:9" ht="15" customHeight="1">
      <c r="B16" s="156"/>
      <c r="C16" s="42" t="s">
        <v>394</v>
      </c>
    </row>
    <row r="17" spans="2:3" ht="15" customHeight="1">
      <c r="B17" s="156"/>
      <c r="C17" s="42" t="s">
        <v>395</v>
      </c>
    </row>
    <row r="18" spans="2:3" ht="15" customHeight="1">
      <c r="B18" s="156"/>
      <c r="C18" s="42" t="s">
        <v>396</v>
      </c>
    </row>
    <row r="19" spans="2:3" ht="15" customHeight="1">
      <c r="B19" s="156"/>
      <c r="C19" s="42" t="s">
        <v>397</v>
      </c>
    </row>
    <row r="20" spans="2:3" ht="15" customHeight="1">
      <c r="B20" s="156"/>
      <c r="C20" s="42" t="s">
        <v>398</v>
      </c>
    </row>
    <row r="21" spans="2:3" ht="15" customHeight="1">
      <c r="B21" s="156"/>
      <c r="C21" s="42" t="s">
        <v>133</v>
      </c>
    </row>
    <row r="22" spans="2:3" ht="15" customHeight="1">
      <c r="B22" s="156"/>
      <c r="C22" s="42" t="s">
        <v>399</v>
      </c>
    </row>
    <row r="23" spans="2:3" ht="15" customHeight="1">
      <c r="B23" s="156"/>
      <c r="C23" s="42" t="s">
        <v>400</v>
      </c>
    </row>
    <row r="24" spans="2:3" ht="15" customHeight="1">
      <c r="B24" s="156"/>
      <c r="C24" s="42" t="s">
        <v>401</v>
      </c>
    </row>
    <row r="25" spans="2:3" ht="15" customHeight="1">
      <c r="B25" s="156"/>
      <c r="C25" s="42" t="s">
        <v>402</v>
      </c>
    </row>
    <row r="26" spans="2:3" ht="15" customHeight="1">
      <c r="B26" s="156"/>
      <c r="C26" s="42" t="s">
        <v>403</v>
      </c>
    </row>
    <row r="27" spans="2:3" ht="15" customHeight="1">
      <c r="B27" s="156"/>
      <c r="C27" s="42" t="s">
        <v>404</v>
      </c>
    </row>
    <row r="28" spans="2:3" ht="15" customHeight="1">
      <c r="B28" s="156"/>
      <c r="C28" s="42" t="s">
        <v>405</v>
      </c>
    </row>
    <row r="29" spans="2:3" ht="15" customHeight="1">
      <c r="B29" s="156"/>
      <c r="C29" s="42" t="s">
        <v>406</v>
      </c>
    </row>
    <row r="30" spans="2:3" ht="15" customHeight="1">
      <c r="B30" s="156"/>
      <c r="C30" s="42" t="s">
        <v>407</v>
      </c>
    </row>
    <row r="31" spans="2:3" ht="15" customHeight="1">
      <c r="B31" s="156"/>
      <c r="C31" s="42" t="s">
        <v>408</v>
      </c>
    </row>
    <row r="32" spans="2:3" ht="15" customHeight="1">
      <c r="B32" s="156"/>
      <c r="C32" s="42" t="s">
        <v>409</v>
      </c>
    </row>
    <row r="33" spans="2:3" ht="15" customHeight="1">
      <c r="B33" s="156"/>
      <c r="C33" s="42" t="s">
        <v>410</v>
      </c>
    </row>
    <row r="34" spans="2:3" ht="15" customHeight="1">
      <c r="B34" s="156"/>
      <c r="C34" s="42" t="s">
        <v>411</v>
      </c>
    </row>
    <row r="35" spans="2:3" ht="15" customHeight="1">
      <c r="B35" s="156"/>
      <c r="C35" s="42" t="s">
        <v>412</v>
      </c>
    </row>
    <row r="36" spans="2:3" ht="15" customHeight="1">
      <c r="B36" s="156"/>
      <c r="C36" s="42" t="s">
        <v>413</v>
      </c>
    </row>
    <row r="37" spans="2:3" ht="15" customHeight="1">
      <c r="B37" s="156"/>
      <c r="C37" s="42" t="s">
        <v>414</v>
      </c>
    </row>
    <row r="38" spans="2:3" ht="15" customHeight="1">
      <c r="B38" s="157"/>
      <c r="C38" s="43" t="s">
        <v>415</v>
      </c>
    </row>
  </sheetData>
  <conditionalFormatting sqref="B3:C38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8"/>
      <c r="B1" s="141" t="s">
        <v>691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205</v>
      </c>
      <c r="B2" s="134" t="s">
        <v>204</v>
      </c>
      <c r="C2" s="135" t="s">
        <v>203</v>
      </c>
      <c r="D2" s="134" t="s">
        <v>112</v>
      </c>
      <c r="E2" s="134" t="s">
        <v>206</v>
      </c>
      <c r="F2" s="136" t="s">
        <v>202</v>
      </c>
      <c r="G2" s="134" t="s">
        <v>201</v>
      </c>
      <c r="H2" s="137" t="s">
        <v>200</v>
      </c>
      <c r="I2" s="93" t="s">
        <v>199</v>
      </c>
      <c r="J2" s="94" t="s">
        <v>198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208</v>
      </c>
      <c r="D3" s="98">
        <v>1</v>
      </c>
      <c r="E3" s="98">
        <v>3</v>
      </c>
      <c r="F3" s="98">
        <v>3</v>
      </c>
      <c r="G3" s="98">
        <v>238517</v>
      </c>
      <c r="H3" s="100">
        <v>8.8314000000000004E-2</v>
      </c>
      <c r="I3" s="101">
        <v>0.58214954929232254</v>
      </c>
      <c r="J3" s="102">
        <f>IF(ISNUMBER($I3),(($I3-$I$23)*$I$27)+$I$23,"-     ")</f>
        <v>0.5778555995963337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208</v>
      </c>
      <c r="D4" s="106">
        <v>1</v>
      </c>
      <c r="E4" s="106">
        <v>5</v>
      </c>
      <c r="F4" s="106">
        <v>5</v>
      </c>
      <c r="G4" s="106">
        <v>238518</v>
      </c>
      <c r="H4" s="107">
        <v>8.5717000000000002E-2</v>
      </c>
      <c r="I4" s="108">
        <v>0.5977725409869058</v>
      </c>
      <c r="J4" s="109">
        <f t="shared" ref="J4:J21" si="0">IF(ISNUMBER($I4),(($I4-$I$23)*$I$27)+$I$23,"-     ")</f>
        <v>0.57869129920686857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208</v>
      </c>
      <c r="D5" s="106">
        <v>1</v>
      </c>
      <c r="E5" s="106">
        <v>1</v>
      </c>
      <c r="F5" s="106">
        <v>1</v>
      </c>
      <c r="G5" s="106">
        <v>238519</v>
      </c>
      <c r="H5" s="107">
        <v>8.3765000000000006E-2</v>
      </c>
      <c r="I5" s="108">
        <v>0.53229308217394888</v>
      </c>
      <c r="J5" s="109">
        <f t="shared" si="0"/>
        <v>0.57518869488512414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208</v>
      </c>
      <c r="D6" s="106">
        <v>1</v>
      </c>
      <c r="E6" s="106">
        <v>15</v>
      </c>
      <c r="F6" s="106">
        <v>15</v>
      </c>
      <c r="G6" s="106">
        <v>238520</v>
      </c>
      <c r="H6" s="107">
        <v>8.6151000000000005E-2</v>
      </c>
      <c r="I6" s="108">
        <v>0.57986924004179841</v>
      </c>
      <c r="J6" s="109">
        <f t="shared" si="0"/>
        <v>0.57773362209101231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208</v>
      </c>
      <c r="D7" s="106">
        <v>1</v>
      </c>
      <c r="E7" s="106">
        <v>17</v>
      </c>
      <c r="F7" s="106">
        <v>17</v>
      </c>
      <c r="G7" s="106">
        <v>238521</v>
      </c>
      <c r="H7" s="107">
        <v>8.5739999999999997E-2</v>
      </c>
      <c r="I7" s="108">
        <v>0.55763177909858086</v>
      </c>
      <c r="J7" s="109">
        <f t="shared" si="0"/>
        <v>0.57654410360359121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208</v>
      </c>
      <c r="D8" s="106">
        <v>1</v>
      </c>
      <c r="E8" s="106">
        <v>9</v>
      </c>
      <c r="F8" s="106">
        <v>9</v>
      </c>
      <c r="G8" s="106">
        <v>238522</v>
      </c>
      <c r="H8" s="107">
        <v>8.7254999999999999E-2</v>
      </c>
      <c r="I8" s="108">
        <v>0.55037696438040307</v>
      </c>
      <c r="J8" s="109">
        <f t="shared" si="0"/>
        <v>0.57615603159068818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208</v>
      </c>
      <c r="D9" s="106">
        <v>1</v>
      </c>
      <c r="E9" s="106">
        <v>6</v>
      </c>
      <c r="F9" s="106">
        <v>6</v>
      </c>
      <c r="G9" s="106">
        <v>238523</v>
      </c>
      <c r="H9" s="107">
        <v>8.6271E-2</v>
      </c>
      <c r="I9" s="108">
        <v>0.53700611338760196</v>
      </c>
      <c r="J9" s="109">
        <f t="shared" si="0"/>
        <v>0.57544080270331199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208</v>
      </c>
      <c r="D10" s="106">
        <v>1</v>
      </c>
      <c r="E10" s="106">
        <v>14</v>
      </c>
      <c r="F10" s="106">
        <v>14</v>
      </c>
      <c r="G10" s="106">
        <v>238524</v>
      </c>
      <c r="H10" s="107">
        <v>8.5330000000000003E-2</v>
      </c>
      <c r="I10" s="108">
        <v>0.56893037010490133</v>
      </c>
      <c r="J10" s="109">
        <f t="shared" si="0"/>
        <v>0.5771484838841523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208</v>
      </c>
      <c r="D11" s="106">
        <v>1</v>
      </c>
      <c r="E11" s="106">
        <v>10</v>
      </c>
      <c r="F11" s="106">
        <v>10</v>
      </c>
      <c r="G11" s="106">
        <v>238525</v>
      </c>
      <c r="H11" s="107">
        <v>8.2889000000000004E-2</v>
      </c>
      <c r="I11" s="108">
        <v>0.52828889610514396</v>
      </c>
      <c r="J11" s="109">
        <f t="shared" si="0"/>
        <v>0.57497450436363973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208</v>
      </c>
      <c r="D12" s="106">
        <v>1</v>
      </c>
      <c r="E12" s="106">
        <v>16</v>
      </c>
      <c r="F12" s="106">
        <v>16</v>
      </c>
      <c r="G12" s="106">
        <v>238526</v>
      </c>
      <c r="H12" s="107">
        <v>8.4394999999999998E-2</v>
      </c>
      <c r="I12" s="108">
        <v>0.58092996926266038</v>
      </c>
      <c r="J12" s="109">
        <f t="shared" si="0"/>
        <v>0.57779036224770486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208</v>
      </c>
      <c r="D13" s="106">
        <v>1</v>
      </c>
      <c r="E13" s="106">
        <v>4</v>
      </c>
      <c r="F13" s="106">
        <v>4</v>
      </c>
      <c r="G13" s="106">
        <v>238527</v>
      </c>
      <c r="H13" s="107">
        <v>8.4648000000000001E-2</v>
      </c>
      <c r="I13" s="108">
        <v>0.58927577026756273</v>
      </c>
      <c r="J13" s="109">
        <f t="shared" si="0"/>
        <v>0.57823679291769081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208</v>
      </c>
      <c r="D14" s="106">
        <v>1</v>
      </c>
      <c r="E14" s="106">
        <v>13</v>
      </c>
      <c r="F14" s="106">
        <v>13</v>
      </c>
      <c r="G14" s="106">
        <v>238528</v>
      </c>
      <c r="H14" s="107">
        <v>8.5755999999999999E-2</v>
      </c>
      <c r="I14" s="108">
        <v>0.57244104422392339</v>
      </c>
      <c r="J14" s="109">
        <f t="shared" si="0"/>
        <v>0.57733627563693157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208</v>
      </c>
      <c r="D15" s="106">
        <v>1</v>
      </c>
      <c r="E15" s="106">
        <v>11</v>
      </c>
      <c r="F15" s="106">
        <v>11</v>
      </c>
      <c r="G15" s="106">
        <v>238529</v>
      </c>
      <c r="H15" s="107">
        <v>8.8807999999999998E-2</v>
      </c>
      <c r="I15" s="108">
        <v>0.61880867178614141</v>
      </c>
      <c r="J15" s="109">
        <f t="shared" si="0"/>
        <v>0.57981655656216613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208</v>
      </c>
      <c r="D16" s="106">
        <v>1</v>
      </c>
      <c r="E16" s="106">
        <v>8</v>
      </c>
      <c r="F16" s="106">
        <v>8</v>
      </c>
      <c r="G16" s="106">
        <v>238530</v>
      </c>
      <c r="H16" s="107">
        <v>8.5914000000000004E-2</v>
      </c>
      <c r="I16" s="108">
        <v>0.59283215451121885</v>
      </c>
      <c r="J16" s="109">
        <f t="shared" si="0"/>
        <v>0.57842702978047855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208</v>
      </c>
      <c r="D17" s="106">
        <v>1</v>
      </c>
      <c r="E17" s="106">
        <v>7</v>
      </c>
      <c r="F17" s="106">
        <v>7</v>
      </c>
      <c r="G17" s="106">
        <v>238531</v>
      </c>
      <c r="H17" s="107">
        <v>8.7070999999999996E-2</v>
      </c>
      <c r="I17" s="108">
        <v>0.55543089371900545</v>
      </c>
      <c r="J17" s="109">
        <f t="shared" si="0"/>
        <v>0.57642637461221113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208</v>
      </c>
      <c r="D18" s="106">
        <v>1</v>
      </c>
      <c r="E18" s="106">
        <v>12</v>
      </c>
      <c r="F18" s="106">
        <v>12</v>
      </c>
      <c r="G18" s="106">
        <v>238532</v>
      </c>
      <c r="H18" s="107">
        <v>8.6158999999999999E-2</v>
      </c>
      <c r="I18" s="108">
        <v>0.62089208088876457</v>
      </c>
      <c r="J18" s="109">
        <f t="shared" si="0"/>
        <v>0.57992800155360469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208</v>
      </c>
      <c r="D19" s="106">
        <v>1</v>
      </c>
      <c r="E19" s="106">
        <v>20</v>
      </c>
      <c r="F19" s="106">
        <v>20</v>
      </c>
      <c r="G19" s="106">
        <v>238533</v>
      </c>
      <c r="H19" s="107">
        <v>8.2771999999999998E-2</v>
      </c>
      <c r="I19" s="108">
        <v>0.57003152359403131</v>
      </c>
      <c r="J19" s="109">
        <f t="shared" si="0"/>
        <v>0.57720738640167224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208</v>
      </c>
      <c r="D20" s="106">
        <v>1</v>
      </c>
      <c r="E20" s="106">
        <v>18</v>
      </c>
      <c r="F20" s="106">
        <v>18</v>
      </c>
      <c r="G20" s="106">
        <v>238534</v>
      </c>
      <c r="H20" s="107">
        <v>8.8494000000000003E-2</v>
      </c>
      <c r="I20" s="108">
        <v>0.59314524163182869</v>
      </c>
      <c r="J20" s="109">
        <f t="shared" si="0"/>
        <v>0.57844377732729113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208</v>
      </c>
      <c r="D21" s="106">
        <v>1</v>
      </c>
      <c r="E21" s="106">
        <v>2</v>
      </c>
      <c r="F21" s="106">
        <v>2</v>
      </c>
      <c r="G21" s="106">
        <v>238535</v>
      </c>
      <c r="H21" s="107">
        <v>8.5700999999999999E-2</v>
      </c>
      <c r="I21" s="108">
        <v>0.63202187683922406</v>
      </c>
      <c r="J21" s="109">
        <f t="shared" si="0"/>
        <v>0.58052335270804178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208</v>
      </c>
      <c r="D22" s="106">
        <v>1</v>
      </c>
      <c r="E22" s="106">
        <v>19</v>
      </c>
      <c r="F22" s="106">
        <v>19</v>
      </c>
      <c r="G22" s="106">
        <v>238536</v>
      </c>
      <c r="H22" s="107">
        <v>8.5664000000000004E-2</v>
      </c>
      <c r="I22" s="108">
        <v>0.59213080269060503</v>
      </c>
      <c r="J22" s="109">
        <f>IF(ISNUMBER($I22),(($I22-$I$23)*$I$27)+$I$23,"-     ")</f>
        <v>0.57838951331405564</v>
      </c>
      <c r="K22" s="110"/>
      <c r="L22" s="110"/>
      <c r="M22" s="110"/>
      <c r="N22" s="111"/>
    </row>
    <row r="23" spans="1:14" ht="18" customHeight="1">
      <c r="A23" s="142" t="s">
        <v>197</v>
      </c>
      <c r="B23" s="126"/>
      <c r="C23" s="127"/>
      <c r="D23" s="126"/>
      <c r="E23" s="126"/>
      <c r="F23" s="128"/>
      <c r="G23" s="126"/>
      <c r="H23" s="129">
        <f>AVERAGE(H$3:H$22)</f>
        <v>8.5840700000000006E-2</v>
      </c>
      <c r="I23" s="112">
        <f>AVERAGE(I$3:I$22)</f>
        <v>0.57761292824932853</v>
      </c>
      <c r="J23" s="113">
        <f>AVERAGE(J$3:J$22)</f>
        <v>0.57761292824932853</v>
      </c>
      <c r="K23" s="127"/>
      <c r="L23" s="127"/>
      <c r="M23" s="127"/>
      <c r="N23" s="130"/>
    </row>
    <row r="24" spans="1:14" ht="18" customHeight="1">
      <c r="A24" s="143" t="s">
        <v>196</v>
      </c>
      <c r="B24" s="125"/>
      <c r="C24" s="124"/>
      <c r="D24" s="125"/>
      <c r="E24" s="125"/>
      <c r="F24" s="125"/>
      <c r="G24" s="125"/>
      <c r="H24" s="131"/>
      <c r="I24" s="114">
        <f>MEDIAN(I$3:I$22)</f>
        <v>0.5803996046522294</v>
      </c>
      <c r="J24" s="115">
        <f>MEDIAN(J$3:J$22)</f>
        <v>0.57776199216935864</v>
      </c>
      <c r="K24" s="124"/>
      <c r="L24" s="124"/>
      <c r="M24" s="124"/>
      <c r="N24" s="132"/>
    </row>
    <row r="25" spans="1:14" ht="18" customHeight="1">
      <c r="A25" s="143" t="s">
        <v>195</v>
      </c>
      <c r="B25" s="125"/>
      <c r="C25" s="124"/>
      <c r="D25" s="125"/>
      <c r="E25" s="125"/>
      <c r="F25" s="125"/>
      <c r="G25" s="125"/>
      <c r="H25" s="131"/>
      <c r="I25" s="114">
        <f>STDEV(I$3:I$22)</f>
        <v>2.8765496899237082E-2</v>
      </c>
      <c r="J25" s="115">
        <f>STDEV(J$3:J$22)</f>
        <v>1.5387139048323494E-3</v>
      </c>
      <c r="K25" s="124"/>
      <c r="L25" s="124"/>
      <c r="M25" s="124"/>
      <c r="N25" s="132"/>
    </row>
    <row r="26" spans="1:14" ht="18" customHeight="1" thickBot="1">
      <c r="A26" s="143" t="s">
        <v>194</v>
      </c>
      <c r="B26" s="125"/>
      <c r="C26" s="124"/>
      <c r="D26" s="125"/>
      <c r="E26" s="125"/>
      <c r="F26" s="125"/>
      <c r="G26" s="125"/>
      <c r="H26" s="131"/>
      <c r="I26" s="280">
        <f>I25/I23</f>
        <v>4.9800645886548374E-2</v>
      </c>
      <c r="J26" s="281">
        <f>J25/J23</f>
        <v>2.6639187413896636E-3</v>
      </c>
      <c r="K26" s="124"/>
      <c r="L26" s="124"/>
      <c r="M26" s="124"/>
      <c r="N26" s="132"/>
    </row>
    <row r="27" spans="1:14" ht="18" customHeight="1" thickBot="1">
      <c r="A27" s="144" t="s">
        <v>193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5.3491650438799013E-2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192</v>
      </c>
      <c r="B30" s="123" t="s">
        <v>207</v>
      </c>
      <c r="H30" s="121"/>
    </row>
    <row r="31" spans="1:14" ht="18" customHeight="1">
      <c r="A31" s="92" t="s">
        <v>191</v>
      </c>
      <c r="C31" s="125">
        <v>30</v>
      </c>
      <c r="D31" s="124" t="s">
        <v>190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2023-08-23 20:29.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0CA5-EDC4-4EDC-9FFA-435C7538F7C7}">
  <sheetPr codeName="Sheet6"/>
  <dimension ref="A1:BN151"/>
  <sheetViews>
    <sheetView zoomScale="66" zoomScaleNormal="66" workbookViewId="0"/>
  </sheetViews>
  <sheetFormatPr defaultColWidth="9.140625"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486</v>
      </c>
      <c r="BM1" s="27" t="s">
        <v>67</v>
      </c>
    </row>
    <row r="2" spans="1:66" ht="15">
      <c r="A2" s="24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7" t="s">
        <v>230</v>
      </c>
      <c r="AH2" s="17" t="s">
        <v>230</v>
      </c>
      <c r="AI2" s="17" t="s">
        <v>230</v>
      </c>
      <c r="AJ2" s="15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236</v>
      </c>
      <c r="I3" s="152" t="s">
        <v>237</v>
      </c>
      <c r="J3" s="152" t="s">
        <v>238</v>
      </c>
      <c r="K3" s="152" t="s">
        <v>239</v>
      </c>
      <c r="L3" s="152" t="s">
        <v>240</v>
      </c>
      <c r="M3" s="152" t="s">
        <v>241</v>
      </c>
      <c r="N3" s="152" t="s">
        <v>242</v>
      </c>
      <c r="O3" s="152" t="s">
        <v>243</v>
      </c>
      <c r="P3" s="152" t="s">
        <v>244</v>
      </c>
      <c r="Q3" s="152" t="s">
        <v>245</v>
      </c>
      <c r="R3" s="152" t="s">
        <v>246</v>
      </c>
      <c r="S3" s="152" t="s">
        <v>247</v>
      </c>
      <c r="T3" s="152" t="s">
        <v>248</v>
      </c>
      <c r="U3" s="152" t="s">
        <v>249</v>
      </c>
      <c r="V3" s="152" t="s">
        <v>250</v>
      </c>
      <c r="W3" s="152" t="s">
        <v>251</v>
      </c>
      <c r="X3" s="152" t="s">
        <v>252</v>
      </c>
      <c r="Y3" s="152" t="s">
        <v>253</v>
      </c>
      <c r="Z3" s="152" t="s">
        <v>254</v>
      </c>
      <c r="AA3" s="152" t="s">
        <v>255</v>
      </c>
      <c r="AB3" s="152" t="s">
        <v>256</v>
      </c>
      <c r="AC3" s="152" t="s">
        <v>257</v>
      </c>
      <c r="AD3" s="152" t="s">
        <v>258</v>
      </c>
      <c r="AE3" s="152" t="s">
        <v>259</v>
      </c>
      <c r="AF3" s="152" t="s">
        <v>260</v>
      </c>
      <c r="AG3" s="152" t="s">
        <v>261</v>
      </c>
      <c r="AH3" s="152" t="s">
        <v>262</v>
      </c>
      <c r="AI3" s="152" t="s">
        <v>263</v>
      </c>
      <c r="AJ3" s="15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115</v>
      </c>
      <c r="E4" s="10" t="s">
        <v>264</v>
      </c>
      <c r="F4" s="11" t="s">
        <v>265</v>
      </c>
      <c r="G4" s="11" t="s">
        <v>264</v>
      </c>
      <c r="H4" s="11" t="s">
        <v>264</v>
      </c>
      <c r="I4" s="11" t="s">
        <v>264</v>
      </c>
      <c r="J4" s="11" t="s">
        <v>264</v>
      </c>
      <c r="K4" s="11" t="s">
        <v>265</v>
      </c>
      <c r="L4" s="11" t="s">
        <v>265</v>
      </c>
      <c r="M4" s="11" t="s">
        <v>264</v>
      </c>
      <c r="N4" s="11" t="s">
        <v>264</v>
      </c>
      <c r="O4" s="11" t="s">
        <v>265</v>
      </c>
      <c r="P4" s="11" t="s">
        <v>264</v>
      </c>
      <c r="Q4" s="11" t="s">
        <v>264</v>
      </c>
      <c r="R4" s="11" t="s">
        <v>264</v>
      </c>
      <c r="S4" s="11" t="s">
        <v>264</v>
      </c>
      <c r="T4" s="11" t="s">
        <v>264</v>
      </c>
      <c r="U4" s="11" t="s">
        <v>264</v>
      </c>
      <c r="V4" s="11" t="s">
        <v>264</v>
      </c>
      <c r="W4" s="11" t="s">
        <v>264</v>
      </c>
      <c r="X4" s="11" t="s">
        <v>264</v>
      </c>
      <c r="Y4" s="11" t="s">
        <v>264</v>
      </c>
      <c r="Z4" s="11" t="s">
        <v>264</v>
      </c>
      <c r="AA4" s="11" t="s">
        <v>264</v>
      </c>
      <c r="AB4" s="11" t="s">
        <v>264</v>
      </c>
      <c r="AC4" s="11" t="s">
        <v>265</v>
      </c>
      <c r="AD4" s="11" t="s">
        <v>266</v>
      </c>
      <c r="AE4" s="11" t="s">
        <v>265</v>
      </c>
      <c r="AF4" s="11" t="s">
        <v>264</v>
      </c>
      <c r="AG4" s="11" t="s">
        <v>264</v>
      </c>
      <c r="AH4" s="11" t="s">
        <v>264</v>
      </c>
      <c r="AI4" s="11" t="s">
        <v>264</v>
      </c>
      <c r="AJ4" s="15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267</v>
      </c>
      <c r="E5" s="25" t="s">
        <v>117</v>
      </c>
      <c r="F5" s="25" t="s">
        <v>118</v>
      </c>
      <c r="G5" s="25" t="s">
        <v>268</v>
      </c>
      <c r="H5" s="25" t="s">
        <v>268</v>
      </c>
      <c r="I5" s="25" t="s">
        <v>117</v>
      </c>
      <c r="J5" s="25" t="s">
        <v>268</v>
      </c>
      <c r="K5" s="25" t="s">
        <v>117</v>
      </c>
      <c r="L5" s="25" t="s">
        <v>117</v>
      </c>
      <c r="M5" s="25" t="s">
        <v>268</v>
      </c>
      <c r="N5" s="25" t="s">
        <v>268</v>
      </c>
      <c r="O5" s="25" t="s">
        <v>118</v>
      </c>
      <c r="P5" s="25" t="s">
        <v>269</v>
      </c>
      <c r="Q5" s="25" t="s">
        <v>117</v>
      </c>
      <c r="R5" s="25" t="s">
        <v>117</v>
      </c>
      <c r="S5" s="25" t="s">
        <v>117</v>
      </c>
      <c r="T5" s="25" t="s">
        <v>117</v>
      </c>
      <c r="U5" s="25" t="s">
        <v>117</v>
      </c>
      <c r="V5" s="25" t="s">
        <v>117</v>
      </c>
      <c r="W5" s="25" t="s">
        <v>117</v>
      </c>
      <c r="X5" s="25" t="s">
        <v>117</v>
      </c>
      <c r="Y5" s="25" t="s">
        <v>117</v>
      </c>
      <c r="Z5" s="25" t="s">
        <v>117</v>
      </c>
      <c r="AA5" s="25" t="s">
        <v>270</v>
      </c>
      <c r="AB5" s="25" t="s">
        <v>117</v>
      </c>
      <c r="AC5" s="25" t="s">
        <v>117</v>
      </c>
      <c r="AD5" s="25" t="s">
        <v>118</v>
      </c>
      <c r="AE5" s="25" t="s">
        <v>117</v>
      </c>
      <c r="AF5" s="25" t="s">
        <v>268</v>
      </c>
      <c r="AG5" s="25" t="s">
        <v>117</v>
      </c>
      <c r="AH5" s="25" t="s">
        <v>117</v>
      </c>
      <c r="AI5" s="25" t="s">
        <v>117</v>
      </c>
      <c r="AJ5" s="15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0.53229308217394888</v>
      </c>
      <c r="E6" s="203">
        <v>0.55700000000000005</v>
      </c>
      <c r="F6" s="203">
        <v>0.57499999999999996</v>
      </c>
      <c r="G6" s="203">
        <v>0.58400000000000007</v>
      </c>
      <c r="H6" s="203">
        <v>0.56029999999999991</v>
      </c>
      <c r="I6" s="203">
        <v>0.56263875479732872</v>
      </c>
      <c r="J6" s="203">
        <v>0.52</v>
      </c>
      <c r="K6" s="203">
        <v>0.57400000000000007</v>
      </c>
      <c r="L6" s="203">
        <v>0.56000000000000005</v>
      </c>
      <c r="M6" s="204">
        <v>0.5</v>
      </c>
      <c r="N6" s="203">
        <v>0.56000000000000005</v>
      </c>
      <c r="O6" s="203">
        <v>0.55100000000000005</v>
      </c>
      <c r="P6" s="204">
        <v>0.6</v>
      </c>
      <c r="Q6" s="205">
        <v>0.629</v>
      </c>
      <c r="R6" s="203">
        <v>0.56000000000000005</v>
      </c>
      <c r="S6" s="203">
        <v>0.55900000000000005</v>
      </c>
      <c r="T6" s="205">
        <v>0.59199999999999997</v>
      </c>
      <c r="U6" s="203">
        <v>0.54400000000000004</v>
      </c>
      <c r="V6" s="203">
        <v>0.53500000000000003</v>
      </c>
      <c r="W6" s="205">
        <v>0.49399999999999994</v>
      </c>
      <c r="X6" s="203">
        <v>0.55000000000000004</v>
      </c>
      <c r="Y6" s="203">
        <v>0.58499999999999996</v>
      </c>
      <c r="Z6" s="203">
        <v>0.52200000000000002</v>
      </c>
      <c r="AA6" s="203">
        <v>0.53600000000000003</v>
      </c>
      <c r="AB6" s="203">
        <v>0.58485000000000009</v>
      </c>
      <c r="AC6" s="203">
        <v>0.54700000000000004</v>
      </c>
      <c r="AD6" s="203">
        <v>0.55560290000000001</v>
      </c>
      <c r="AE6" s="203">
        <v>0.55689999999999995</v>
      </c>
      <c r="AF6" s="203">
        <v>0.55900000000000005</v>
      </c>
      <c r="AG6" s="203">
        <v>0.56700000000000006</v>
      </c>
      <c r="AH6" s="203">
        <v>0.55800000000000005</v>
      </c>
      <c r="AI6" s="203">
        <v>0.57899999999999996</v>
      </c>
      <c r="AJ6" s="206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09">
        <v>0.63202187683922406</v>
      </c>
      <c r="E7" s="23">
        <v>0.54600000000000004</v>
      </c>
      <c r="F7" s="23">
        <v>0.56999999999999995</v>
      </c>
      <c r="G7" s="23">
        <v>0.55400000000000005</v>
      </c>
      <c r="H7" s="23">
        <v>0.55554999999999999</v>
      </c>
      <c r="I7" s="23">
        <v>0.57777206573787565</v>
      </c>
      <c r="J7" s="23">
        <v>0.54</v>
      </c>
      <c r="K7" s="23">
        <v>0.56400000000000006</v>
      </c>
      <c r="L7" s="23">
        <v>0.55799999999999994</v>
      </c>
      <c r="M7" s="210">
        <v>0.57999999999999996</v>
      </c>
      <c r="N7" s="23">
        <v>0.56999999999999995</v>
      </c>
      <c r="O7" s="23">
        <v>0.54700000000000004</v>
      </c>
      <c r="P7" s="210">
        <v>0.6</v>
      </c>
      <c r="Q7" s="23">
        <v>0.58799999999999997</v>
      </c>
      <c r="R7" s="23">
        <v>0.55500000000000005</v>
      </c>
      <c r="S7" s="23">
        <v>0.54300000000000004</v>
      </c>
      <c r="T7" s="23">
        <v>0.55700000000000005</v>
      </c>
      <c r="U7" s="23">
        <v>0.55800000000000005</v>
      </c>
      <c r="V7" s="23">
        <v>0.52800000000000002</v>
      </c>
      <c r="W7" s="23">
        <v>0.55000000000000004</v>
      </c>
      <c r="X7" s="23">
        <v>0.54</v>
      </c>
      <c r="Y7" s="23">
        <v>0.56000000000000005</v>
      </c>
      <c r="Z7" s="23">
        <v>0.51600000000000001</v>
      </c>
      <c r="AA7" s="23">
        <v>0.55200000000000005</v>
      </c>
      <c r="AB7" s="23">
        <v>0.57540000000000002</v>
      </c>
      <c r="AC7" s="23">
        <v>0.56000000000000005</v>
      </c>
      <c r="AD7" s="23">
        <v>0.53426210000000007</v>
      </c>
      <c r="AE7" s="23">
        <v>0.56100000000000005</v>
      </c>
      <c r="AF7" s="23">
        <v>0.54400000000000004</v>
      </c>
      <c r="AG7" s="23">
        <v>0.56100000000000005</v>
      </c>
      <c r="AH7" s="23">
        <v>0.56200000000000006</v>
      </c>
      <c r="AI7" s="23">
        <v>0.58699999999999997</v>
      </c>
      <c r="AJ7" s="206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 t="e">
        <v>#N/A</v>
      </c>
    </row>
    <row r="8" spans="1:66">
      <c r="A8" s="29"/>
      <c r="B8" s="19">
        <v>1</v>
      </c>
      <c r="C8" s="9">
        <v>3</v>
      </c>
      <c r="D8" s="209">
        <v>0.58214954929232254</v>
      </c>
      <c r="E8" s="23">
        <v>0.57000000000000006</v>
      </c>
      <c r="F8" s="23">
        <v>0.56599999999999995</v>
      </c>
      <c r="G8" s="23">
        <v>0.54600000000000004</v>
      </c>
      <c r="H8" s="23">
        <v>0.55649999999999999</v>
      </c>
      <c r="I8" s="23">
        <v>0.56900878963514645</v>
      </c>
      <c r="J8" s="23">
        <v>0.54</v>
      </c>
      <c r="K8" s="23">
        <v>0.54799999999999993</v>
      </c>
      <c r="L8" s="23">
        <v>0.56799999999999995</v>
      </c>
      <c r="M8" s="210">
        <v>0.48</v>
      </c>
      <c r="N8" s="23">
        <v>0.56000000000000005</v>
      </c>
      <c r="O8" s="23">
        <v>0.55000000000000004</v>
      </c>
      <c r="P8" s="210">
        <v>0.6</v>
      </c>
      <c r="Q8" s="23">
        <v>0.56100000000000005</v>
      </c>
      <c r="R8" s="23">
        <v>0.54700000000000004</v>
      </c>
      <c r="S8" s="23">
        <v>0.55100000000000005</v>
      </c>
      <c r="T8" s="23">
        <v>0.55800000000000005</v>
      </c>
      <c r="U8" s="23">
        <v>0.55400000000000005</v>
      </c>
      <c r="V8" s="23">
        <v>0.54100000000000004</v>
      </c>
      <c r="W8" s="23">
        <v>0.51800000000000002</v>
      </c>
      <c r="X8" s="23">
        <v>0.55000000000000004</v>
      </c>
      <c r="Y8" s="23">
        <v>0.57199999999999995</v>
      </c>
      <c r="Z8" s="23">
        <v>0.52</v>
      </c>
      <c r="AA8" s="23">
        <v>0.55200000000000005</v>
      </c>
      <c r="AB8" s="23">
        <v>0.57435000000000003</v>
      </c>
      <c r="AC8" s="23">
        <v>0.55600000000000005</v>
      </c>
      <c r="AD8" s="23">
        <v>0.53366130000000001</v>
      </c>
      <c r="AE8" s="23">
        <v>0.56299999999999994</v>
      </c>
      <c r="AF8" s="211">
        <v>0.48800000000000004</v>
      </c>
      <c r="AG8" s="23">
        <v>0.55599999999999994</v>
      </c>
      <c r="AH8" s="23">
        <v>0.56599999999999995</v>
      </c>
      <c r="AI8" s="23">
        <v>0.58799999999999997</v>
      </c>
      <c r="AJ8" s="206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19">
        <v>1</v>
      </c>
      <c r="C9" s="9">
        <v>4</v>
      </c>
      <c r="D9" s="209">
        <v>0.58927577026756273</v>
      </c>
      <c r="E9" s="23">
        <v>0.56199999999999994</v>
      </c>
      <c r="F9" s="23">
        <v>0.56899999999999995</v>
      </c>
      <c r="G9" s="23">
        <v>0.58200000000000007</v>
      </c>
      <c r="H9" s="23">
        <v>0.5593499999999999</v>
      </c>
      <c r="I9" s="23">
        <v>0.58014147956977713</v>
      </c>
      <c r="J9" s="23">
        <v>0.52</v>
      </c>
      <c r="K9" s="23">
        <v>0.56300000000000006</v>
      </c>
      <c r="L9" s="23">
        <v>0.54700000000000004</v>
      </c>
      <c r="M9" s="210">
        <v>0.51</v>
      </c>
      <c r="N9" s="23">
        <v>0.56999999999999995</v>
      </c>
      <c r="O9" s="23">
        <v>0.55500000000000005</v>
      </c>
      <c r="P9" s="210">
        <v>0.6</v>
      </c>
      <c r="Q9" s="23">
        <v>0.55600000000000005</v>
      </c>
      <c r="R9" s="23">
        <v>0.54500000000000004</v>
      </c>
      <c r="S9" s="23">
        <v>0.55300000000000005</v>
      </c>
      <c r="T9" s="23">
        <v>0.56299999999999994</v>
      </c>
      <c r="U9" s="23">
        <v>0.57099999999999995</v>
      </c>
      <c r="V9" s="23">
        <v>0.52300000000000002</v>
      </c>
      <c r="W9" s="23">
        <v>0.52800000000000002</v>
      </c>
      <c r="X9" s="23">
        <v>0.55000000000000004</v>
      </c>
      <c r="Y9" s="23">
        <v>0.58599999999999997</v>
      </c>
      <c r="Z9" s="23">
        <v>0.53900000000000003</v>
      </c>
      <c r="AA9" s="23">
        <v>0.56100000000000005</v>
      </c>
      <c r="AB9" s="23">
        <v>0.57960000000000012</v>
      </c>
      <c r="AC9" s="23">
        <v>0.55000000000000004</v>
      </c>
      <c r="AD9" s="23">
        <v>0.56682360000000009</v>
      </c>
      <c r="AE9" s="23">
        <v>0.54349999999999998</v>
      </c>
      <c r="AF9" s="23">
        <v>0.56200000000000006</v>
      </c>
      <c r="AG9" s="23">
        <v>0.54700000000000004</v>
      </c>
      <c r="AH9" s="23">
        <v>0.55600000000000005</v>
      </c>
      <c r="AI9" s="23">
        <v>0.57799999999999996</v>
      </c>
      <c r="AJ9" s="206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0.55643983659248664</v>
      </c>
      <c r="BN9" s="27"/>
    </row>
    <row r="10" spans="1:66">
      <c r="A10" s="29"/>
      <c r="B10" s="19">
        <v>1</v>
      </c>
      <c r="C10" s="9">
        <v>5</v>
      </c>
      <c r="D10" s="209">
        <v>0.5977725409869058</v>
      </c>
      <c r="E10" s="23">
        <v>0.56300000000000006</v>
      </c>
      <c r="F10" s="23">
        <v>0.56799999999999995</v>
      </c>
      <c r="G10" s="211">
        <v>0.49199999999999988</v>
      </c>
      <c r="H10" s="23">
        <v>0.54129999999999989</v>
      </c>
      <c r="I10" s="23">
        <v>0.58491313497703301</v>
      </c>
      <c r="J10" s="23">
        <v>0.52</v>
      </c>
      <c r="K10" s="23">
        <v>0.55799999999999994</v>
      </c>
      <c r="L10" s="23">
        <v>0.57700000000000007</v>
      </c>
      <c r="M10" s="210">
        <v>0.51</v>
      </c>
      <c r="N10" s="23">
        <v>0.56999999999999995</v>
      </c>
      <c r="O10" s="23">
        <v>0.55600000000000005</v>
      </c>
      <c r="P10" s="210">
        <v>0.61399999999999999</v>
      </c>
      <c r="Q10" s="23">
        <v>0.6</v>
      </c>
      <c r="R10" s="23">
        <v>0.55600000000000005</v>
      </c>
      <c r="S10" s="23">
        <v>0.54600000000000004</v>
      </c>
      <c r="T10" s="23">
        <v>0.55900000000000005</v>
      </c>
      <c r="U10" s="23">
        <v>0.57299999999999995</v>
      </c>
      <c r="V10" s="23">
        <v>0.53300000000000003</v>
      </c>
      <c r="W10" s="23">
        <v>0.53900000000000003</v>
      </c>
      <c r="X10" s="23">
        <v>0.54</v>
      </c>
      <c r="Y10" s="23">
        <v>0.58099999999999996</v>
      </c>
      <c r="Z10" s="23">
        <v>0.54400000000000004</v>
      </c>
      <c r="AA10" s="23">
        <v>0.52800000000000002</v>
      </c>
      <c r="AB10" s="23">
        <v>0.57330000000000003</v>
      </c>
      <c r="AC10" s="23">
        <v>0.54500000000000004</v>
      </c>
      <c r="AD10" s="23">
        <v>0.54945430000000006</v>
      </c>
      <c r="AE10" s="23">
        <v>0.55520000000000003</v>
      </c>
      <c r="AF10" s="23">
        <v>0.54400000000000004</v>
      </c>
      <c r="AG10" s="23">
        <v>0.57199999999999995</v>
      </c>
      <c r="AH10" s="23">
        <v>0.55000000000000004</v>
      </c>
      <c r="AI10" s="23">
        <v>0.57699999999999996</v>
      </c>
      <c r="AJ10" s="206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7</v>
      </c>
    </row>
    <row r="11" spans="1:66">
      <c r="A11" s="29"/>
      <c r="B11" s="19">
        <v>1</v>
      </c>
      <c r="C11" s="9">
        <v>6</v>
      </c>
      <c r="D11" s="209">
        <v>0.53700611338760196</v>
      </c>
      <c r="E11" s="23">
        <v>0.55700000000000005</v>
      </c>
      <c r="F11" s="23">
        <v>0.57099999999999995</v>
      </c>
      <c r="G11" s="23">
        <v>0.58799999999999997</v>
      </c>
      <c r="H11" s="23">
        <v>0.55744999999999989</v>
      </c>
      <c r="I11" s="23">
        <v>0.57554374237551764</v>
      </c>
      <c r="J11" s="23">
        <v>0.52</v>
      </c>
      <c r="K11" s="23">
        <v>0.55599999999999994</v>
      </c>
      <c r="L11" s="23">
        <v>0.57299999999999995</v>
      </c>
      <c r="M11" s="210">
        <v>0.55000000000000004</v>
      </c>
      <c r="N11" s="23">
        <v>0.56000000000000005</v>
      </c>
      <c r="O11" s="23">
        <v>0.56100000000000005</v>
      </c>
      <c r="P11" s="210">
        <v>0.6</v>
      </c>
      <c r="Q11" s="23">
        <v>0.58099999999999996</v>
      </c>
      <c r="R11" s="23">
        <v>0.55200000000000005</v>
      </c>
      <c r="S11" s="23">
        <v>0.54700000000000004</v>
      </c>
      <c r="T11" s="23">
        <v>0.54400000000000004</v>
      </c>
      <c r="U11" s="23">
        <v>0.56999999999999995</v>
      </c>
      <c r="V11" s="23">
        <v>0.53300000000000003</v>
      </c>
      <c r="W11" s="23">
        <v>0.51600000000000001</v>
      </c>
      <c r="X11" s="23">
        <v>0.55000000000000004</v>
      </c>
      <c r="Y11" s="23">
        <v>0.55000000000000004</v>
      </c>
      <c r="Z11" s="23">
        <v>0.53499999999999992</v>
      </c>
      <c r="AA11" s="23">
        <v>0.51700000000000002</v>
      </c>
      <c r="AB11" s="23">
        <v>0.57015000000000005</v>
      </c>
      <c r="AC11" s="23">
        <v>0.53800000000000003</v>
      </c>
      <c r="AD11" s="23">
        <v>0.55190939999999999</v>
      </c>
      <c r="AE11" s="23">
        <v>0.55910000000000004</v>
      </c>
      <c r="AF11" s="23">
        <v>0.56899999999999995</v>
      </c>
      <c r="AG11" s="23">
        <v>0.56599999999999995</v>
      </c>
      <c r="AH11" s="23">
        <v>0.54400000000000004</v>
      </c>
      <c r="AI11" s="23">
        <v>0.59899999999999998</v>
      </c>
      <c r="AJ11" s="206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29"/>
      <c r="B12" s="19"/>
      <c r="C12" s="9">
        <v>7</v>
      </c>
      <c r="D12" s="209">
        <v>0.55543089371900545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06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29"/>
      <c r="B13" s="19"/>
      <c r="C13" s="9">
        <v>8</v>
      </c>
      <c r="D13" s="209">
        <v>0.59283215451121885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06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29"/>
      <c r="B14" s="19"/>
      <c r="C14" s="9">
        <v>9</v>
      </c>
      <c r="D14" s="209">
        <v>0.55037696438040307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06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29"/>
      <c r="B15" s="19"/>
      <c r="C15" s="9">
        <v>10</v>
      </c>
      <c r="D15" s="209">
        <v>0.52828889610514396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06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56"/>
    </row>
    <row r="16" spans="1:66">
      <c r="A16" s="29"/>
      <c r="B16" s="19"/>
      <c r="C16" s="9">
        <v>11</v>
      </c>
      <c r="D16" s="209">
        <v>0.61880867178614141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06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56"/>
    </row>
    <row r="17" spans="1:65">
      <c r="A17" s="29"/>
      <c r="B17" s="19"/>
      <c r="C17" s="9">
        <v>12</v>
      </c>
      <c r="D17" s="209">
        <v>0.62089208088876457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06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56"/>
    </row>
    <row r="18" spans="1:65">
      <c r="A18" s="29"/>
      <c r="B18" s="19"/>
      <c r="C18" s="9">
        <v>13</v>
      </c>
      <c r="D18" s="209">
        <v>0.57244104422392339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06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56"/>
    </row>
    <row r="19" spans="1:65">
      <c r="A19" s="29"/>
      <c r="B19" s="19"/>
      <c r="C19" s="9">
        <v>14</v>
      </c>
      <c r="D19" s="209">
        <v>0.56893037010490133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06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56"/>
    </row>
    <row r="20" spans="1:65">
      <c r="A20" s="29"/>
      <c r="B20" s="19"/>
      <c r="C20" s="9">
        <v>15</v>
      </c>
      <c r="D20" s="209">
        <v>0.57986924004179841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06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56"/>
    </row>
    <row r="21" spans="1:65">
      <c r="A21" s="29"/>
      <c r="B21" s="19"/>
      <c r="C21" s="9">
        <v>16</v>
      </c>
      <c r="D21" s="209">
        <v>0.58092996926266038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06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56"/>
    </row>
    <row r="22" spans="1:65">
      <c r="A22" s="29"/>
      <c r="B22" s="19"/>
      <c r="C22" s="9">
        <v>17</v>
      </c>
      <c r="D22" s="209">
        <v>0.55763177909858086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06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56"/>
    </row>
    <row r="23" spans="1:65">
      <c r="A23" s="29"/>
      <c r="B23" s="19"/>
      <c r="C23" s="9">
        <v>18</v>
      </c>
      <c r="D23" s="209">
        <v>0.59314524163182869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06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56"/>
    </row>
    <row r="24" spans="1:65">
      <c r="A24" s="29"/>
      <c r="B24" s="19"/>
      <c r="C24" s="9">
        <v>19</v>
      </c>
      <c r="D24" s="209">
        <v>0.59213080269060503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06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56"/>
    </row>
    <row r="25" spans="1:65">
      <c r="A25" s="29"/>
      <c r="B25" s="19"/>
      <c r="C25" s="9">
        <v>20</v>
      </c>
      <c r="D25" s="209">
        <v>0.57003152359403131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06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56"/>
    </row>
    <row r="26" spans="1:65">
      <c r="A26" s="29"/>
      <c r="B26" s="20" t="s">
        <v>271</v>
      </c>
      <c r="C26" s="12"/>
      <c r="D26" s="212">
        <v>0.57761292824932853</v>
      </c>
      <c r="E26" s="212">
        <v>0.5591666666666667</v>
      </c>
      <c r="F26" s="212">
        <v>0.5698333333333333</v>
      </c>
      <c r="G26" s="212">
        <v>0.55766666666666664</v>
      </c>
      <c r="H26" s="212">
        <v>0.55507499999999987</v>
      </c>
      <c r="I26" s="212">
        <v>0.57500299451544634</v>
      </c>
      <c r="J26" s="212">
        <v>0.52666666666666673</v>
      </c>
      <c r="K26" s="212">
        <v>0.5605</v>
      </c>
      <c r="L26" s="212">
        <v>0.5638333333333333</v>
      </c>
      <c r="M26" s="212">
        <v>0.52166666666666661</v>
      </c>
      <c r="N26" s="212">
        <v>0.56499999999999995</v>
      </c>
      <c r="O26" s="212">
        <v>0.55333333333333334</v>
      </c>
      <c r="P26" s="212">
        <v>0.60233333333333328</v>
      </c>
      <c r="Q26" s="212">
        <v>0.58583333333333332</v>
      </c>
      <c r="R26" s="212">
        <v>0.5525000000000001</v>
      </c>
      <c r="S26" s="212">
        <v>0.54983333333333329</v>
      </c>
      <c r="T26" s="212">
        <v>0.5621666666666667</v>
      </c>
      <c r="U26" s="212">
        <v>0.56166666666666665</v>
      </c>
      <c r="V26" s="212">
        <v>0.53216666666666668</v>
      </c>
      <c r="W26" s="212">
        <v>0.52416666666666667</v>
      </c>
      <c r="X26" s="212">
        <v>0.54666666666666675</v>
      </c>
      <c r="Y26" s="212">
        <v>0.57233333333333336</v>
      </c>
      <c r="Z26" s="212">
        <v>0.52933333333333332</v>
      </c>
      <c r="AA26" s="212">
        <v>0.54100000000000004</v>
      </c>
      <c r="AB26" s="212">
        <v>0.57627499999999998</v>
      </c>
      <c r="AC26" s="212">
        <v>0.54933333333333334</v>
      </c>
      <c r="AD26" s="212">
        <v>0.54861893333333334</v>
      </c>
      <c r="AE26" s="212">
        <v>0.55645</v>
      </c>
      <c r="AF26" s="212">
        <v>0.54433333333333345</v>
      </c>
      <c r="AG26" s="212">
        <v>0.5615</v>
      </c>
      <c r="AH26" s="212">
        <v>0.55599999999999994</v>
      </c>
      <c r="AI26" s="212">
        <v>0.58466666666666667</v>
      </c>
      <c r="AJ26" s="206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56"/>
    </row>
    <row r="27" spans="1:65">
      <c r="A27" s="29"/>
      <c r="B27" s="3" t="s">
        <v>272</v>
      </c>
      <c r="C27" s="28"/>
      <c r="D27" s="23">
        <v>0.5803996046522294</v>
      </c>
      <c r="E27" s="23">
        <v>0.5595</v>
      </c>
      <c r="F27" s="23">
        <v>0.5694999999999999</v>
      </c>
      <c r="G27" s="23">
        <v>0.56800000000000006</v>
      </c>
      <c r="H27" s="23">
        <v>0.556975</v>
      </c>
      <c r="I27" s="23">
        <v>0.57665790405669659</v>
      </c>
      <c r="J27" s="23">
        <v>0.52</v>
      </c>
      <c r="K27" s="23">
        <v>0.5605</v>
      </c>
      <c r="L27" s="23">
        <v>0.56400000000000006</v>
      </c>
      <c r="M27" s="23">
        <v>0.51</v>
      </c>
      <c r="N27" s="23">
        <v>0.56499999999999995</v>
      </c>
      <c r="O27" s="23">
        <v>0.55300000000000005</v>
      </c>
      <c r="P27" s="23">
        <v>0.6</v>
      </c>
      <c r="Q27" s="23">
        <v>0.58450000000000002</v>
      </c>
      <c r="R27" s="23">
        <v>0.5535000000000001</v>
      </c>
      <c r="S27" s="23">
        <v>0.54900000000000004</v>
      </c>
      <c r="T27" s="23">
        <v>0.5585</v>
      </c>
      <c r="U27" s="23">
        <v>0.56400000000000006</v>
      </c>
      <c r="V27" s="23">
        <v>0.53300000000000003</v>
      </c>
      <c r="W27" s="23">
        <v>0.52300000000000002</v>
      </c>
      <c r="X27" s="23">
        <v>0.55000000000000004</v>
      </c>
      <c r="Y27" s="23">
        <v>0.57650000000000001</v>
      </c>
      <c r="Z27" s="23">
        <v>0.52849999999999997</v>
      </c>
      <c r="AA27" s="23">
        <v>0.54400000000000004</v>
      </c>
      <c r="AB27" s="23">
        <v>0.57487500000000002</v>
      </c>
      <c r="AC27" s="23">
        <v>0.54849999999999999</v>
      </c>
      <c r="AD27" s="23">
        <v>0.55068185000000003</v>
      </c>
      <c r="AE27" s="23">
        <v>0.55800000000000005</v>
      </c>
      <c r="AF27" s="23">
        <v>0.5515000000000001</v>
      </c>
      <c r="AG27" s="23">
        <v>0.5635</v>
      </c>
      <c r="AH27" s="23">
        <v>0.55700000000000005</v>
      </c>
      <c r="AI27" s="23">
        <v>0.58299999999999996</v>
      </c>
      <c r="AJ27" s="206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56"/>
    </row>
    <row r="28" spans="1:65">
      <c r="A28" s="29"/>
      <c r="B28" s="3" t="s">
        <v>273</v>
      </c>
      <c r="C28" s="28"/>
      <c r="D28" s="23">
        <v>2.8765496899237086E-2</v>
      </c>
      <c r="E28" s="23">
        <v>8.0353386155573216E-3</v>
      </c>
      <c r="F28" s="23">
        <v>3.0605010483034773E-3</v>
      </c>
      <c r="G28" s="23">
        <v>3.6516662863228209E-2</v>
      </c>
      <c r="H28" s="23">
        <v>6.9745788403315174E-3</v>
      </c>
      <c r="I28" s="23">
        <v>8.0172313457839584E-3</v>
      </c>
      <c r="J28" s="23">
        <v>1.0327955589886455E-2</v>
      </c>
      <c r="K28" s="23">
        <v>8.7578536183245837E-3</v>
      </c>
      <c r="L28" s="23">
        <v>1.101665405949858E-2</v>
      </c>
      <c r="M28" s="23">
        <v>3.65604522218567E-2</v>
      </c>
      <c r="N28" s="23">
        <v>5.4772255750516049E-3</v>
      </c>
      <c r="O28" s="23">
        <v>5.0066622281382941E-3</v>
      </c>
      <c r="P28" s="23">
        <v>5.7154760664940869E-3</v>
      </c>
      <c r="Q28" s="23">
        <v>2.682846746772289E-2</v>
      </c>
      <c r="R28" s="23">
        <v>5.6833088953531334E-3</v>
      </c>
      <c r="S28" s="23">
        <v>5.7416606192517783E-3</v>
      </c>
      <c r="T28" s="23">
        <v>1.5967675681409169E-2</v>
      </c>
      <c r="U28" s="23">
        <v>1.157007634662216E-2</v>
      </c>
      <c r="V28" s="23">
        <v>6.1454590281497063E-3</v>
      </c>
      <c r="W28" s="23">
        <v>1.9579751445477238E-2</v>
      </c>
      <c r="X28" s="23">
        <v>5.1639777949432268E-3</v>
      </c>
      <c r="Y28" s="23">
        <v>1.4651507317223901E-2</v>
      </c>
      <c r="Z28" s="23">
        <v>1.1483321238503548E-2</v>
      </c>
      <c r="AA28" s="23">
        <v>1.6804761230080019E-2</v>
      </c>
      <c r="AB28" s="23">
        <v>5.2043011058162548E-3</v>
      </c>
      <c r="AC28" s="23">
        <v>7.8909230554268343E-3</v>
      </c>
      <c r="AD28" s="23">
        <v>1.2818425375164727E-2</v>
      </c>
      <c r="AE28" s="23">
        <v>6.9295743014993402E-3</v>
      </c>
      <c r="AF28" s="23">
        <v>2.9357565748315474E-2</v>
      </c>
      <c r="AG28" s="23">
        <v>8.9610267268879253E-3</v>
      </c>
      <c r="AH28" s="23">
        <v>7.9999999999999793E-3</v>
      </c>
      <c r="AI28" s="23">
        <v>8.4537959915452644E-3</v>
      </c>
      <c r="AJ28" s="206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29"/>
      <c r="B29" s="3" t="s">
        <v>87</v>
      </c>
      <c r="C29" s="28"/>
      <c r="D29" s="13">
        <v>4.9800645886548374E-2</v>
      </c>
      <c r="E29" s="13">
        <v>1.437020318728582E-2</v>
      </c>
      <c r="F29" s="13">
        <v>5.3708705147180067E-3</v>
      </c>
      <c r="G29" s="13">
        <v>6.5481164727844973E-2</v>
      </c>
      <c r="H29" s="13">
        <v>1.2565110733381108E-2</v>
      </c>
      <c r="I29" s="13">
        <v>1.3942938423373012E-2</v>
      </c>
      <c r="J29" s="13">
        <v>1.9610042259278079E-2</v>
      </c>
      <c r="K29" s="13">
        <v>1.5625073360079542E-2</v>
      </c>
      <c r="L29" s="13">
        <v>1.9538848464969401E-2</v>
      </c>
      <c r="M29" s="13">
        <v>7.0083933971610293E-2</v>
      </c>
      <c r="N29" s="13">
        <v>9.6942045576134603E-3</v>
      </c>
      <c r="O29" s="13">
        <v>9.0481847496475185E-3</v>
      </c>
      <c r="P29" s="13">
        <v>9.4888921967251037E-3</v>
      </c>
      <c r="Q29" s="13">
        <v>4.5795392548033387E-2</v>
      </c>
      <c r="R29" s="13">
        <v>1.0286531937290738E-2</v>
      </c>
      <c r="S29" s="13">
        <v>1.0442547352382744E-2</v>
      </c>
      <c r="T29" s="13">
        <v>2.8403810877099023E-2</v>
      </c>
      <c r="U29" s="13">
        <v>2.0599542456894056E-2</v>
      </c>
      <c r="V29" s="13">
        <v>1.1547996921045486E-2</v>
      </c>
      <c r="W29" s="13">
        <v>3.7354056811721277E-2</v>
      </c>
      <c r="X29" s="13">
        <v>9.4463008444083396E-3</v>
      </c>
      <c r="Y29" s="13">
        <v>2.5599605097071463E-2</v>
      </c>
      <c r="Z29" s="13">
        <v>2.1693931810774964E-2</v>
      </c>
      <c r="AA29" s="13">
        <v>3.1062405231201511E-2</v>
      </c>
      <c r="AB29" s="13">
        <v>9.0309333318576279E-3</v>
      </c>
      <c r="AC29" s="13">
        <v>1.4364544397014869E-2</v>
      </c>
      <c r="AD29" s="13">
        <v>2.3364897921553187E-2</v>
      </c>
      <c r="AE29" s="13">
        <v>1.2453184116271615E-2</v>
      </c>
      <c r="AF29" s="13">
        <v>5.3933066285943909E-2</v>
      </c>
      <c r="AG29" s="13">
        <v>1.5959085889381878E-2</v>
      </c>
      <c r="AH29" s="13">
        <v>1.4388489208633058E-2</v>
      </c>
      <c r="AI29" s="13">
        <v>1.4459172163418355E-2</v>
      </c>
      <c r="AJ29" s="15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274</v>
      </c>
      <c r="C30" s="28"/>
      <c r="D30" s="13">
        <v>3.8050998984007212E-2</v>
      </c>
      <c r="E30" s="13">
        <v>4.9004939884940146E-3</v>
      </c>
      <c r="F30" s="13">
        <v>2.4069981802283369E-2</v>
      </c>
      <c r="G30" s="13">
        <v>2.2047847646797791E-3</v>
      </c>
      <c r="H30" s="13">
        <v>-2.4528017275771141E-3</v>
      </c>
      <c r="I30" s="13">
        <v>3.3360584024027418E-2</v>
      </c>
      <c r="J30" s="13">
        <v>-5.3506539194145719E-2</v>
      </c>
      <c r="K30" s="13">
        <v>7.2966799652176562E-3</v>
      </c>
      <c r="L30" s="13">
        <v>1.3287144907026649E-2</v>
      </c>
      <c r="M30" s="13">
        <v>-6.2492236606859652E-2</v>
      </c>
      <c r="N30" s="13">
        <v>1.5383807636659919E-2</v>
      </c>
      <c r="O30" s="13">
        <v>-5.5828196596721114E-3</v>
      </c>
      <c r="P30" s="13">
        <v>8.2477014984922992E-2</v>
      </c>
      <c r="Q30" s="13">
        <v>5.2824213522967511E-2</v>
      </c>
      <c r="R30" s="13">
        <v>-7.080435895124304E-3</v>
      </c>
      <c r="S30" s="13">
        <v>-1.187280784857192E-2</v>
      </c>
      <c r="T30" s="13">
        <v>1.0291912436122264E-2</v>
      </c>
      <c r="U30" s="13">
        <v>9.3933426948507037E-3</v>
      </c>
      <c r="V30" s="13">
        <v>-4.3622272040160559E-2</v>
      </c>
      <c r="W30" s="13">
        <v>-5.7999387900502741E-2</v>
      </c>
      <c r="X30" s="13">
        <v>-1.756374954329043E-2</v>
      </c>
      <c r="Y30" s="13">
        <v>2.856283050864028E-2</v>
      </c>
      <c r="Z30" s="13">
        <v>-4.8714167240698436E-2</v>
      </c>
      <c r="AA30" s="13">
        <v>-2.7747539944366184E-2</v>
      </c>
      <c r="AB30" s="13">
        <v>3.5646555302329741E-2</v>
      </c>
      <c r="AC30" s="13">
        <v>-1.2771377589843147E-2</v>
      </c>
      <c r="AD30" s="13">
        <v>-1.4055254036171805E-2</v>
      </c>
      <c r="AE30" s="13">
        <v>1.8265060919508969E-5</v>
      </c>
      <c r="AF30" s="13">
        <v>-2.1757075002556858E-2</v>
      </c>
      <c r="AG30" s="13">
        <v>9.0938194477603318E-3</v>
      </c>
      <c r="AH30" s="13">
        <v>-7.9044770622493932E-4</v>
      </c>
      <c r="AI30" s="13">
        <v>5.0727550793334242E-2</v>
      </c>
      <c r="AJ30" s="1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275</v>
      </c>
      <c r="C31" s="46"/>
      <c r="D31" s="44" t="s">
        <v>276</v>
      </c>
      <c r="E31" s="44">
        <v>0.21</v>
      </c>
      <c r="F31" s="44">
        <v>1.06</v>
      </c>
      <c r="G31" s="44">
        <v>0.1</v>
      </c>
      <c r="H31" s="44">
        <v>0.11</v>
      </c>
      <c r="I31" s="44">
        <v>1.46</v>
      </c>
      <c r="J31" s="44">
        <v>2.35</v>
      </c>
      <c r="K31" s="44">
        <v>0.32</v>
      </c>
      <c r="L31" s="44">
        <v>0.57999999999999996</v>
      </c>
      <c r="M31" s="44">
        <v>2.74</v>
      </c>
      <c r="N31" s="44">
        <v>0.67</v>
      </c>
      <c r="O31" s="44">
        <v>0.25</v>
      </c>
      <c r="P31" s="44">
        <v>3.62</v>
      </c>
      <c r="Q31" s="44">
        <v>2.3199999999999998</v>
      </c>
      <c r="R31" s="44">
        <v>0.31</v>
      </c>
      <c r="S31" s="44">
        <v>0.52</v>
      </c>
      <c r="T31" s="44">
        <v>0.45</v>
      </c>
      <c r="U31" s="44">
        <v>0.41</v>
      </c>
      <c r="V31" s="44">
        <v>1.92</v>
      </c>
      <c r="W31" s="44">
        <v>2.5499999999999998</v>
      </c>
      <c r="X31" s="44">
        <v>0.77</v>
      </c>
      <c r="Y31" s="44">
        <v>1.25</v>
      </c>
      <c r="Z31" s="44">
        <v>2.14</v>
      </c>
      <c r="AA31" s="44">
        <v>1.22</v>
      </c>
      <c r="AB31" s="44">
        <v>1.56</v>
      </c>
      <c r="AC31" s="44">
        <v>0.56000000000000005</v>
      </c>
      <c r="AD31" s="44">
        <v>0.62</v>
      </c>
      <c r="AE31" s="44">
        <v>0</v>
      </c>
      <c r="AF31" s="44">
        <v>0.96</v>
      </c>
      <c r="AG31" s="44">
        <v>0.4</v>
      </c>
      <c r="AH31" s="44">
        <v>0.04</v>
      </c>
      <c r="AI31" s="44">
        <v>2.23</v>
      </c>
      <c r="AJ31" s="15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487</v>
      </c>
      <c r="BM33" s="27" t="s">
        <v>277</v>
      </c>
    </row>
    <row r="34" spans="1:65" ht="15">
      <c r="A34" s="24" t="s">
        <v>125</v>
      </c>
      <c r="B34" s="18" t="s">
        <v>112</v>
      </c>
      <c r="C34" s="15" t="s">
        <v>113</v>
      </c>
      <c r="D34" s="16" t="s">
        <v>230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 t="s">
        <v>231</v>
      </c>
      <c r="C35" s="9" t="s">
        <v>231</v>
      </c>
      <c r="D35" s="151" t="s">
        <v>258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 t="s">
        <v>83</v>
      </c>
    </row>
    <row r="36" spans="1:65">
      <c r="A36" s="29"/>
      <c r="B36" s="19"/>
      <c r="C36" s="9"/>
      <c r="D36" s="10" t="s">
        <v>266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</v>
      </c>
    </row>
    <row r="37" spans="1:65">
      <c r="A37" s="29"/>
      <c r="B37" s="19"/>
      <c r="C37" s="9"/>
      <c r="D37" s="25" t="s">
        <v>118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1</v>
      </c>
    </row>
    <row r="38" spans="1:65">
      <c r="A38" s="29"/>
      <c r="B38" s="18">
        <v>1</v>
      </c>
      <c r="C38" s="14">
        <v>1</v>
      </c>
      <c r="D38" s="213">
        <v>22.217400000000001</v>
      </c>
      <c r="E38" s="214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6">
        <v>1</v>
      </c>
    </row>
    <row r="39" spans="1:65">
      <c r="A39" s="29"/>
      <c r="B39" s="19">
        <v>1</v>
      </c>
      <c r="C39" s="9">
        <v>2</v>
      </c>
      <c r="D39" s="217">
        <v>20.081119999999999</v>
      </c>
      <c r="E39" s="214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6">
        <v>1</v>
      </c>
    </row>
    <row r="40" spans="1:65">
      <c r="A40" s="29"/>
      <c r="B40" s="19">
        <v>1</v>
      </c>
      <c r="C40" s="9">
        <v>3</v>
      </c>
      <c r="D40" s="217">
        <v>21.187460000000002</v>
      </c>
      <c r="E40" s="214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6">
        <v>16</v>
      </c>
    </row>
    <row r="41" spans="1:65">
      <c r="A41" s="29"/>
      <c r="B41" s="19">
        <v>1</v>
      </c>
      <c r="C41" s="9">
        <v>4</v>
      </c>
      <c r="D41" s="217">
        <v>21.244669999999999</v>
      </c>
      <c r="E41" s="214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6">
        <v>20.7858083333333</v>
      </c>
    </row>
    <row r="42" spans="1:65">
      <c r="A42" s="29"/>
      <c r="B42" s="19">
        <v>1</v>
      </c>
      <c r="C42" s="9">
        <v>5</v>
      </c>
      <c r="D42" s="217">
        <v>20.000299999999999</v>
      </c>
      <c r="E42" s="214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6">
        <v>7</v>
      </c>
    </row>
    <row r="43" spans="1:65">
      <c r="A43" s="29"/>
      <c r="B43" s="19">
        <v>1</v>
      </c>
      <c r="C43" s="9">
        <v>6</v>
      </c>
      <c r="D43" s="217">
        <v>19.983899999999998</v>
      </c>
      <c r="E43" s="214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8"/>
    </row>
    <row r="44" spans="1:65">
      <c r="A44" s="29"/>
      <c r="B44" s="20" t="s">
        <v>271</v>
      </c>
      <c r="C44" s="12"/>
      <c r="D44" s="219">
        <v>20.785808333333332</v>
      </c>
      <c r="E44" s="214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8"/>
    </row>
    <row r="45" spans="1:65">
      <c r="A45" s="29"/>
      <c r="B45" s="3" t="s">
        <v>272</v>
      </c>
      <c r="C45" s="28"/>
      <c r="D45" s="217">
        <v>20.63429</v>
      </c>
      <c r="E45" s="214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8"/>
    </row>
    <row r="46" spans="1:65">
      <c r="A46" s="29"/>
      <c r="B46" s="3" t="s">
        <v>273</v>
      </c>
      <c r="C46" s="28"/>
      <c r="D46" s="217">
        <v>0.9141114543077713</v>
      </c>
      <c r="E46" s="214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8"/>
    </row>
    <row r="47" spans="1:65">
      <c r="A47" s="29"/>
      <c r="B47" s="3" t="s">
        <v>87</v>
      </c>
      <c r="C47" s="28"/>
      <c r="D47" s="13">
        <v>4.3977671671389801E-2</v>
      </c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29"/>
      <c r="B48" s="3" t="s">
        <v>274</v>
      </c>
      <c r="C48" s="28"/>
      <c r="D48" s="13">
        <v>1.5543122344752192E-15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29"/>
      <c r="B49" s="45" t="s">
        <v>275</v>
      </c>
      <c r="C49" s="46"/>
      <c r="D49" s="44" t="s">
        <v>276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0"/>
      <c r="C50" s="20"/>
      <c r="D50" s="20"/>
      <c r="BM50" s="55"/>
    </row>
    <row r="51" spans="1:65" ht="15">
      <c r="B51" s="8" t="s">
        <v>488</v>
      </c>
      <c r="BM51" s="27" t="s">
        <v>277</v>
      </c>
    </row>
    <row r="52" spans="1:65" ht="15">
      <c r="A52" s="24" t="s">
        <v>126</v>
      </c>
      <c r="B52" s="18" t="s">
        <v>112</v>
      </c>
      <c r="C52" s="15" t="s">
        <v>113</v>
      </c>
      <c r="D52" s="16" t="s">
        <v>230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</v>
      </c>
    </row>
    <row r="53" spans="1:65">
      <c r="A53" s="29"/>
      <c r="B53" s="19" t="s">
        <v>231</v>
      </c>
      <c r="C53" s="9" t="s">
        <v>231</v>
      </c>
      <c r="D53" s="151" t="s">
        <v>258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7" t="s">
        <v>83</v>
      </c>
    </row>
    <row r="54" spans="1:65">
      <c r="A54" s="29"/>
      <c r="B54" s="19"/>
      <c r="C54" s="9"/>
      <c r="D54" s="10" t="s">
        <v>266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7">
        <v>1</v>
      </c>
    </row>
    <row r="55" spans="1:65">
      <c r="A55" s="29"/>
      <c r="B55" s="19"/>
      <c r="C55" s="9"/>
      <c r="D55" s="25" t="s">
        <v>118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7">
        <v>1</v>
      </c>
    </row>
    <row r="56" spans="1:65">
      <c r="A56" s="29"/>
      <c r="B56" s="18">
        <v>1</v>
      </c>
      <c r="C56" s="14">
        <v>1</v>
      </c>
      <c r="D56" s="213">
        <v>10.633609999999999</v>
      </c>
      <c r="E56" s="214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>
        <v>1</v>
      </c>
    </row>
    <row r="57" spans="1:65">
      <c r="A57" s="29"/>
      <c r="B57" s="19">
        <v>1</v>
      </c>
      <c r="C57" s="9">
        <v>2</v>
      </c>
      <c r="D57" s="217">
        <v>9.9894999999999996</v>
      </c>
      <c r="E57" s="214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6">
        <v>1</v>
      </c>
    </row>
    <row r="58" spans="1:65">
      <c r="A58" s="29"/>
      <c r="B58" s="19">
        <v>1</v>
      </c>
      <c r="C58" s="9">
        <v>3</v>
      </c>
      <c r="D58" s="217">
        <v>9.8635900000000003</v>
      </c>
      <c r="E58" s="214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6">
        <v>16</v>
      </c>
    </row>
    <row r="59" spans="1:65">
      <c r="A59" s="29"/>
      <c r="B59" s="19">
        <v>1</v>
      </c>
      <c r="C59" s="9">
        <v>4</v>
      </c>
      <c r="D59" s="217">
        <v>10.670769999999999</v>
      </c>
      <c r="E59" s="214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6">
        <v>10.2850116666667</v>
      </c>
    </row>
    <row r="60" spans="1:65">
      <c r="A60" s="29"/>
      <c r="B60" s="19">
        <v>1</v>
      </c>
      <c r="C60" s="9">
        <v>5</v>
      </c>
      <c r="D60" s="217">
        <v>10.20861</v>
      </c>
      <c r="E60" s="214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6">
        <v>7</v>
      </c>
    </row>
    <row r="61" spans="1:65">
      <c r="A61" s="29"/>
      <c r="B61" s="19">
        <v>1</v>
      </c>
      <c r="C61" s="9">
        <v>6</v>
      </c>
      <c r="D61" s="217">
        <v>10.34399</v>
      </c>
      <c r="E61" s="214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8"/>
    </row>
    <row r="62" spans="1:65">
      <c r="A62" s="29"/>
      <c r="B62" s="20" t="s">
        <v>271</v>
      </c>
      <c r="C62" s="12"/>
      <c r="D62" s="219">
        <v>10.285011666666666</v>
      </c>
      <c r="E62" s="214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8"/>
    </row>
    <row r="63" spans="1:65">
      <c r="A63" s="29"/>
      <c r="B63" s="3" t="s">
        <v>272</v>
      </c>
      <c r="C63" s="28"/>
      <c r="D63" s="217">
        <v>10.276299999999999</v>
      </c>
      <c r="E63" s="214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8"/>
    </row>
    <row r="64" spans="1:65">
      <c r="A64" s="29"/>
      <c r="B64" s="3" t="s">
        <v>273</v>
      </c>
      <c r="C64" s="28"/>
      <c r="D64" s="217">
        <v>0.33002100372046989</v>
      </c>
      <c r="E64" s="214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8"/>
    </row>
    <row r="65" spans="1:65">
      <c r="A65" s="29"/>
      <c r="B65" s="3" t="s">
        <v>87</v>
      </c>
      <c r="C65" s="28"/>
      <c r="D65" s="13">
        <v>3.2087567269374666E-2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29"/>
      <c r="B66" s="3" t="s">
        <v>274</v>
      </c>
      <c r="C66" s="28"/>
      <c r="D66" s="13">
        <v>-3.3306690738754696E-15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29"/>
      <c r="B67" s="45" t="s">
        <v>275</v>
      </c>
      <c r="C67" s="46"/>
      <c r="D67" s="44" t="s">
        <v>276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0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34" priority="9">
      <formula>AND($B6&lt;&gt;$B5,NOT(ISBLANK(INDIRECT(Anlyt_LabRefThisCol))))</formula>
    </cfRule>
  </conditionalFormatting>
  <conditionalFormatting sqref="C2:AI31 C34:D49 C52:D67">
    <cfRule type="expression" dxfId="33" priority="7" stopIfTrue="1">
      <formula>AND(ISBLANK(INDIRECT(Anlyt_LabRefLastCol)),ISBLANK(INDIRECT(Anlyt_LabRefThisCol)))</formula>
    </cfRule>
    <cfRule type="expression" dxfId="32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F2F4-47A6-428E-AB55-6D9C5099FB24}">
  <sheetPr codeName="Sheet12"/>
  <dimension ref="A1:BN10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489</v>
      </c>
      <c r="BM1" s="27" t="s">
        <v>67</v>
      </c>
    </row>
    <row r="2" spans="1:66" ht="15">
      <c r="A2" s="24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5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236</v>
      </c>
      <c r="I3" s="152" t="s">
        <v>238</v>
      </c>
      <c r="J3" s="152" t="s">
        <v>239</v>
      </c>
      <c r="K3" s="152" t="s">
        <v>240</v>
      </c>
      <c r="L3" s="152" t="s">
        <v>241</v>
      </c>
      <c r="M3" s="152" t="s">
        <v>242</v>
      </c>
      <c r="N3" s="152" t="s">
        <v>243</v>
      </c>
      <c r="O3" s="152" t="s">
        <v>244</v>
      </c>
      <c r="P3" s="152" t="s">
        <v>246</v>
      </c>
      <c r="Q3" s="152" t="s">
        <v>247</v>
      </c>
      <c r="R3" s="152" t="s">
        <v>248</v>
      </c>
      <c r="S3" s="152" t="s">
        <v>250</v>
      </c>
      <c r="T3" s="152" t="s">
        <v>251</v>
      </c>
      <c r="U3" s="152" t="s">
        <v>252</v>
      </c>
      <c r="V3" s="152" t="s">
        <v>253</v>
      </c>
      <c r="W3" s="152" t="s">
        <v>255</v>
      </c>
      <c r="X3" s="152" t="s">
        <v>257</v>
      </c>
      <c r="Y3" s="152" t="s">
        <v>278</v>
      </c>
      <c r="Z3" s="152" t="s">
        <v>259</v>
      </c>
      <c r="AA3" s="152" t="s">
        <v>262</v>
      </c>
      <c r="AB3" s="15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115</v>
      </c>
      <c r="E4" s="10" t="s">
        <v>279</v>
      </c>
      <c r="F4" s="11" t="s">
        <v>280</v>
      </c>
      <c r="G4" s="11" t="s">
        <v>279</v>
      </c>
      <c r="H4" s="11" t="s">
        <v>279</v>
      </c>
      <c r="I4" s="11" t="s">
        <v>279</v>
      </c>
      <c r="J4" s="11" t="s">
        <v>280</v>
      </c>
      <c r="K4" s="11" t="s">
        <v>280</v>
      </c>
      <c r="L4" s="11" t="s">
        <v>279</v>
      </c>
      <c r="M4" s="11" t="s">
        <v>279</v>
      </c>
      <c r="N4" s="11" t="s">
        <v>280</v>
      </c>
      <c r="O4" s="11" t="s">
        <v>279</v>
      </c>
      <c r="P4" s="11" t="s">
        <v>280</v>
      </c>
      <c r="Q4" s="11" t="s">
        <v>280</v>
      </c>
      <c r="R4" s="11" t="s">
        <v>280</v>
      </c>
      <c r="S4" s="11" t="s">
        <v>280</v>
      </c>
      <c r="T4" s="11" t="s">
        <v>280</v>
      </c>
      <c r="U4" s="11" t="s">
        <v>280</v>
      </c>
      <c r="V4" s="11" t="s">
        <v>280</v>
      </c>
      <c r="W4" s="11" t="s">
        <v>279</v>
      </c>
      <c r="X4" s="11" t="s">
        <v>280</v>
      </c>
      <c r="Y4" s="11" t="s">
        <v>280</v>
      </c>
      <c r="Z4" s="11" t="s">
        <v>281</v>
      </c>
      <c r="AA4" s="11" t="s">
        <v>281</v>
      </c>
      <c r="AB4" s="15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267</v>
      </c>
      <c r="E5" s="25" t="s">
        <v>117</v>
      </c>
      <c r="F5" s="25" t="s">
        <v>118</v>
      </c>
      <c r="G5" s="25" t="s">
        <v>118</v>
      </c>
      <c r="H5" s="25" t="s">
        <v>117</v>
      </c>
      <c r="I5" s="25" t="s">
        <v>268</v>
      </c>
      <c r="J5" s="25" t="s">
        <v>117</v>
      </c>
      <c r="K5" s="25" t="s">
        <v>270</v>
      </c>
      <c r="L5" s="25" t="s">
        <v>268</v>
      </c>
      <c r="M5" s="25" t="s">
        <v>117</v>
      </c>
      <c r="N5" s="25" t="s">
        <v>282</v>
      </c>
      <c r="O5" s="25" t="s">
        <v>117</v>
      </c>
      <c r="P5" s="25" t="s">
        <v>118</v>
      </c>
      <c r="Q5" s="25" t="s">
        <v>118</v>
      </c>
      <c r="R5" s="25" t="s">
        <v>118</v>
      </c>
      <c r="S5" s="25" t="s">
        <v>118</v>
      </c>
      <c r="T5" s="25" t="s">
        <v>270</v>
      </c>
      <c r="U5" s="25" t="s">
        <v>118</v>
      </c>
      <c r="V5" s="25" t="s">
        <v>270</v>
      </c>
      <c r="W5" s="25" t="s">
        <v>268</v>
      </c>
      <c r="X5" s="25" t="s">
        <v>118</v>
      </c>
      <c r="Y5" s="25" t="s">
        <v>118</v>
      </c>
      <c r="Z5" s="25" t="s">
        <v>282</v>
      </c>
      <c r="AA5" s="25" t="s">
        <v>283</v>
      </c>
      <c r="AB5" s="15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0.53229308217394888</v>
      </c>
      <c r="E6" s="205">
        <v>0.65</v>
      </c>
      <c r="F6" s="204">
        <v>0.61</v>
      </c>
      <c r="G6" s="203">
        <v>0.5</v>
      </c>
      <c r="H6" s="203">
        <v>0.53300000000000003</v>
      </c>
      <c r="I6" s="203">
        <v>0.51</v>
      </c>
      <c r="J6" s="203">
        <v>0.51600000000000001</v>
      </c>
      <c r="K6" s="203">
        <v>0.54499999999999993</v>
      </c>
      <c r="L6" s="203">
        <v>0.5</v>
      </c>
      <c r="M6" s="203">
        <v>0.52</v>
      </c>
      <c r="N6" s="203">
        <v>0.51300000000000001</v>
      </c>
      <c r="O6" s="203">
        <v>0.54315789473684217</v>
      </c>
      <c r="P6" s="203">
        <v>0.51300000000000001</v>
      </c>
      <c r="Q6" s="203">
        <v>0.52100000000000002</v>
      </c>
      <c r="R6" s="203">
        <v>0.48899999999999999</v>
      </c>
      <c r="S6" s="203">
        <v>0.52800000000000002</v>
      </c>
      <c r="T6" s="203">
        <v>0.5353</v>
      </c>
      <c r="U6" s="203">
        <v>0.53499999999999992</v>
      </c>
      <c r="V6" s="203">
        <v>0.49969999999999998</v>
      </c>
      <c r="W6" s="203">
        <v>0.53580000000000005</v>
      </c>
      <c r="X6" s="203">
        <v>0.57499999999999996</v>
      </c>
      <c r="Y6" s="203">
        <v>0.52</v>
      </c>
      <c r="Z6" s="203">
        <v>0.54300000000000004</v>
      </c>
      <c r="AA6" s="203">
        <v>0.53900000000000003</v>
      </c>
      <c r="AB6" s="206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09">
        <v>0.63202187683922406</v>
      </c>
      <c r="E7" s="23">
        <v>0.52</v>
      </c>
      <c r="F7" s="210">
        <v>0.6</v>
      </c>
      <c r="G7" s="23">
        <v>0.52</v>
      </c>
      <c r="H7" s="23">
        <v>0.54300000000000004</v>
      </c>
      <c r="I7" s="23">
        <v>0.5</v>
      </c>
      <c r="J7" s="23">
        <v>0.49699999999999994</v>
      </c>
      <c r="K7" s="23">
        <v>0.57199999999999995</v>
      </c>
      <c r="L7" s="211">
        <v>0.46</v>
      </c>
      <c r="M7" s="23">
        <v>0.53</v>
      </c>
      <c r="N7" s="23">
        <v>0.51600000000000001</v>
      </c>
      <c r="O7" s="23">
        <v>0.52600000000000002</v>
      </c>
      <c r="P7" s="23">
        <v>0.52600000000000002</v>
      </c>
      <c r="Q7" s="23">
        <v>0.50700000000000001</v>
      </c>
      <c r="R7" s="23">
        <v>0.51400000000000001</v>
      </c>
      <c r="S7" s="23">
        <v>0.53700000000000003</v>
      </c>
      <c r="T7" s="23">
        <v>0.5353</v>
      </c>
      <c r="U7" s="23">
        <v>0.49800000000000005</v>
      </c>
      <c r="V7" s="23">
        <v>0.50859999999999994</v>
      </c>
      <c r="W7" s="23">
        <v>0.53739999999999999</v>
      </c>
      <c r="X7" s="23">
        <v>0.56999999999999995</v>
      </c>
      <c r="Y7" s="23">
        <v>0.51</v>
      </c>
      <c r="Z7" s="23">
        <v>0.54500000000000004</v>
      </c>
      <c r="AA7" s="23">
        <v>0.53949999999999998</v>
      </c>
      <c r="AB7" s="206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 t="e">
        <v>#N/A</v>
      </c>
    </row>
    <row r="8" spans="1:66">
      <c r="A8" s="29"/>
      <c r="B8" s="19">
        <v>1</v>
      </c>
      <c r="C8" s="9">
        <v>3</v>
      </c>
      <c r="D8" s="209">
        <v>0.58214954929232254</v>
      </c>
      <c r="E8" s="23">
        <v>0.53</v>
      </c>
      <c r="F8" s="210">
        <v>0.61</v>
      </c>
      <c r="G8" s="23">
        <v>0.56000000000000005</v>
      </c>
      <c r="H8" s="23">
        <v>0.54300000000000004</v>
      </c>
      <c r="I8" s="23">
        <v>0.5</v>
      </c>
      <c r="J8" s="23">
        <v>0.5</v>
      </c>
      <c r="K8" s="23">
        <v>0.54600000000000004</v>
      </c>
      <c r="L8" s="23">
        <v>0.5</v>
      </c>
      <c r="M8" s="23">
        <v>0.52</v>
      </c>
      <c r="N8" s="23">
        <v>0.50700000000000001</v>
      </c>
      <c r="O8" s="23">
        <v>0.50800000000000001</v>
      </c>
      <c r="P8" s="23">
        <v>0.496</v>
      </c>
      <c r="Q8" s="23">
        <v>0.51500000000000001</v>
      </c>
      <c r="R8" s="23">
        <v>0.49100000000000005</v>
      </c>
      <c r="S8" s="23">
        <v>0.54700000000000004</v>
      </c>
      <c r="T8" s="23">
        <v>0.52520000000000011</v>
      </c>
      <c r="U8" s="23">
        <v>0.49299999999999999</v>
      </c>
      <c r="V8" s="23">
        <v>0.49419999999999997</v>
      </c>
      <c r="W8" s="23">
        <v>0.55500000000000005</v>
      </c>
      <c r="X8" s="23">
        <v>0.57499999999999996</v>
      </c>
      <c r="Y8" s="23">
        <v>0.52600000000000002</v>
      </c>
      <c r="Z8" s="23">
        <v>0.54900000000000004</v>
      </c>
      <c r="AA8" s="23">
        <v>0.54349999999999998</v>
      </c>
      <c r="AB8" s="206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19">
        <v>1</v>
      </c>
      <c r="C9" s="9">
        <v>4</v>
      </c>
      <c r="D9" s="209">
        <v>0.58927577026756273</v>
      </c>
      <c r="E9" s="23">
        <v>0.56000000000000005</v>
      </c>
      <c r="F9" s="210">
        <v>0.62</v>
      </c>
      <c r="G9" s="23">
        <v>0.6</v>
      </c>
      <c r="H9" s="23">
        <v>0.54300000000000004</v>
      </c>
      <c r="I9" s="23">
        <v>0.5</v>
      </c>
      <c r="J9" s="23">
        <v>0.504</v>
      </c>
      <c r="K9" s="23">
        <v>0.56499999999999995</v>
      </c>
      <c r="L9" s="23">
        <v>0.48</v>
      </c>
      <c r="M9" s="23">
        <v>0.52</v>
      </c>
      <c r="N9" s="23">
        <v>0.53200000000000003</v>
      </c>
      <c r="O9" s="23">
        <v>0.52</v>
      </c>
      <c r="P9" s="23">
        <v>0.52600000000000002</v>
      </c>
      <c r="Q9" s="23">
        <v>0.52800000000000002</v>
      </c>
      <c r="R9" s="23">
        <v>0.48500000000000004</v>
      </c>
      <c r="S9" s="23">
        <v>0.52600000000000002</v>
      </c>
      <c r="T9" s="23">
        <v>0.52520000000000011</v>
      </c>
      <c r="U9" s="23">
        <v>0.54400000000000004</v>
      </c>
      <c r="V9" s="23">
        <v>0.5152000000000001</v>
      </c>
      <c r="W9" s="23">
        <v>0.54910000000000003</v>
      </c>
      <c r="X9" s="23">
        <v>0.55000000000000004</v>
      </c>
      <c r="Y9" s="23">
        <v>0.51400000000000001</v>
      </c>
      <c r="Z9" s="23">
        <v>0.53</v>
      </c>
      <c r="AA9" s="23">
        <v>0.53439999999999999</v>
      </c>
      <c r="AB9" s="206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0.52587695374800647</v>
      </c>
      <c r="BN9" s="27"/>
    </row>
    <row r="10" spans="1:66">
      <c r="A10" s="29"/>
      <c r="B10" s="19">
        <v>1</v>
      </c>
      <c r="C10" s="9">
        <v>5</v>
      </c>
      <c r="D10" s="209">
        <v>0.5977725409869058</v>
      </c>
      <c r="E10" s="23">
        <v>0.56999999999999995</v>
      </c>
      <c r="F10" s="210">
        <v>0.59</v>
      </c>
      <c r="G10" s="23">
        <v>0.52</v>
      </c>
      <c r="H10" s="23">
        <v>0.55000000000000004</v>
      </c>
      <c r="I10" s="23">
        <v>0.5</v>
      </c>
      <c r="J10" s="23">
        <v>0.505</v>
      </c>
      <c r="K10" s="23">
        <v>0.56899999999999995</v>
      </c>
      <c r="L10" s="23">
        <v>0.51</v>
      </c>
      <c r="M10" s="23">
        <v>0.52</v>
      </c>
      <c r="N10" s="23">
        <v>0.505</v>
      </c>
      <c r="O10" s="23">
        <v>0.52</v>
      </c>
      <c r="P10" s="23">
        <v>0.53800000000000003</v>
      </c>
      <c r="Q10" s="23">
        <v>0.50700000000000001</v>
      </c>
      <c r="R10" s="23">
        <v>0.503</v>
      </c>
      <c r="S10" s="23">
        <v>0.505</v>
      </c>
      <c r="T10" s="23">
        <v>0.5454</v>
      </c>
      <c r="U10" s="23">
        <v>0.5179999999999999</v>
      </c>
      <c r="V10" s="23">
        <v>0.50290000000000001</v>
      </c>
      <c r="W10" s="23">
        <v>0.57589999999999997</v>
      </c>
      <c r="X10" s="23">
        <v>0.55000000000000004</v>
      </c>
      <c r="Y10" s="23">
        <v>0.5</v>
      </c>
      <c r="Z10" s="23">
        <v>0.54300000000000004</v>
      </c>
      <c r="AA10" s="23">
        <v>0.53320000000000001</v>
      </c>
      <c r="AB10" s="206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9</v>
      </c>
    </row>
    <row r="11" spans="1:66">
      <c r="A11" s="29"/>
      <c r="B11" s="19">
        <v>1</v>
      </c>
      <c r="C11" s="9">
        <v>6</v>
      </c>
      <c r="D11" s="209">
        <v>0.53700611338760196</v>
      </c>
      <c r="E11" s="23">
        <v>0.47</v>
      </c>
      <c r="F11" s="210">
        <v>0.59</v>
      </c>
      <c r="G11" s="211">
        <v>0.62</v>
      </c>
      <c r="H11" s="23">
        <v>0.54300000000000004</v>
      </c>
      <c r="I11" s="23">
        <v>0.49</v>
      </c>
      <c r="J11" s="23">
        <v>0.48500000000000004</v>
      </c>
      <c r="K11" s="23">
        <v>0.57499999999999996</v>
      </c>
      <c r="L11" s="23">
        <v>0.5</v>
      </c>
      <c r="M11" s="23">
        <v>0.53</v>
      </c>
      <c r="N11" s="23">
        <v>0.53400000000000003</v>
      </c>
      <c r="O11" s="23">
        <v>0.53800000000000003</v>
      </c>
      <c r="P11" s="23">
        <v>0.52100000000000002</v>
      </c>
      <c r="Q11" s="23">
        <v>0.52500000000000002</v>
      </c>
      <c r="R11" s="23">
        <v>0.51700000000000002</v>
      </c>
      <c r="S11" s="23">
        <v>0.52400000000000002</v>
      </c>
      <c r="T11" s="23">
        <v>0.52520000000000011</v>
      </c>
      <c r="U11" s="23">
        <v>0.51700000000000002</v>
      </c>
      <c r="V11" s="23">
        <v>0.49319999999999997</v>
      </c>
      <c r="W11" s="23">
        <v>0.54720000000000002</v>
      </c>
      <c r="X11" s="23">
        <v>0.56999999999999995</v>
      </c>
      <c r="Y11" s="23">
        <v>0.54</v>
      </c>
      <c r="Z11" s="23">
        <v>0.54700000000000004</v>
      </c>
      <c r="AA11" s="23">
        <v>0.5252</v>
      </c>
      <c r="AB11" s="206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29"/>
      <c r="B12" s="19"/>
      <c r="C12" s="9">
        <v>7</v>
      </c>
      <c r="D12" s="209">
        <v>0.55543089371900545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06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29"/>
      <c r="B13" s="19"/>
      <c r="C13" s="9">
        <v>8</v>
      </c>
      <c r="D13" s="209">
        <v>0.59283215451121885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06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29"/>
      <c r="B14" s="19"/>
      <c r="C14" s="9">
        <v>9</v>
      </c>
      <c r="D14" s="209">
        <v>0.55037696438040307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06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29"/>
      <c r="B15" s="19"/>
      <c r="C15" s="9">
        <v>10</v>
      </c>
      <c r="D15" s="209">
        <v>0.52828889610514396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06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56"/>
    </row>
    <row r="16" spans="1:66">
      <c r="A16" s="29"/>
      <c r="B16" s="19"/>
      <c r="C16" s="9">
        <v>11</v>
      </c>
      <c r="D16" s="209">
        <v>0.61880867178614141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06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56"/>
    </row>
    <row r="17" spans="1:65">
      <c r="A17" s="29"/>
      <c r="B17" s="19"/>
      <c r="C17" s="9">
        <v>12</v>
      </c>
      <c r="D17" s="209">
        <v>0.62089208088876457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06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56"/>
    </row>
    <row r="18" spans="1:65">
      <c r="A18" s="29"/>
      <c r="B18" s="19"/>
      <c r="C18" s="9">
        <v>13</v>
      </c>
      <c r="D18" s="209">
        <v>0.57244104422392339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06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56"/>
    </row>
    <row r="19" spans="1:65">
      <c r="A19" s="29"/>
      <c r="B19" s="19"/>
      <c r="C19" s="9">
        <v>14</v>
      </c>
      <c r="D19" s="209">
        <v>0.56893037010490133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06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56"/>
    </row>
    <row r="20" spans="1:65">
      <c r="A20" s="29"/>
      <c r="B20" s="19"/>
      <c r="C20" s="9">
        <v>15</v>
      </c>
      <c r="D20" s="209">
        <v>0.57986924004179841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06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56"/>
    </row>
    <row r="21" spans="1:65">
      <c r="A21" s="29"/>
      <c r="B21" s="19"/>
      <c r="C21" s="9">
        <v>16</v>
      </c>
      <c r="D21" s="209">
        <v>0.58092996926266038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06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56"/>
    </row>
    <row r="22" spans="1:65">
      <c r="A22" s="29"/>
      <c r="B22" s="19"/>
      <c r="C22" s="9">
        <v>17</v>
      </c>
      <c r="D22" s="209">
        <v>0.55763177909858086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06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56"/>
    </row>
    <row r="23" spans="1:65">
      <c r="A23" s="29"/>
      <c r="B23" s="19"/>
      <c r="C23" s="9">
        <v>18</v>
      </c>
      <c r="D23" s="209">
        <v>0.59314524163182869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06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56"/>
    </row>
    <row r="24" spans="1:65">
      <c r="A24" s="29"/>
      <c r="B24" s="19"/>
      <c r="C24" s="9">
        <v>19</v>
      </c>
      <c r="D24" s="209">
        <v>0.59213080269060503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06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56"/>
    </row>
    <row r="25" spans="1:65">
      <c r="A25" s="29"/>
      <c r="B25" s="19"/>
      <c r="C25" s="9">
        <v>20</v>
      </c>
      <c r="D25" s="209">
        <v>0.57003152359403131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06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56"/>
    </row>
    <row r="26" spans="1:65">
      <c r="A26" s="29"/>
      <c r="B26" s="20" t="s">
        <v>271</v>
      </c>
      <c r="C26" s="12"/>
      <c r="D26" s="212">
        <v>0.57761292824932853</v>
      </c>
      <c r="E26" s="212">
        <v>0.54999999999999993</v>
      </c>
      <c r="F26" s="212">
        <v>0.60333333333333328</v>
      </c>
      <c r="G26" s="212">
        <v>0.55333333333333334</v>
      </c>
      <c r="H26" s="212">
        <v>0.54250000000000009</v>
      </c>
      <c r="I26" s="212">
        <v>0.5</v>
      </c>
      <c r="J26" s="212">
        <v>0.50116666666666665</v>
      </c>
      <c r="K26" s="212">
        <v>0.56199999999999994</v>
      </c>
      <c r="L26" s="212">
        <v>0.4916666666666667</v>
      </c>
      <c r="M26" s="212">
        <v>0.52333333333333332</v>
      </c>
      <c r="N26" s="212">
        <v>0.51783333333333337</v>
      </c>
      <c r="O26" s="212">
        <v>0.52585964912280703</v>
      </c>
      <c r="P26" s="212">
        <v>0.52</v>
      </c>
      <c r="Q26" s="212">
        <v>0.51716666666666666</v>
      </c>
      <c r="R26" s="212">
        <v>0.49983333333333335</v>
      </c>
      <c r="S26" s="212">
        <v>0.52783333333333327</v>
      </c>
      <c r="T26" s="212">
        <v>0.53193333333333337</v>
      </c>
      <c r="U26" s="212">
        <v>0.51749999999999996</v>
      </c>
      <c r="V26" s="212">
        <v>0.50229999999999997</v>
      </c>
      <c r="W26" s="212">
        <v>0.5500666666666667</v>
      </c>
      <c r="X26" s="212">
        <v>0.56500000000000006</v>
      </c>
      <c r="Y26" s="212">
        <v>0.51833333333333342</v>
      </c>
      <c r="Z26" s="212">
        <v>0.54283333333333339</v>
      </c>
      <c r="AA26" s="212">
        <v>0.53579999999999994</v>
      </c>
      <c r="AB26" s="206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56"/>
    </row>
    <row r="27" spans="1:65">
      <c r="A27" s="29"/>
      <c r="B27" s="3" t="s">
        <v>272</v>
      </c>
      <c r="C27" s="28"/>
      <c r="D27" s="23">
        <v>0.5803996046522294</v>
      </c>
      <c r="E27" s="23">
        <v>0.54500000000000004</v>
      </c>
      <c r="F27" s="23">
        <v>0.60499999999999998</v>
      </c>
      <c r="G27" s="23">
        <v>0.54</v>
      </c>
      <c r="H27" s="23">
        <v>0.54300000000000004</v>
      </c>
      <c r="I27" s="23">
        <v>0.5</v>
      </c>
      <c r="J27" s="23">
        <v>0.502</v>
      </c>
      <c r="K27" s="23">
        <v>0.56699999999999995</v>
      </c>
      <c r="L27" s="23">
        <v>0.5</v>
      </c>
      <c r="M27" s="23">
        <v>0.52</v>
      </c>
      <c r="N27" s="23">
        <v>0.51449999999999996</v>
      </c>
      <c r="O27" s="23">
        <v>0.52300000000000002</v>
      </c>
      <c r="P27" s="23">
        <v>0.52350000000000008</v>
      </c>
      <c r="Q27" s="23">
        <v>0.51800000000000002</v>
      </c>
      <c r="R27" s="23">
        <v>0.497</v>
      </c>
      <c r="S27" s="23">
        <v>0.52700000000000002</v>
      </c>
      <c r="T27" s="23">
        <v>0.53025000000000011</v>
      </c>
      <c r="U27" s="23">
        <v>0.51749999999999996</v>
      </c>
      <c r="V27" s="23">
        <v>0.50129999999999997</v>
      </c>
      <c r="W27" s="23">
        <v>0.54815000000000003</v>
      </c>
      <c r="X27" s="23">
        <v>0.56999999999999995</v>
      </c>
      <c r="Y27" s="23">
        <v>0.51700000000000002</v>
      </c>
      <c r="Z27" s="23">
        <v>0.54400000000000004</v>
      </c>
      <c r="AA27" s="23">
        <v>0.53669999999999995</v>
      </c>
      <c r="AB27" s="206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56"/>
    </row>
    <row r="28" spans="1:65">
      <c r="A28" s="29"/>
      <c r="B28" s="3" t="s">
        <v>273</v>
      </c>
      <c r="C28" s="28"/>
      <c r="D28" s="23">
        <v>2.8765496899237086E-2</v>
      </c>
      <c r="E28" s="23">
        <v>6.033241251599343E-2</v>
      </c>
      <c r="F28" s="23">
        <v>1.2110601416389978E-2</v>
      </c>
      <c r="G28" s="23">
        <v>4.8442405665559858E-2</v>
      </c>
      <c r="H28" s="23">
        <v>5.4313902456001126E-3</v>
      </c>
      <c r="I28" s="23">
        <v>6.324555320336764E-3</v>
      </c>
      <c r="J28" s="23">
        <v>1.0225784403490354E-2</v>
      </c>
      <c r="K28" s="23">
        <v>1.3206059215375328E-2</v>
      </c>
      <c r="L28" s="23">
        <v>1.8348478592697177E-2</v>
      </c>
      <c r="M28" s="23">
        <v>5.1639777949432268E-3</v>
      </c>
      <c r="N28" s="23">
        <v>1.241638702145946E-2</v>
      </c>
      <c r="O28" s="23">
        <v>1.291723779751835E-2</v>
      </c>
      <c r="P28" s="23">
        <v>1.4296852800529225E-2</v>
      </c>
      <c r="Q28" s="23">
        <v>8.9981479575892073E-3</v>
      </c>
      <c r="R28" s="23">
        <v>1.357080199054818E-2</v>
      </c>
      <c r="S28" s="23">
        <v>1.4077168275852463E-2</v>
      </c>
      <c r="T28" s="23">
        <v>8.2466154673699766E-3</v>
      </c>
      <c r="U28" s="23">
        <v>1.9947430912275379E-2</v>
      </c>
      <c r="V28" s="23">
        <v>8.5045869976149106E-3</v>
      </c>
      <c r="W28" s="23">
        <v>1.4593377493461415E-2</v>
      </c>
      <c r="X28" s="23">
        <v>1.1832159566199187E-2</v>
      </c>
      <c r="Y28" s="23">
        <v>1.3822686666009146E-2</v>
      </c>
      <c r="Z28" s="23">
        <v>6.7057189522575986E-3</v>
      </c>
      <c r="AA28" s="23">
        <v>6.3921827257987524E-3</v>
      </c>
      <c r="AB28" s="206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29"/>
      <c r="B29" s="3" t="s">
        <v>87</v>
      </c>
      <c r="C29" s="28"/>
      <c r="D29" s="13">
        <v>4.9800645886548374E-2</v>
      </c>
      <c r="E29" s="13">
        <v>0.10969529548362443</v>
      </c>
      <c r="F29" s="13">
        <v>2.0072820027165712E-2</v>
      </c>
      <c r="G29" s="13">
        <v>8.7546516263059981E-2</v>
      </c>
      <c r="H29" s="13">
        <v>1.0011779254562418E-2</v>
      </c>
      <c r="I29" s="13">
        <v>1.2649110640673528E-2</v>
      </c>
      <c r="J29" s="13">
        <v>2.0403959567988735E-2</v>
      </c>
      <c r="K29" s="13">
        <v>2.3498326006005925E-2</v>
      </c>
      <c r="L29" s="13">
        <v>3.7318939510570526E-2</v>
      </c>
      <c r="M29" s="13">
        <v>9.8674734935220894E-3</v>
      </c>
      <c r="N29" s="13">
        <v>2.3977573906905941E-2</v>
      </c>
      <c r="O29" s="13">
        <v>2.4564040650515311E-2</v>
      </c>
      <c r="P29" s="13">
        <v>2.7493947693325433E-2</v>
      </c>
      <c r="Q29" s="13">
        <v>1.7398932563820576E-2</v>
      </c>
      <c r="R29" s="13">
        <v>2.7150654199162749E-2</v>
      </c>
      <c r="S29" s="13">
        <v>2.6669722025612502E-2</v>
      </c>
      <c r="T29" s="13">
        <v>1.5503099637868108E-2</v>
      </c>
      <c r="U29" s="13">
        <v>3.8545760216957256E-2</v>
      </c>
      <c r="V29" s="13">
        <v>1.6931290060949455E-2</v>
      </c>
      <c r="W29" s="13">
        <v>2.6530197842918581E-2</v>
      </c>
      <c r="X29" s="13">
        <v>2.0941875338405639E-2</v>
      </c>
      <c r="Y29" s="13">
        <v>2.6667562699696098E-2</v>
      </c>
      <c r="Z29" s="13">
        <v>1.2353181981438621E-2</v>
      </c>
      <c r="AA29" s="13">
        <v>1.1930165594995806E-2</v>
      </c>
      <c r="AB29" s="15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274</v>
      </c>
      <c r="C30" s="28"/>
      <c r="D30" s="13">
        <v>9.8380379920800509E-2</v>
      </c>
      <c r="E30" s="13">
        <v>4.5872035425901014E-2</v>
      </c>
      <c r="F30" s="13">
        <v>0.14728992977023081</v>
      </c>
      <c r="G30" s="13">
        <v>5.2210653822421849E-2</v>
      </c>
      <c r="H30" s="13">
        <v>3.161014403372997E-2</v>
      </c>
      <c r="I30" s="13">
        <v>-4.9207240521908058E-2</v>
      </c>
      <c r="J30" s="13">
        <v>-4.6988724083125821E-2</v>
      </c>
      <c r="K30" s="13">
        <v>6.8691061653375352E-2</v>
      </c>
      <c r="L30" s="13">
        <v>-6.5053786513209477E-2</v>
      </c>
      <c r="M30" s="13">
        <v>-4.8369117462637723E-3</v>
      </c>
      <c r="N30" s="13">
        <v>-1.529563210052276E-2</v>
      </c>
      <c r="O30" s="13">
        <v>-3.2906224690210095E-5</v>
      </c>
      <c r="P30" s="13">
        <v>-1.1175530142784385E-2</v>
      </c>
      <c r="Q30" s="13">
        <v>-1.6563355779826927E-2</v>
      </c>
      <c r="R30" s="13">
        <v>-4.9524171441734044E-2</v>
      </c>
      <c r="S30" s="13">
        <v>3.7202230890389654E-3</v>
      </c>
      <c r="T30" s="13">
        <v>1.1516723716759492E-2</v>
      </c>
      <c r="U30" s="13">
        <v>-1.5929493940174955E-2</v>
      </c>
      <c r="V30" s="13">
        <v>-4.4833593828308871E-2</v>
      </c>
      <c r="W30" s="13">
        <v>4.5998807793831586E-2</v>
      </c>
      <c r="X30" s="13">
        <v>7.4395818210243991E-2</v>
      </c>
      <c r="Y30" s="13">
        <v>-1.4344839341044469E-2</v>
      </c>
      <c r="Z30" s="13">
        <v>3.2244005873381942E-2</v>
      </c>
      <c r="AA30" s="13">
        <v>1.8869521056723126E-2</v>
      </c>
      <c r="AB30" s="15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275</v>
      </c>
      <c r="C31" s="46"/>
      <c r="D31" s="44" t="s">
        <v>276</v>
      </c>
      <c r="E31" s="44">
        <v>0.96</v>
      </c>
      <c r="F31" s="44">
        <v>3.08</v>
      </c>
      <c r="G31" s="44">
        <v>1.0900000000000001</v>
      </c>
      <c r="H31" s="44">
        <v>0.66</v>
      </c>
      <c r="I31" s="44">
        <v>1.03</v>
      </c>
      <c r="J31" s="44">
        <v>0.98</v>
      </c>
      <c r="K31" s="44">
        <v>1.44</v>
      </c>
      <c r="L31" s="44">
        <v>1.36</v>
      </c>
      <c r="M31" s="44">
        <v>0.1</v>
      </c>
      <c r="N31" s="44">
        <v>0.32</v>
      </c>
      <c r="O31" s="44">
        <v>0</v>
      </c>
      <c r="P31" s="44">
        <v>0.23</v>
      </c>
      <c r="Q31" s="44">
        <v>0.35</v>
      </c>
      <c r="R31" s="44">
        <v>1.03</v>
      </c>
      <c r="S31" s="44">
        <v>0.08</v>
      </c>
      <c r="T31" s="44">
        <v>0.24</v>
      </c>
      <c r="U31" s="44">
        <v>0.33</v>
      </c>
      <c r="V31" s="44">
        <v>0.94</v>
      </c>
      <c r="W31" s="44">
        <v>0.96</v>
      </c>
      <c r="X31" s="44">
        <v>1.55</v>
      </c>
      <c r="Y31" s="44">
        <v>0.3</v>
      </c>
      <c r="Z31" s="44">
        <v>0.67</v>
      </c>
      <c r="AA31" s="44">
        <v>0.39</v>
      </c>
      <c r="AB31" s="15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A25">
    <cfRule type="expression" dxfId="31" priority="3">
      <formula>AND($B6&lt;&gt;$B5,NOT(ISBLANK(INDIRECT(Anlyt_LabRefThisCol))))</formula>
    </cfRule>
  </conditionalFormatting>
  <conditionalFormatting sqref="C2:AA31">
    <cfRule type="expression" dxfId="30" priority="1" stopIfTrue="1">
      <formula>AND(ISBLANK(INDIRECT(Anlyt_LabRefLastCol)),ISBLANK(INDIRECT(Anlyt_LabRefThisCol)))</formula>
    </cfRule>
    <cfRule type="expression" dxfId="2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E50F-F974-42FA-8375-A20846739AF9}">
  <sheetPr codeName="Sheet13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490</v>
      </c>
      <c r="BM1" s="27" t="s">
        <v>67</v>
      </c>
    </row>
    <row r="2" spans="1:66" ht="15">
      <c r="A2" s="24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5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236</v>
      </c>
      <c r="I3" s="152" t="s">
        <v>237</v>
      </c>
      <c r="J3" s="152" t="s">
        <v>239</v>
      </c>
      <c r="K3" s="152" t="s">
        <v>240</v>
      </c>
      <c r="L3" s="152" t="s">
        <v>241</v>
      </c>
      <c r="M3" s="152" t="s">
        <v>242</v>
      </c>
      <c r="N3" s="152" t="s">
        <v>244</v>
      </c>
      <c r="O3" s="152" t="s">
        <v>245</v>
      </c>
      <c r="P3" s="152" t="s">
        <v>246</v>
      </c>
      <c r="Q3" s="152" t="s">
        <v>247</v>
      </c>
      <c r="R3" s="152" t="s">
        <v>248</v>
      </c>
      <c r="S3" s="152" t="s">
        <v>249</v>
      </c>
      <c r="T3" s="152" t="s">
        <v>251</v>
      </c>
      <c r="U3" s="152" t="s">
        <v>284</v>
      </c>
      <c r="V3" s="152" t="s">
        <v>285</v>
      </c>
      <c r="W3" s="152" t="s">
        <v>252</v>
      </c>
      <c r="X3" s="152" t="s">
        <v>259</v>
      </c>
      <c r="Y3" s="152" t="s">
        <v>261</v>
      </c>
      <c r="Z3" s="15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115</v>
      </c>
      <c r="E4" s="10" t="s">
        <v>286</v>
      </c>
      <c r="F4" s="11" t="s">
        <v>287</v>
      </c>
      <c r="G4" s="11" t="s">
        <v>286</v>
      </c>
      <c r="H4" s="11" t="s">
        <v>286</v>
      </c>
      <c r="I4" s="11" t="s">
        <v>288</v>
      </c>
      <c r="J4" s="11" t="s">
        <v>287</v>
      </c>
      <c r="K4" s="11" t="s">
        <v>289</v>
      </c>
      <c r="L4" s="11" t="s">
        <v>286</v>
      </c>
      <c r="M4" s="11" t="s">
        <v>286</v>
      </c>
      <c r="N4" s="11" t="s">
        <v>287</v>
      </c>
      <c r="O4" s="11" t="s">
        <v>286</v>
      </c>
      <c r="P4" s="11" t="s">
        <v>286</v>
      </c>
      <c r="Q4" s="11" t="s">
        <v>286</v>
      </c>
      <c r="R4" s="11" t="s">
        <v>286</v>
      </c>
      <c r="S4" s="11" t="s">
        <v>286</v>
      </c>
      <c r="T4" s="11" t="s">
        <v>286</v>
      </c>
      <c r="U4" s="11" t="s">
        <v>286</v>
      </c>
      <c r="V4" s="11" t="s">
        <v>286</v>
      </c>
      <c r="W4" s="11" t="s">
        <v>286</v>
      </c>
      <c r="X4" s="11" t="s">
        <v>289</v>
      </c>
      <c r="Y4" s="11" t="s">
        <v>286</v>
      </c>
      <c r="Z4" s="15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267</v>
      </c>
      <c r="E5" s="25" t="s">
        <v>290</v>
      </c>
      <c r="F5" s="25" t="s">
        <v>290</v>
      </c>
      <c r="G5" s="25" t="s">
        <v>290</v>
      </c>
      <c r="H5" s="25" t="s">
        <v>290</v>
      </c>
      <c r="I5" s="25" t="s">
        <v>290</v>
      </c>
      <c r="J5" s="25" t="s">
        <v>268</v>
      </c>
      <c r="K5" s="25" t="s">
        <v>268</v>
      </c>
      <c r="L5" s="25" t="s">
        <v>268</v>
      </c>
      <c r="M5" s="25" t="s">
        <v>291</v>
      </c>
      <c r="N5" s="25" t="s">
        <v>268</v>
      </c>
      <c r="O5" s="25" t="s">
        <v>292</v>
      </c>
      <c r="P5" s="25" t="s">
        <v>117</v>
      </c>
      <c r="Q5" s="25" t="s">
        <v>117</v>
      </c>
      <c r="R5" s="25" t="s">
        <v>117</v>
      </c>
      <c r="S5" s="25" t="s">
        <v>290</v>
      </c>
      <c r="T5" s="25" t="s">
        <v>117</v>
      </c>
      <c r="U5" s="25" t="s">
        <v>290</v>
      </c>
      <c r="V5" s="25" t="s">
        <v>290</v>
      </c>
      <c r="W5" s="25" t="s">
        <v>283</v>
      </c>
      <c r="X5" s="25" t="s">
        <v>117</v>
      </c>
      <c r="Y5" s="25" t="s">
        <v>291</v>
      </c>
      <c r="Z5" s="15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0.53229308217394888</v>
      </c>
      <c r="E6" s="203">
        <v>0.49500000000000005</v>
      </c>
      <c r="F6" s="203">
        <v>0.53</v>
      </c>
      <c r="G6" s="203">
        <v>0.57499999999999996</v>
      </c>
      <c r="H6" s="203">
        <v>0.51200000000000001</v>
      </c>
      <c r="I6" s="203">
        <v>0.52288990762376264</v>
      </c>
      <c r="J6" s="203">
        <v>0.57700000000000007</v>
      </c>
      <c r="K6" s="203">
        <v>0.502</v>
      </c>
      <c r="L6" s="203">
        <v>0.56000000000000005</v>
      </c>
      <c r="M6" s="203">
        <v>0.5</v>
      </c>
      <c r="N6" s="203">
        <v>0.49396706886207586</v>
      </c>
      <c r="O6" s="203">
        <v>0.54</v>
      </c>
      <c r="P6" s="204">
        <v>0.59</v>
      </c>
      <c r="Q6" s="204">
        <v>0.43</v>
      </c>
      <c r="R6" s="203">
        <v>0.55000000000000004</v>
      </c>
      <c r="S6" s="203">
        <v>0.56000000000000005</v>
      </c>
      <c r="T6" s="203">
        <v>0.53</v>
      </c>
      <c r="U6" s="203">
        <v>0.51300000000000001</v>
      </c>
      <c r="V6" s="203">
        <v>0.53428959799999998</v>
      </c>
      <c r="W6" s="203">
        <v>0.51</v>
      </c>
      <c r="X6" s="203">
        <v>0.52959999999999996</v>
      </c>
      <c r="Y6" s="203">
        <v>0.54</v>
      </c>
      <c r="Z6" s="206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8">
        <v>1</v>
      </c>
    </row>
    <row r="7" spans="1:66">
      <c r="A7" s="29"/>
      <c r="B7" s="19">
        <v>1</v>
      </c>
      <c r="C7" s="9">
        <v>2</v>
      </c>
      <c r="D7" s="209">
        <v>0.63202187683922406</v>
      </c>
      <c r="E7" s="211">
        <v>0.438</v>
      </c>
      <c r="F7" s="23">
        <v>0.53</v>
      </c>
      <c r="G7" s="23">
        <v>0.55000000000000004</v>
      </c>
      <c r="H7" s="23">
        <v>0.51800000000000002</v>
      </c>
      <c r="I7" s="23">
        <v>0.50823033699251807</v>
      </c>
      <c r="J7" s="23">
        <v>0.51100000000000001</v>
      </c>
      <c r="K7" s="23">
        <v>0.51</v>
      </c>
      <c r="L7" s="23">
        <v>0.53</v>
      </c>
      <c r="M7" s="23">
        <v>0.5</v>
      </c>
      <c r="N7" s="23">
        <v>0.51200000000000001</v>
      </c>
      <c r="O7" s="23">
        <v>0.56000000000000005</v>
      </c>
      <c r="P7" s="210">
        <v>0.59</v>
      </c>
      <c r="Q7" s="210">
        <v>0.4</v>
      </c>
      <c r="R7" s="23">
        <v>0.55000000000000004</v>
      </c>
      <c r="S7" s="23">
        <v>0.54400000000000004</v>
      </c>
      <c r="T7" s="23">
        <v>0.54</v>
      </c>
      <c r="U7" s="23">
        <v>0.50900000000000001</v>
      </c>
      <c r="V7" s="23">
        <v>0.53204441099999999</v>
      </c>
      <c r="W7" s="23">
        <v>0.51</v>
      </c>
      <c r="X7" s="23">
        <v>0.52549999999999997</v>
      </c>
      <c r="Y7" s="23">
        <v>0.53</v>
      </c>
      <c r="Z7" s="206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8" t="e">
        <v>#N/A</v>
      </c>
    </row>
    <row r="8" spans="1:66">
      <c r="A8" s="29"/>
      <c r="B8" s="19">
        <v>1</v>
      </c>
      <c r="C8" s="9">
        <v>3</v>
      </c>
      <c r="D8" s="209">
        <v>0.58214954929232254</v>
      </c>
      <c r="E8" s="23">
        <v>0.44800000000000001</v>
      </c>
      <c r="F8" s="23">
        <v>0.51</v>
      </c>
      <c r="G8" s="23">
        <v>0.57499999999999996</v>
      </c>
      <c r="H8" s="23">
        <v>0.51200000000000001</v>
      </c>
      <c r="I8" s="23">
        <v>0.52110676468642469</v>
      </c>
      <c r="J8" s="23">
        <v>0.53400000000000003</v>
      </c>
      <c r="K8" s="23">
        <v>0.5179999999999999</v>
      </c>
      <c r="L8" s="23">
        <v>0.52737298148877509</v>
      </c>
      <c r="M8" s="23">
        <v>0.5</v>
      </c>
      <c r="N8" s="23">
        <v>0.49596693553763077</v>
      </c>
      <c r="O8" s="23">
        <v>0.54</v>
      </c>
      <c r="P8" s="210">
        <v>0.6</v>
      </c>
      <c r="Q8" s="210">
        <v>0.48</v>
      </c>
      <c r="R8" s="23">
        <v>0.54</v>
      </c>
      <c r="S8" s="23">
        <v>0.56200000000000006</v>
      </c>
      <c r="T8" s="23">
        <v>0.53</v>
      </c>
      <c r="U8" s="23">
        <v>0.50900000000000001</v>
      </c>
      <c r="V8" s="23">
        <v>0.52994787700000001</v>
      </c>
      <c r="W8" s="23">
        <v>0.51</v>
      </c>
      <c r="X8" s="23">
        <v>0.52839999999999998</v>
      </c>
      <c r="Y8" s="23">
        <v>0.53</v>
      </c>
      <c r="Z8" s="206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8">
        <v>16</v>
      </c>
    </row>
    <row r="9" spans="1:66">
      <c r="A9" s="29"/>
      <c r="B9" s="19">
        <v>1</v>
      </c>
      <c r="C9" s="9">
        <v>4</v>
      </c>
      <c r="D9" s="209">
        <v>0.58927577026756273</v>
      </c>
      <c r="E9" s="23">
        <v>0.51900000000000002</v>
      </c>
      <c r="F9" s="23">
        <v>0.54</v>
      </c>
      <c r="G9" s="23">
        <v>0.57499999999999996</v>
      </c>
      <c r="H9" s="23">
        <v>0.51200000000000001</v>
      </c>
      <c r="I9" s="23">
        <v>0.50863445653665873</v>
      </c>
      <c r="J9" s="23">
        <v>0.47399999999999998</v>
      </c>
      <c r="K9" s="23">
        <v>0.503</v>
      </c>
      <c r="L9" s="23">
        <v>0.5691730807183738</v>
      </c>
      <c r="M9" s="23">
        <v>0.5</v>
      </c>
      <c r="N9" s="23">
        <v>0.51200000000000001</v>
      </c>
      <c r="O9" s="23">
        <v>0.55000000000000004</v>
      </c>
      <c r="P9" s="210">
        <v>0.59</v>
      </c>
      <c r="Q9" s="210">
        <v>0.47</v>
      </c>
      <c r="R9" s="23">
        <v>0.53</v>
      </c>
      <c r="S9" s="23">
        <v>0.56000000000000005</v>
      </c>
      <c r="T9" s="23">
        <v>0.53</v>
      </c>
      <c r="U9" s="23">
        <v>0.50800000000000001</v>
      </c>
      <c r="V9" s="23">
        <v>0.54614430700000005</v>
      </c>
      <c r="W9" s="23">
        <v>0.52</v>
      </c>
      <c r="X9" s="23">
        <v>0.52070000000000005</v>
      </c>
      <c r="Y9" s="23">
        <v>0.55000000000000004</v>
      </c>
      <c r="Z9" s="206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8">
        <v>0.52368839170210546</v>
      </c>
      <c r="BN9" s="27"/>
    </row>
    <row r="10" spans="1:66">
      <c r="A10" s="29"/>
      <c r="B10" s="19">
        <v>1</v>
      </c>
      <c r="C10" s="9">
        <v>5</v>
      </c>
      <c r="D10" s="209">
        <v>0.5977725409869058</v>
      </c>
      <c r="E10" s="23">
        <v>0.53200000000000003</v>
      </c>
      <c r="F10" s="23">
        <v>0.54</v>
      </c>
      <c r="G10" s="23">
        <v>0.5</v>
      </c>
      <c r="H10" s="23">
        <v>0.51600000000000001</v>
      </c>
      <c r="I10" s="23">
        <v>0.54271535398365978</v>
      </c>
      <c r="J10" s="23">
        <v>0.47399999999999998</v>
      </c>
      <c r="K10" s="23">
        <v>0.51300000000000001</v>
      </c>
      <c r="L10" s="23">
        <v>0.52914443785813081</v>
      </c>
      <c r="M10" s="23">
        <v>0.5</v>
      </c>
      <c r="N10" s="23">
        <v>0.51</v>
      </c>
      <c r="O10" s="23">
        <v>0.55000000000000004</v>
      </c>
      <c r="P10" s="210">
        <v>0.59</v>
      </c>
      <c r="Q10" s="210">
        <v>0.46</v>
      </c>
      <c r="R10" s="23">
        <v>0.45</v>
      </c>
      <c r="S10" s="23">
        <v>0.53</v>
      </c>
      <c r="T10" s="23">
        <v>0.54</v>
      </c>
      <c r="U10" s="23">
        <v>0.50700000000000001</v>
      </c>
      <c r="V10" s="23">
        <v>0.54325783299999997</v>
      </c>
      <c r="W10" s="23">
        <v>0.51</v>
      </c>
      <c r="X10" s="23">
        <v>0.51980000000000004</v>
      </c>
      <c r="Y10" s="23">
        <v>0.54</v>
      </c>
      <c r="Z10" s="206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8">
        <v>11</v>
      </c>
    </row>
    <row r="11" spans="1:66">
      <c r="A11" s="29"/>
      <c r="B11" s="19">
        <v>1</v>
      </c>
      <c r="C11" s="9">
        <v>6</v>
      </c>
      <c r="D11" s="209">
        <v>0.53700611338760196</v>
      </c>
      <c r="E11" s="23">
        <v>0.505</v>
      </c>
      <c r="F11" s="23">
        <v>0.53</v>
      </c>
      <c r="G11" s="23">
        <v>0.52500000000000002</v>
      </c>
      <c r="H11" s="23">
        <v>0.52800000000000002</v>
      </c>
      <c r="I11" s="23">
        <v>0.51001763805697298</v>
      </c>
      <c r="J11" s="23">
        <v>0.48800000000000004</v>
      </c>
      <c r="K11" s="23">
        <v>0.496</v>
      </c>
      <c r="L11" s="23">
        <v>0.55167625471136683</v>
      </c>
      <c r="M11" s="23">
        <v>0.5</v>
      </c>
      <c r="N11" s="23">
        <v>0.52132524498366761</v>
      </c>
      <c r="O11" s="23">
        <v>0.53</v>
      </c>
      <c r="P11" s="210">
        <v>0.6</v>
      </c>
      <c r="Q11" s="210">
        <v>0.44</v>
      </c>
      <c r="R11" s="23">
        <v>0.47</v>
      </c>
      <c r="S11" s="23">
        <v>0.54600000000000004</v>
      </c>
      <c r="T11" s="23">
        <v>0.53</v>
      </c>
      <c r="U11" s="23">
        <v>0.504</v>
      </c>
      <c r="V11" s="23">
        <v>0.538772166</v>
      </c>
      <c r="W11" s="23">
        <v>0.52</v>
      </c>
      <c r="X11" s="23">
        <v>0.52700000000000002</v>
      </c>
      <c r="Y11" s="23">
        <v>0.54</v>
      </c>
      <c r="Z11" s="206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29"/>
      <c r="B12" s="19"/>
      <c r="C12" s="9">
        <v>7</v>
      </c>
      <c r="D12" s="209">
        <v>0.55543089371900545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06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29"/>
      <c r="B13" s="19"/>
      <c r="C13" s="9">
        <v>8</v>
      </c>
      <c r="D13" s="209">
        <v>0.59283215451121885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06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29"/>
      <c r="B14" s="19"/>
      <c r="C14" s="9">
        <v>9</v>
      </c>
      <c r="D14" s="209">
        <v>0.55037696438040307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06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29"/>
      <c r="B15" s="19"/>
      <c r="C15" s="9">
        <v>10</v>
      </c>
      <c r="D15" s="209">
        <v>0.52828889610514396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06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56"/>
    </row>
    <row r="16" spans="1:66">
      <c r="A16" s="29"/>
      <c r="B16" s="19"/>
      <c r="C16" s="9">
        <v>11</v>
      </c>
      <c r="D16" s="209">
        <v>0.61880867178614141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06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56"/>
    </row>
    <row r="17" spans="1:65">
      <c r="A17" s="29"/>
      <c r="B17" s="19"/>
      <c r="C17" s="9">
        <v>12</v>
      </c>
      <c r="D17" s="209">
        <v>0.62089208088876457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06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56"/>
    </row>
    <row r="18" spans="1:65">
      <c r="A18" s="29"/>
      <c r="B18" s="19"/>
      <c r="C18" s="9">
        <v>13</v>
      </c>
      <c r="D18" s="209">
        <v>0.57244104422392339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06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56"/>
    </row>
    <row r="19" spans="1:65">
      <c r="A19" s="29"/>
      <c r="B19" s="19"/>
      <c r="C19" s="9">
        <v>14</v>
      </c>
      <c r="D19" s="209">
        <v>0.56893037010490133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06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56"/>
    </row>
    <row r="20" spans="1:65">
      <c r="A20" s="29"/>
      <c r="B20" s="19"/>
      <c r="C20" s="9">
        <v>15</v>
      </c>
      <c r="D20" s="209">
        <v>0.57986924004179841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06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56"/>
    </row>
    <row r="21" spans="1:65">
      <c r="A21" s="29"/>
      <c r="B21" s="19"/>
      <c r="C21" s="9">
        <v>16</v>
      </c>
      <c r="D21" s="209">
        <v>0.58092996926266038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06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56"/>
    </row>
    <row r="22" spans="1:65">
      <c r="A22" s="29"/>
      <c r="B22" s="19"/>
      <c r="C22" s="9">
        <v>17</v>
      </c>
      <c r="D22" s="209">
        <v>0.55763177909858086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06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56"/>
    </row>
    <row r="23" spans="1:65">
      <c r="A23" s="29"/>
      <c r="B23" s="19"/>
      <c r="C23" s="9">
        <v>18</v>
      </c>
      <c r="D23" s="209">
        <v>0.59314524163182869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06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56"/>
    </row>
    <row r="24" spans="1:65">
      <c r="A24" s="29"/>
      <c r="B24" s="19"/>
      <c r="C24" s="9">
        <v>19</v>
      </c>
      <c r="D24" s="209">
        <v>0.59213080269060503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06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56"/>
    </row>
    <row r="25" spans="1:65">
      <c r="A25" s="29"/>
      <c r="B25" s="19"/>
      <c r="C25" s="9">
        <v>20</v>
      </c>
      <c r="D25" s="209">
        <v>0.57003152359403131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06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56"/>
    </row>
    <row r="26" spans="1:65">
      <c r="A26" s="29"/>
      <c r="B26" s="20" t="s">
        <v>271</v>
      </c>
      <c r="C26" s="12"/>
      <c r="D26" s="212">
        <v>0.57761292824932853</v>
      </c>
      <c r="E26" s="212">
        <v>0.48949999999999999</v>
      </c>
      <c r="F26" s="212">
        <v>0.53000000000000014</v>
      </c>
      <c r="G26" s="212">
        <v>0.54999999999999993</v>
      </c>
      <c r="H26" s="212">
        <v>0.51633333333333342</v>
      </c>
      <c r="I26" s="212">
        <v>0.5189324096466662</v>
      </c>
      <c r="J26" s="212">
        <v>0.50966666666666671</v>
      </c>
      <c r="K26" s="212">
        <v>0.50700000000000001</v>
      </c>
      <c r="L26" s="212">
        <v>0.54456112579610771</v>
      </c>
      <c r="M26" s="212">
        <v>0.5</v>
      </c>
      <c r="N26" s="212">
        <v>0.50754320823056243</v>
      </c>
      <c r="O26" s="212">
        <v>0.54500000000000004</v>
      </c>
      <c r="P26" s="212">
        <v>0.59333333333333327</v>
      </c>
      <c r="Q26" s="212">
        <v>0.44666666666666671</v>
      </c>
      <c r="R26" s="212">
        <v>0.51500000000000001</v>
      </c>
      <c r="S26" s="212">
        <v>0.55033333333333345</v>
      </c>
      <c r="T26" s="212">
        <v>0.53333333333333333</v>
      </c>
      <c r="U26" s="212">
        <v>0.50833333333333341</v>
      </c>
      <c r="V26" s="212">
        <v>0.53740936533333328</v>
      </c>
      <c r="W26" s="212">
        <v>0.51333333333333331</v>
      </c>
      <c r="X26" s="212">
        <v>0.52516666666666667</v>
      </c>
      <c r="Y26" s="212">
        <v>0.53833333333333344</v>
      </c>
      <c r="Z26" s="206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56"/>
    </row>
    <row r="27" spans="1:65">
      <c r="A27" s="29"/>
      <c r="B27" s="3" t="s">
        <v>272</v>
      </c>
      <c r="C27" s="28"/>
      <c r="D27" s="23">
        <v>0.5803996046522294</v>
      </c>
      <c r="E27" s="23">
        <v>0.5</v>
      </c>
      <c r="F27" s="23">
        <v>0.53</v>
      </c>
      <c r="G27" s="23">
        <v>0.5625</v>
      </c>
      <c r="H27" s="23">
        <v>0.51400000000000001</v>
      </c>
      <c r="I27" s="23">
        <v>0.51556220137169884</v>
      </c>
      <c r="J27" s="23">
        <v>0.49950000000000006</v>
      </c>
      <c r="K27" s="23">
        <v>0.50649999999999995</v>
      </c>
      <c r="L27" s="23">
        <v>0.54083812735568348</v>
      </c>
      <c r="M27" s="23">
        <v>0.5</v>
      </c>
      <c r="N27" s="23">
        <v>0.51100000000000001</v>
      </c>
      <c r="O27" s="23">
        <v>0.54500000000000004</v>
      </c>
      <c r="P27" s="23">
        <v>0.59</v>
      </c>
      <c r="Q27" s="23">
        <v>0.45</v>
      </c>
      <c r="R27" s="23">
        <v>0.53500000000000003</v>
      </c>
      <c r="S27" s="23">
        <v>0.55300000000000005</v>
      </c>
      <c r="T27" s="23">
        <v>0.53</v>
      </c>
      <c r="U27" s="23">
        <v>0.50849999999999995</v>
      </c>
      <c r="V27" s="23">
        <v>0.53653088199999999</v>
      </c>
      <c r="W27" s="23">
        <v>0.51</v>
      </c>
      <c r="X27" s="23">
        <v>0.52625</v>
      </c>
      <c r="Y27" s="23">
        <v>0.54</v>
      </c>
      <c r="Z27" s="206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56"/>
    </row>
    <row r="28" spans="1:65">
      <c r="A28" s="29"/>
      <c r="B28" s="3" t="s">
        <v>273</v>
      </c>
      <c r="C28" s="28"/>
      <c r="D28" s="23">
        <v>2.8765496899237086E-2</v>
      </c>
      <c r="E28" s="23">
        <v>3.8266173051404034E-2</v>
      </c>
      <c r="F28" s="23">
        <v>1.0954451150103333E-2</v>
      </c>
      <c r="G28" s="23">
        <v>3.1622776601683771E-2</v>
      </c>
      <c r="H28" s="23">
        <v>6.2503333244449243E-3</v>
      </c>
      <c r="I28" s="23">
        <v>1.331220042863808E-2</v>
      </c>
      <c r="J28" s="23">
        <v>4.035178641233457E-2</v>
      </c>
      <c r="K28" s="23">
        <v>8.0993826925266112E-3</v>
      </c>
      <c r="L28" s="23">
        <v>1.8110025827793579E-2</v>
      </c>
      <c r="M28" s="23">
        <v>0</v>
      </c>
      <c r="N28" s="23">
        <v>1.0526423877350345E-2</v>
      </c>
      <c r="O28" s="23">
        <v>1.0488088481701525E-2</v>
      </c>
      <c r="P28" s="23">
        <v>5.1639777949432268E-3</v>
      </c>
      <c r="Q28" s="23">
        <v>2.9439202887759475E-2</v>
      </c>
      <c r="R28" s="23">
        <v>4.3703546766824336E-2</v>
      </c>
      <c r="S28" s="23">
        <v>1.2612163441165317E-2</v>
      </c>
      <c r="T28" s="23">
        <v>5.1639777949432268E-3</v>
      </c>
      <c r="U28" s="23">
        <v>2.9439202887759511E-3</v>
      </c>
      <c r="V28" s="23">
        <v>6.4272933181322581E-3</v>
      </c>
      <c r="W28" s="23">
        <v>5.1639777949432268E-3</v>
      </c>
      <c r="X28" s="23">
        <v>4.0579140782754878E-3</v>
      </c>
      <c r="Y28" s="23">
        <v>7.5277265270908165E-3</v>
      </c>
      <c r="Z28" s="206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29"/>
      <c r="B29" s="3" t="s">
        <v>87</v>
      </c>
      <c r="C29" s="28"/>
      <c r="D29" s="13">
        <v>4.9800645886548374E-2</v>
      </c>
      <c r="E29" s="13">
        <v>7.8174000105013353E-2</v>
      </c>
      <c r="F29" s="13">
        <v>2.0668775754911942E-2</v>
      </c>
      <c r="G29" s="13">
        <v>5.7495957457606862E-2</v>
      </c>
      <c r="H29" s="13">
        <v>1.2105229162901724E-2</v>
      </c>
      <c r="I29" s="13">
        <v>2.5653052654202441E-2</v>
      </c>
      <c r="J29" s="13">
        <v>7.9172896819492286E-2</v>
      </c>
      <c r="K29" s="13">
        <v>1.5975113791965704E-2</v>
      </c>
      <c r="L29" s="13">
        <v>3.3256185522457321E-2</v>
      </c>
      <c r="M29" s="13">
        <v>0</v>
      </c>
      <c r="N29" s="13">
        <v>2.0739956139002241E-2</v>
      </c>
      <c r="O29" s="13">
        <v>1.9244199048993622E-2</v>
      </c>
      <c r="P29" s="13">
        <v>8.7033333622638671E-3</v>
      </c>
      <c r="Q29" s="13">
        <v>6.5908663181551058E-2</v>
      </c>
      <c r="R29" s="13">
        <v>8.4861255857911336E-2</v>
      </c>
      <c r="S29" s="13">
        <v>2.2917316973649876E-2</v>
      </c>
      <c r="T29" s="13">
        <v>9.6824583655185509E-3</v>
      </c>
      <c r="U29" s="13">
        <v>5.7913186008707223E-3</v>
      </c>
      <c r="V29" s="13">
        <v>1.1959771698704335E-2</v>
      </c>
      <c r="W29" s="13">
        <v>1.0059697003136157E-2</v>
      </c>
      <c r="X29" s="13">
        <v>7.7269071626953111E-3</v>
      </c>
      <c r="Y29" s="13">
        <v>1.3983392929580462E-2</v>
      </c>
      <c r="Z29" s="15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274</v>
      </c>
      <c r="C30" s="28"/>
      <c r="D30" s="13">
        <v>0.10297065469019873</v>
      </c>
      <c r="E30" s="13">
        <v>-6.5283844828000648E-2</v>
      </c>
      <c r="F30" s="13">
        <v>1.2052221125964824E-2</v>
      </c>
      <c r="G30" s="13">
        <v>5.0242870979774423E-2</v>
      </c>
      <c r="H30" s="13">
        <v>-1.4044722940805388E-2</v>
      </c>
      <c r="I30" s="13">
        <v>-9.0817022695142136E-3</v>
      </c>
      <c r="J30" s="13">
        <v>-2.6774939558742106E-2</v>
      </c>
      <c r="K30" s="13">
        <v>-3.186702620591686E-2</v>
      </c>
      <c r="L30" s="13">
        <v>3.9857163963786135E-2</v>
      </c>
      <c r="M30" s="13">
        <v>-4.5233753654750353E-2</v>
      </c>
      <c r="N30" s="13">
        <v>-3.0829752439361036E-2</v>
      </c>
      <c r="O30" s="13">
        <v>4.0695208516322134E-2</v>
      </c>
      <c r="P30" s="13">
        <v>0.1329892789963627</v>
      </c>
      <c r="Q30" s="13">
        <v>-0.14707548659824354</v>
      </c>
      <c r="R30" s="13">
        <v>-1.659076626439282E-2</v>
      </c>
      <c r="S30" s="13">
        <v>5.0879381810671642E-2</v>
      </c>
      <c r="T30" s="13">
        <v>1.8417329434933016E-2</v>
      </c>
      <c r="U30" s="13">
        <v>-2.9320982882329427E-2</v>
      </c>
      <c r="V30" s="13">
        <v>2.6200644980179044E-2</v>
      </c>
      <c r="W30" s="13">
        <v>-1.9773320418877138E-2</v>
      </c>
      <c r="X30" s="13">
        <v>2.8228140779604782E-3</v>
      </c>
      <c r="Y30" s="13">
        <v>2.7964991898385527E-2</v>
      </c>
      <c r="Z30" s="15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275</v>
      </c>
      <c r="C31" s="46"/>
      <c r="D31" s="44" t="s">
        <v>276</v>
      </c>
      <c r="E31" s="44">
        <v>1.38</v>
      </c>
      <c r="F31" s="44">
        <v>0.52</v>
      </c>
      <c r="G31" s="44">
        <v>1.45</v>
      </c>
      <c r="H31" s="44">
        <v>0.12</v>
      </c>
      <c r="I31" s="44">
        <v>0</v>
      </c>
      <c r="J31" s="44">
        <v>0.43</v>
      </c>
      <c r="K31" s="44">
        <v>0.56000000000000005</v>
      </c>
      <c r="L31" s="44">
        <v>1.2</v>
      </c>
      <c r="M31" s="44">
        <v>0.89</v>
      </c>
      <c r="N31" s="44">
        <v>0.53</v>
      </c>
      <c r="O31" s="44">
        <v>1.22</v>
      </c>
      <c r="P31" s="44">
        <v>3.48</v>
      </c>
      <c r="Q31" s="44">
        <v>3.38</v>
      </c>
      <c r="R31" s="44">
        <v>0.18</v>
      </c>
      <c r="S31" s="44">
        <v>1.47</v>
      </c>
      <c r="T31" s="44">
        <v>0.67</v>
      </c>
      <c r="U31" s="44">
        <v>0.5</v>
      </c>
      <c r="V31" s="44">
        <v>0.87</v>
      </c>
      <c r="W31" s="44">
        <v>0.26</v>
      </c>
      <c r="X31" s="44">
        <v>0.28999999999999998</v>
      </c>
      <c r="Y31" s="44">
        <v>0.91</v>
      </c>
      <c r="Z31" s="15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8" priority="3">
      <formula>AND($B6&lt;&gt;$B5,NOT(ISBLANK(INDIRECT(Anlyt_LabRefThisCol))))</formula>
    </cfRule>
  </conditionalFormatting>
  <conditionalFormatting sqref="C2:Y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2023-08-23T10:41:49Z</dcterms:modified>
</cp:coreProperties>
</file>