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drawings/drawing10.xml" ContentType="application/vnd.openxmlformats-officedocument.drawing+xml"/>
  <Override PartName="/xl/comments4.xml" ContentType="application/vnd.openxmlformats-officedocument.spreadsheetml.comments+xml"/>
  <Override PartName="/xl/drawings/drawing11.xml" ContentType="application/vnd.openxmlformats-officedocument.drawing+xml"/>
  <Override PartName="/xl/comments5.xml" ContentType="application/vnd.openxmlformats-officedocument.spreadsheetml.comments+xml"/>
  <Override PartName="/xl/drawings/drawing12.xml" ContentType="application/vnd.openxmlformats-officedocument.drawing+xml"/>
  <Override PartName="/xl/comments6.xml" ContentType="application/vnd.openxmlformats-officedocument.spreadsheetml.comments+xml"/>
  <Override PartName="/xl/drawings/drawing13.xml" ContentType="application/vnd.openxmlformats-officedocument.drawing+xml"/>
  <Override PartName="/xl/comments7.xml" ContentType="application/vnd.openxmlformats-officedocument.spreadsheetml.comments+xml"/>
  <Override PartName="/xl/drawings/drawing14.xml" ContentType="application/vnd.openxmlformats-officedocument.drawing+xml"/>
  <Override PartName="/xl/comments8.xml" ContentType="application/vnd.openxmlformats-officedocument.spreadsheetml.comments+xml"/>
  <Override PartName="/xl/drawings/drawing15.xml" ContentType="application/vnd.openxmlformats-officedocument.drawing+xml"/>
  <Override PartName="/xl/comments9.xml" ContentType="application/vnd.openxmlformats-officedocument.spreadsheetml.comments+xml"/>
  <Override PartName="/xl/drawings/drawing16.xml" ContentType="application/vnd.openxmlformats-officedocument.drawing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Au PHASE5 230 Frogs Legs JN1495\DataPacks\"/>
    </mc:Choice>
  </mc:AlternateContent>
  <xr:revisionPtr revIDLastSave="0" documentId="13_ncr:1_{00A6FA96-9377-4057-95B9-D0499F5F0EB2}" xr6:coauthVersionLast="46" xr6:coauthVersionMax="46" xr10:uidLastSave="{00000000-0000-0000-0000-000000000000}"/>
  <bookViews>
    <workbookView xWindow="-120" yWindow="-120" windowWidth="29040" windowHeight="15840" tabRatio="955" xr2:uid="{00000000-000D-0000-FFFF-FFFF00000000}"/>
  </bookViews>
  <sheets>
    <sheet name="Performance Gates" sheetId="47886" r:id="rId1"/>
    <sheet name="Uncertainty &amp; Tolerance Limits" sheetId="47885" r:id="rId2"/>
    <sheet name="Indicative Values" sheetId="47888" r:id="rId3"/>
    <sheet name="Abbreviations" sheetId="47890" r:id="rId4"/>
    <sheet name="Laboratory List" sheetId="47894" r:id="rId5"/>
    <sheet name="Upscaled Metrics" sheetId="47895" r:id="rId6"/>
    <sheet name="Fire Assay" sheetId="47896" r:id="rId7"/>
    <sheet name="AR Digest 10-50g" sheetId="47897" r:id="rId8"/>
    <sheet name="CNL" sheetId="47898" r:id="rId9"/>
    <sheet name="PA" sheetId="47899" r:id="rId10"/>
    <sheet name="Aqua Regia" sheetId="47900" r:id="rId11"/>
    <sheet name="Fusion XRF" sheetId="47901" r:id="rId12"/>
    <sheet name="4-Acid" sheetId="47902" r:id="rId13"/>
    <sheet name="Thermograv" sheetId="47903" r:id="rId14"/>
    <sheet name="IRC" sheetId="47904" r:id="rId15"/>
    <sheet name="Laser Ablation" sheetId="47905" r:id="rId16"/>
  </sheets>
  <calcPr calcId="181029" calcMode="manual"/>
</workbook>
</file>

<file path=xl/calcChain.xml><?xml version="1.0" encoding="utf-8"?>
<calcChain xmlns="http://schemas.openxmlformats.org/spreadsheetml/2006/main">
  <c r="I23" i="47895" l="1"/>
  <c r="I24" i="47895"/>
  <c r="I25" i="47895"/>
  <c r="H23" i="47895"/>
  <c r="I26" i="47895" l="1"/>
  <c r="I27" i="47895" s="1"/>
  <c r="J5" i="47895" s="1"/>
  <c r="J9" i="47895"/>
  <c r="J13" i="47895"/>
  <c r="J17" i="47895"/>
  <c r="J21" i="47895"/>
  <c r="J11" i="47895" l="1"/>
  <c r="J18" i="47895"/>
  <c r="J14" i="47895"/>
  <c r="J3" i="47895"/>
  <c r="J20" i="47895"/>
  <c r="J16" i="47895"/>
  <c r="J12" i="47895"/>
  <c r="J8" i="47895"/>
  <c r="J4" i="47895"/>
  <c r="J23" i="47895" s="1"/>
  <c r="J19" i="47895"/>
  <c r="J15" i="47895"/>
  <c r="J7" i="47895"/>
  <c r="J22" i="47895"/>
  <c r="J10" i="47895"/>
  <c r="J6" i="47895"/>
  <c r="J24" i="47895"/>
  <c r="J25" i="47895"/>
  <c r="J26" i="4789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6D4ADD2C-B031-4C8A-9FC8-8016B09DC08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 shapeId="0" xr:uid="{B96A1BB2-3AEB-4010-9EFD-BFE80C86E71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 xr:uid="{69D71703-41A8-4105-89A0-25D510818A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270B31A1-7DFF-4A9C-B5E7-8A56F58ADB3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9F17EAAD-D293-42E5-A156-5F3AF84ED93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64E04DA7-B45B-4661-B726-F3A21316975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CDEA47EC-216F-4E56-9335-041CD011E81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92665404-8F58-4574-88E9-2D9E9612FBB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0161C277-B285-4399-AF3E-539CCFF6438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4DD0640C-E96E-4A7D-9206-98489FD6C5F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8115AC32-714F-4F57-A405-32BF78F3EDE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FFC9847B-C8B6-404B-828D-333DE12F9F3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F9D5F908-E321-46B9-93FE-3C046CDA36D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D595303A-A720-4710-9406-79C9B1EE1B9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 xr:uid="{58AE331A-51F7-4E82-B639-38DC32830C6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76D9252C-6A7B-42B6-86DD-F54102549FC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 xr:uid="{7F2C3E25-7206-48BC-838A-8EC8F728836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 xr:uid="{B020DFC7-3D89-4015-BA0C-0343CBF9B3D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 xr:uid="{6FBAD548-B467-4E4D-84D5-30047C24099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912D8FAC-80DD-41E9-A692-58ADA199631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9728B20A-2E64-495B-BD6C-4B1452C5B3E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 xr:uid="{3C07ECCB-0BB0-4FB5-8800-3493C2FC639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 xr:uid="{DEB1F6AD-14DC-40E4-BA2D-DAE4DEEE592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12C9249E-429D-47FE-B3BB-5BFEF692A03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 xr:uid="{0011316B-5EDB-4151-8B66-1E06647DBCC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 xr:uid="{3D512464-B2FD-4D8E-8F3E-A26381EB4FD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 xr:uid="{19E5D73A-EDF7-4FFB-8751-77ED2CFDA88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 xr:uid="{5D269D58-32EA-46FF-81D3-DCF67D0039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 xr:uid="{F7F6E319-4358-416F-AA06-1CFCCB0689D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C8094FEB-F7C0-4963-B302-A0736823277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 xr:uid="{8D89A618-6E72-4BDE-9C25-2B2BAFFC541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 xr:uid="{C001A193-67F7-40A4-814C-9B56708CF60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 xr:uid="{00E25071-F532-4B17-A63D-D350415F90B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 xr:uid="{B4FA4B41-BC05-42ED-9565-62C61C3A765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 xr:uid="{02D768B0-25EC-468F-8260-3F437E1A687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 xr:uid="{42064B6F-5AB6-4FED-B131-60ADDA77769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 xr:uid="{05717D0B-A006-4972-8DB8-A5E4BC75CBB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 xr:uid="{325DE647-678B-43C8-9694-4BEE021975B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692385D9-1B08-47BD-B874-38C8A56D3B6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 xr:uid="{2E6EB257-8B43-47D8-A330-C311EE20F71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 xr:uid="{2713AFF0-A6E1-4D12-BE57-BD5F5FAC64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 xr:uid="{361467BD-2005-440C-8D2A-938C1EEE32E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 xr:uid="{AD934BC3-B7F1-4FF4-8935-44D1577E75A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 xr:uid="{A229B334-C4C0-4DBB-ABB6-6B7828A19CD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 xr:uid="{407CFD1E-2C1F-45AC-9896-EA330C6C87E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 xr:uid="{4E4CCF47-9DE2-49CF-A08C-E1F33615BE7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 xr:uid="{6B4B8F28-0C71-4E82-9754-63F7A2104D2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816B574E-92D2-45CB-AB24-221C1E851C4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 xr:uid="{31E67A73-AA35-4C7F-A277-CE63ABF5B5C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 xr:uid="{E995F7CA-714E-4849-8F3C-A1D65ADFF6C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 xr:uid="{FE6E4367-8642-49F4-97E0-0C48718A25C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 xr:uid="{178D8865-3E5E-4169-BE9B-7C411545FB7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 xr:uid="{DE29FD5C-B458-4E24-B0B5-A4F5F8797E1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 xr:uid="{C7D27B20-A76C-4603-94EF-582FE26D042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E0A00668-374A-4344-8BC7-656657E3F3F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9D698A55-7ACD-48B5-810F-1D27FDE8C4B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47" authorId="0" shapeId="0" xr:uid="{419968E1-36F2-4895-8FE7-8D3653EA214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12A42C42-E718-4FB2-BFAA-BF311C2555D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 xr:uid="{004B726B-BD71-487E-8590-8BD4E7985DC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 xr:uid="{8FB691E1-390E-4B84-B84E-AFFD49F816E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 xr:uid="{5AB6A452-B6E7-44EA-B3BA-3DA5BAB7CDA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 xr:uid="{27A4E39D-F0C2-459A-BFCA-51095F081DC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" authorId="0" shapeId="0" xr:uid="{09B38F97-3FD3-408A-A581-DE35A6EF034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8" authorId="0" shapeId="0" xr:uid="{FFCD9837-CEB3-47E5-A00A-8DEE75DFAF5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6" authorId="0" shapeId="0" xr:uid="{CC3915DF-2D3E-4F11-B029-0DEA086418E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4" authorId="0" shapeId="0" xr:uid="{BE511315-DF55-40F1-85B4-D0040DAE2CF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3" authorId="0" shapeId="0" xr:uid="{EAE6FC57-95A9-43C5-A127-25B24D98ADF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2" authorId="0" shapeId="0" xr:uid="{1F1156CB-7C83-4E55-A334-7BA5BE56325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0" authorId="0" shapeId="0" xr:uid="{DDB81201-7633-4E2D-A7F4-B4424A94F7A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9" authorId="0" shapeId="0" xr:uid="{5C027019-BBAA-435D-B398-95F0D547784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8" authorId="0" shapeId="0" xr:uid="{8D302019-5BF0-455D-AFA8-417CCBF3C05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6" authorId="0" shapeId="0" xr:uid="{4BD53A49-C83D-401D-A41F-C3FA260CE8F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4" authorId="0" shapeId="0" xr:uid="{82E13123-1925-482B-8FDB-FE7C440D5BE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2" authorId="0" shapeId="0" xr:uid="{9ED2513B-F94E-4A3C-8FD9-A0D7A111E3B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1" authorId="0" shapeId="0" xr:uid="{DD5A7906-19AD-4802-B535-D161C1024C2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 xr:uid="{AC4877AC-11A0-40D4-A7F0-C5C1FCAAF83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8" authorId="0" shapeId="0" xr:uid="{460879B4-0113-4812-BAE5-C940D81BE39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7" authorId="0" shapeId="0" xr:uid="{6FD12DD5-19D1-40F1-BA93-8EF618AC24E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 xr:uid="{15AAEBAF-5A05-403E-9E1A-6382611EBAB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4" authorId="0" shapeId="0" xr:uid="{0F7D464D-CA22-4E86-9031-CBADDDEBD75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2" authorId="0" shapeId="0" xr:uid="{1A489EBF-3868-4CFF-AEB0-FD85895B35F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 xr:uid="{D2D39D3E-747C-42CB-BAF4-8C49E417534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9" authorId="0" shapeId="0" xr:uid="{EC1F4420-4AFC-4D4F-86E4-73A17A35241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7" authorId="0" shapeId="0" xr:uid="{253B1838-57A9-4B72-90D8-C60C55DC6B7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6" authorId="0" shapeId="0" xr:uid="{0CCEA8E9-576A-452D-8007-0F693822F19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5" authorId="0" shapeId="0" xr:uid="{E82CE620-3C99-43EE-BE23-77B3924D678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4" authorId="0" shapeId="0" xr:uid="{D2BCFDAF-FA86-4495-8C78-46ACEFC8B9D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2" authorId="0" shapeId="0" xr:uid="{E92CFBC0-7BBA-4DDC-8FBA-092B42544F6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0" authorId="0" shapeId="0" xr:uid="{7ECCBF65-FD1B-4AEA-A751-FB8B1385916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9" authorId="0" shapeId="0" xr:uid="{A3601706-B4DE-4141-AD9E-8CA97FE184A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7" authorId="0" shapeId="0" xr:uid="{6F05712A-3981-450C-85D5-551DF7C9628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5" authorId="0" shapeId="0" xr:uid="{CCBE6D30-83E4-407E-B6EC-8C962B23F6F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3" authorId="0" shapeId="0" xr:uid="{01680623-B5FD-49E2-B888-C8D0AB0567F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1" authorId="0" shapeId="0" xr:uid="{7E60641A-D153-4E41-AE9A-807E52C5E3E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 xr:uid="{AF6AF1D6-5B0A-4C87-B109-0878B60F7A8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7" authorId="0" shapeId="0" xr:uid="{48083D3C-386A-467E-825D-E907F70BCB3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5" authorId="0" shapeId="0" xr:uid="{9C2AEA4F-55DF-4AEB-AF79-C9D6D126ED4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4" authorId="0" shapeId="0" xr:uid="{3D2B71CA-9732-4582-B8A4-3B1BB6FAA2C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2" authorId="0" shapeId="0" xr:uid="{0A23713F-21E6-491F-A230-5A2F9D85BB9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0" authorId="0" shapeId="0" xr:uid="{67E16C1F-0DE3-4DC1-A3CA-E206C30BB38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8" authorId="0" shapeId="0" xr:uid="{246A3B84-7077-4A93-8222-806D59EEF4A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6" authorId="0" shapeId="0" xr:uid="{958F21D7-DEB8-4861-9C13-9409C74E548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5" authorId="0" shapeId="0" xr:uid="{F5669EA8-7DF7-4663-83DF-9806AA606AF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4" authorId="0" shapeId="0" xr:uid="{74AC5937-085C-4331-95DB-4F83E1D50B3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2" authorId="0" shapeId="0" xr:uid="{EF9E9C57-1E3A-4825-AB6E-1E645B2C77E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0" authorId="0" shapeId="0" xr:uid="{85B303BF-6F81-4EB0-BCFC-0D084CE8B53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9" authorId="0" shapeId="0" xr:uid="{A09A9575-0F71-4FEB-A84D-38B06345DAF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7" authorId="0" shapeId="0" xr:uid="{482C8318-B5B9-495A-8B1B-7A6F5137FF9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5" authorId="0" shapeId="0" xr:uid="{82469AED-4212-4468-8142-6F5386E54D2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3" authorId="0" shapeId="0" xr:uid="{F1411B3B-D19C-41F0-8AEA-DC70D979568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2" authorId="0" shapeId="0" xr:uid="{21810A9A-D636-477C-BF35-63D3B8721D7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1" authorId="0" shapeId="0" xr:uid="{D0D9CBA6-8044-4344-A857-50C326EE043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9" authorId="0" shapeId="0" xr:uid="{78B25E71-A36B-41F4-A838-F56BD8B16B3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7" authorId="0" shapeId="0" xr:uid="{5049DF8E-556F-44D3-B7D8-061F77960E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6" authorId="0" shapeId="0" xr:uid="{B72AC579-4DF3-41D6-B0F2-471A8771DB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5" authorId="0" shapeId="0" xr:uid="{74AB411E-A6DA-4786-BA7D-0BC44A11429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4" authorId="0" shapeId="0" xr:uid="{C539259F-1033-4E42-A07D-A0297265BFB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3" authorId="0" shapeId="0" xr:uid="{3C565AFD-0AF9-4230-BF50-D94BCDF21CF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42" authorId="0" shapeId="0" xr:uid="{B16E8E05-9B74-4C13-A092-B00F17DCC22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61" authorId="0" shapeId="0" xr:uid="{D9E5C2E6-B8F5-41AB-B0E5-204BD9C7252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0" authorId="0" shapeId="0" xr:uid="{7F576B03-15FA-49A8-9940-BFB5CBF0F5B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8" authorId="0" shapeId="0" xr:uid="{164746B1-53E8-4229-A20B-36B75003FBB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70A406EC-B221-4B15-8C80-9205854F2DB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EED92372-ECB1-49CE-B159-B6828A94CE1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0898CBA4-7D68-4BB6-895D-D3F539EF689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B6B38414-AC44-4916-AA6B-E7C0AC7A146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1B6530A8-EB9E-4021-A512-1DE9462F360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9AFD2817-763C-4705-B841-035E8371544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0C6AAA54-2DCA-4112-BD22-8DE0AB41EC8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E14835A2-7365-4DDC-8B8F-FA47C0A015E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F9277EC6-F7C5-4FD7-8949-25E5759798B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7BB7D921-9353-43D6-AAA9-8A0BE359EED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C9E0331C-3972-45E6-9EE6-4D5B9E4CAD0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BCB50587-5B02-4394-A4E3-F5E80C87FBD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 xr:uid="{01C8CB02-8480-4E6C-A638-B49B6988313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 xr:uid="{A90CB4D6-6DB1-4558-912A-7D5D37ECD82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 xr:uid="{B4D87D6E-4045-454E-AAC2-C8736FCDD2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 xr:uid="{407E147B-A15F-4641-9F38-6A8A50D62AB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" authorId="0" shapeId="0" xr:uid="{532CA655-A97D-4630-A527-33B78799106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8" authorId="0" shapeId="0" xr:uid="{0EFE0C0C-0D01-4D10-918E-3AFFA6CA985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7" authorId="0" shapeId="0" xr:uid="{CED2CF59-410D-4D6A-B54F-1C3220D8DFB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5" authorId="0" shapeId="0" xr:uid="{9EA5E522-30AA-45FC-936C-9797D73F79D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4" authorId="0" shapeId="0" xr:uid="{14ACA693-772E-42C3-85F7-E2E09898184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3" authorId="0" shapeId="0" xr:uid="{05AE7F3A-A98C-42B3-AA64-3DF31881D3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1" authorId="0" shapeId="0" xr:uid="{29ED9866-2347-421F-95FA-30597A2E7E0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40" authorId="0" shapeId="0" xr:uid="{415DECAF-7D11-4807-8EE4-17B0AFA17E9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9" authorId="0" shapeId="0" xr:uid="{7EA2657D-C97A-410A-B994-CE423B70479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8" authorId="0" shapeId="0" xr:uid="{F58F3EA8-1C31-41DF-AEAC-35DA9E21BEC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6" authorId="0" shapeId="0" xr:uid="{F2FBCBC1-8F45-4F52-9133-E3A30251F3B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4" authorId="0" shapeId="0" xr:uid="{80761B0C-AD47-4FB3-81D6-FEEBAB4866D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3" authorId="0" shapeId="0" xr:uid="{B46BFE1C-4D5A-47F6-A326-082F0CAB4D4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1" authorId="0" shapeId="0" xr:uid="{CEEEBD33-26AB-4308-9703-55338E712A1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0" authorId="0" shapeId="0" xr:uid="{2BA9BEFA-5DC3-4829-9DBD-E3F617500A2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8" authorId="0" shapeId="0" xr:uid="{D22EBD4E-2659-4588-B9A7-BA7DCF19955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6" authorId="0" shapeId="0" xr:uid="{DE11FBD5-6DC7-45E5-AE9E-117F646E229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4" authorId="0" shapeId="0" xr:uid="{2821A13F-F4F9-47C0-A597-61D76DC6E4C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2" authorId="0" shapeId="0" xr:uid="{F6FFB467-B34C-44D1-93EB-6BCD81C69B5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 xr:uid="{C401DE52-CDAD-4EB1-A8BE-F10661E8916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9" authorId="0" shapeId="0" xr:uid="{2896A928-1913-42AF-AACF-666415EC626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7" authorId="0" shapeId="0" xr:uid="{38AF7F3C-20B7-40A0-A14F-F0B48634A0B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6" authorId="0" shapeId="0" xr:uid="{AECDA6CC-29A0-4019-B0E6-C0F6BA852CF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5" authorId="0" shapeId="0" xr:uid="{0BB382CE-5F14-4C21-9D1F-2E0D045AC56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4" authorId="0" shapeId="0" xr:uid="{9CEADC5F-EC20-4DEE-8ED0-5158A4E37AC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2" authorId="0" shapeId="0" xr:uid="{F7254B2D-4730-4E1B-875E-B0CF5A4823B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0" authorId="0" shapeId="0" xr:uid="{9D4BD4B5-32B2-4180-81CD-357809FB8FB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9" authorId="0" shapeId="0" xr:uid="{1C1A942F-82C6-490A-B708-B6CC824CA18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7" authorId="0" shapeId="0" xr:uid="{66F51AAC-2B9D-4B23-A5C5-15FFC231601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6" authorId="0" shapeId="0" xr:uid="{7D4C8616-4786-41B3-B818-FBA44FE3AB0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4" authorId="0" shapeId="0" xr:uid="{D11FAEE5-F6E8-480E-9DD6-6F87CC0E038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2" authorId="0" shapeId="0" xr:uid="{88C0020E-CE93-4980-B165-01D97296B2B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0" authorId="0" shapeId="0" xr:uid="{C7ED87DE-F77A-4039-86EB-99C0471AB5F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8" authorId="0" shapeId="0" xr:uid="{561337B6-A412-4C9F-9CF3-527D95C82D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6" authorId="0" shapeId="0" xr:uid="{D487EC0D-47E4-485E-8050-4DDB04EF426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4" authorId="0" shapeId="0" xr:uid="{E4BEF74B-3668-4F25-AF4C-DEEF173C460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2" authorId="0" shapeId="0" xr:uid="{DA91C86B-6155-4F32-9DA5-F698E40E1C4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0" authorId="0" shapeId="0" xr:uid="{54D308C7-53EC-46EE-9034-B92BD35D2D6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8" authorId="0" shapeId="0" xr:uid="{FA43343B-3EA8-4485-8B54-32CD13DF929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6" authorId="0" shapeId="0" xr:uid="{77A92F3E-0D51-4FD3-959A-C2265225905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4" authorId="0" shapeId="0" xr:uid="{F3EB8B65-0EDB-4657-9A0F-621086DCB6B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2" authorId="0" shapeId="0" xr:uid="{1DC055CC-97A3-424D-B33A-E9BCF5B69DE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 shapeId="0" xr:uid="{E7DA69D9-93AC-4AE3-8B65-BF9685D36EE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9" authorId="0" shapeId="0" xr:uid="{02785F90-A178-4316-AE40-53CEB1AAF51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8" authorId="0" shapeId="0" xr:uid="{51891E54-C1D0-4C49-B6C0-F7D553D5F96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7" authorId="0" shapeId="0" xr:uid="{91891EA6-4E9D-4B83-82F4-F85B38F5BEA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6" authorId="0" shapeId="0" xr:uid="{1B5A66C2-B6DE-427B-92C8-DA549E99577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4" authorId="0" shapeId="0" xr:uid="{ED7A5A7C-FF76-4498-9709-2A16DBCDFD8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2" authorId="0" shapeId="0" xr:uid="{D62B7944-EEFE-4414-9966-ADCC1EFF804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1" authorId="0" shapeId="0" xr:uid="{7F0512C9-2017-46DC-B5A4-8C3BFF30E89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0" authorId="0" shapeId="0" xr:uid="{5E4D8162-A150-4AF5-B848-57D5F4056C9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8" authorId="0" shapeId="0" xr:uid="{5C8834CF-2B80-4487-A27A-B2E032F8FA0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6" authorId="0" shapeId="0" xr:uid="{4CE3E819-662F-476B-94CA-277A8D04861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4" authorId="0" shapeId="0" xr:uid="{D495F735-6E7F-46C9-94EC-84BCF043A6C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3" authorId="0" shapeId="0" xr:uid="{D958F3A2-FDC8-4795-AA90-5CE72EF97AD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2" authorId="0" shapeId="0" xr:uid="{D0849C8D-9E30-4280-9951-73A5EFCF71A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40" authorId="0" shapeId="0" xr:uid="{DBC9ECB4-F75D-45F3-B8D4-1B3A0926BBB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CFCF3BB3-BEDE-4210-A7B6-30F119DD7E5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DD6E4A0C-7CBC-46DA-A23E-04B4BB215CD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7974E6E7-D28F-4EC0-831E-7BAF335C739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<sst xmlns="http://schemas.openxmlformats.org/spreadsheetml/2006/main" count="15114" uniqueCount="690">
  <si>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</si>
  <si>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</si>
  <si>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</si>
  <si>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</si>
  <si>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</si>
  <si>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</si>
  <si>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</si>
  <si>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</si>
  <si>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</si>
  <si>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</si>
  <si>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</si>
  <si>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</si>
  <si>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</si>
  <si>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</si>
  <si>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</si>
  <si>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</si>
  <si>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</si>
  <si>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</si>
  <si>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</si>
  <si>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</si>
  <si>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</si>
  <si>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</si>
  <si>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</si>
  <si>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</si>
  <si>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</si>
  <si>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</si>
  <si>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</si>
  <si>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</si>
  <si>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</si>
  <si>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</si>
  <si>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</si>
  <si>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</si>
  <si>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</si>
  <si>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</si>
  <si>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</si>
  <si>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</si>
  <si>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</si>
  <si>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</si>
  <si>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</si>
  <si>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</si>
  <si>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</si>
  <si>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</si>
  <si>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</si>
  <si>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</si>
  <si>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</si>
  <si>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</si>
  <si>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</si>
  <si>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</si>
  <si>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</si>
  <si>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</si>
  <si>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</si>
  <si>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</si>
  <si>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</si>
  <si>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</si>
  <si>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</si>
  <si>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</si>
  <si>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</si>
  <si>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</si>
  <si>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</si>
  <si>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</si>
  <si>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</si>
  <si>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</si>
  <si>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</si>
  <si>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</si>
  <si>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</si>
  <si>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</si>
  <si>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</si>
  <si>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</si>
  <si>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</si>
  <si>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</si>
  <si>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</si>
  <si>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</si>
  <si>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</si>
  <si>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</si>
  <si>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</si>
  <si>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</si>
  <si>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</si>
  <si>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</si>
  <si>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</si>
  <si>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</si>
  <si>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</si>
  <si>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</si>
  <si>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</si>
  <si>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</si>
  <si>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</si>
  <si>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</si>
  <si>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</si>
  <si>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</si>
  <si>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</si>
  <si>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</si>
  <si>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</si>
  <si>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</si>
  <si>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</si>
  <si>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</si>
  <si>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Tolerance Limits</t>
  </si>
  <si>
    <t>IND</t>
  </si>
  <si>
    <t>&lt; 10</t>
  </si>
  <si>
    <t>&lt; 0.2</t>
  </si>
  <si>
    <t>Au</t>
  </si>
  <si>
    <t>BF*XRF</t>
  </si>
  <si>
    <t>IRC</t>
  </si>
  <si>
    <t>CaO</t>
  </si>
  <si>
    <t>&lt; 50</t>
  </si>
  <si>
    <t>&lt; 1</t>
  </si>
  <si>
    <t>&lt; 2</t>
  </si>
  <si>
    <t>&lt; 5</t>
  </si>
  <si>
    <t>&lt; 0.1</t>
  </si>
  <si>
    <t>&lt; 0.01</t>
  </si>
  <si>
    <t>MgO</t>
  </si>
  <si>
    <t>MnO</t>
  </si>
  <si>
    <t>C</t>
  </si>
  <si>
    <t>Round</t>
  </si>
  <si>
    <t>Replicate</t>
  </si>
  <si>
    <t>Perth</t>
  </si>
  <si>
    <t>INAA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</si>
  <si>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</si>
  <si>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</si>
  <si>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</si>
  <si>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</si>
  <si>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</si>
  <si>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</si>
  <si>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</si>
  <si>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</si>
  <si>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</si>
  <si>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</si>
  <si>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</si>
  <si>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</si>
  <si>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</si>
  <si>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</si>
  <si>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</si>
  <si>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</si>
  <si>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</si>
  <si>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</si>
  <si>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</si>
  <si>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</si>
  <si>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</si>
  <si>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</si>
  <si>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U, ppm</t>
  </si>
  <si>
    <t>Al, wt.%</t>
  </si>
  <si>
    <t>Ba, ppm</t>
  </si>
  <si>
    <t>Be, ppm</t>
  </si>
  <si>
    <t>Ca, wt.%</t>
  </si>
  <si>
    <t>Ce, ppm</t>
  </si>
  <si>
    <t>Cr, ppm</t>
  </si>
  <si>
    <t>Dy,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</si>
  <si>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</si>
  <si>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</si>
  <si>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</si>
  <si>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</si>
  <si>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</si>
  <si>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</si>
  <si>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</si>
  <si>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</si>
  <si>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Lu, ppm</t>
  </si>
  <si>
    <t>Mg, wt.%</t>
  </si>
  <si>
    <t>Mn, wt.%</t>
  </si>
  <si>
    <t>Nd, ppm</t>
  </si>
  <si>
    <t>Pr, ppm</t>
  </si>
  <si>
    <t>Rb, ppm</t>
  </si>
  <si>
    <t>Sm, ppm</t>
  </si>
  <si>
    <t>Sr, ppm</t>
  </si>
  <si>
    <t>Tb, ppm</t>
  </si>
  <si>
    <t>Th, ppm</t>
  </si>
  <si>
    <t>Ti, wt.%</t>
  </si>
  <si>
    <t>Tm, ppm</t>
  </si>
  <si>
    <t>Y, ppm</t>
  </si>
  <si>
    <t>Yb, ppm</t>
  </si>
  <si>
    <t>Co, ppm</t>
  </si>
  <si>
    <t>Cs, ppm</t>
  </si>
  <si>
    <t>In, ppm</t>
  </si>
  <si>
    <t>Li, ppm</t>
  </si>
  <si>
    <t>Mo, ppm</t>
  </si>
  <si>
    <t>Na, wt.%</t>
  </si>
  <si>
    <t>Nb, ppm</t>
  </si>
  <si>
    <t>Ni, ppm</t>
  </si>
  <si>
    <t>P, wt.%</t>
  </si>
  <si>
    <t>Pb, ppm</t>
  </si>
  <si>
    <t>Sc, ppm</t>
  </si>
  <si>
    <t>Sn, ppm</t>
  </si>
  <si>
    <t>Ta, ppm</t>
  </si>
  <si>
    <t>Tl, ppm</t>
  </si>
  <si>
    <t>V, ppm</t>
  </si>
  <si>
    <t>Zn, ppm</t>
  </si>
  <si>
    <t>Infrared Combustion</t>
  </si>
  <si>
    <t>Thermogravimetry</t>
  </si>
  <si>
    <t>4-Acid Digestion</t>
  </si>
  <si>
    <t>Zr, ppm</t>
  </si>
  <si>
    <t>Expanded Uncertainty</t>
  </si>
  <si>
    <t>gm</t>
  </si>
  <si>
    <t>Nominal Mass Value</t>
  </si>
  <si>
    <t>Parameters</t>
  </si>
  <si>
    <t xml:space="preserve"> RSD Upscale Factor</t>
  </si>
  <si>
    <t xml:space="preserve"> RSD</t>
  </si>
  <si>
    <t xml:space="preserve"> SD</t>
  </si>
  <si>
    <t xml:space="preserve"> Median</t>
  </si>
  <si>
    <t xml:space="preserve"> Mean</t>
  </si>
  <si>
    <t>Upscaled
Value</t>
  </si>
  <si>
    <t>Response</t>
  </si>
  <si>
    <t>Response
SmplMass(g)</t>
  </si>
  <si>
    <t>SID</t>
  </si>
  <si>
    <t>Lot</t>
  </si>
  <si>
    <t>LabCode</t>
  </si>
  <si>
    <t>LabSlot</t>
  </si>
  <si>
    <t>Branch</t>
  </si>
  <si>
    <t>Smp#</t>
  </si>
  <si>
    <t>:</t>
  </si>
  <si>
    <t>Note: Upscaled Metrics are also available in this CSG for analytes with INAA results for Au</t>
  </si>
  <si>
    <t>ANSLu</t>
  </si>
  <si>
    <t>Pb Fire Assay</t>
  </si>
  <si>
    <t>Aqua Regia Digestion</t>
  </si>
  <si>
    <t>Laser Ablation ICP-MS</t>
  </si>
  <si>
    <t>Aqua Regia Digestion (sample weights 10-50g)</t>
  </si>
  <si>
    <t>Cyanide Leach</t>
  </si>
  <si>
    <t>PhotonAssay</t>
  </si>
  <si>
    <t>Au, ppm</t>
  </si>
  <si>
    <t>Ag, ppm</t>
  </si>
  <si>
    <t>As, ppm</t>
  </si>
  <si>
    <t>B, ppm</t>
  </si>
  <si>
    <t>Bi, ppm</t>
  </si>
  <si>
    <t>Cd, ppm</t>
  </si>
  <si>
    <t>Cu, ppm</t>
  </si>
  <si>
    <t>Er, ppm</t>
  </si>
  <si>
    <t>Ge, ppm</t>
  </si>
  <si>
    <t>Pt, ppb</t>
  </si>
  <si>
    <t>Re, ppm</t>
  </si>
  <si>
    <t>S, wt.%</t>
  </si>
  <si>
    <t>Sb, ppm</t>
  </si>
  <si>
    <t>Te, ppm</t>
  </si>
  <si>
    <t>W, ppm</t>
  </si>
  <si>
    <t>Lab</t>
  </si>
  <si>
    <t>No</t>
  </si>
  <si>
    <t>2.00</t>
  </si>
  <si>
    <t>1.01</t>
  </si>
  <si>
    <t>1.02</t>
  </si>
  <si>
    <t>1.03</t>
  </si>
  <si>
    <t>1.04</t>
  </si>
  <si>
    <t>1.05</t>
  </si>
  <si>
    <t>1.06</t>
  </si>
  <si>
    <t>1.07</t>
  </si>
  <si>
    <t>1.08</t>
  </si>
  <si>
    <t>1.09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</si>
  <si>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</si>
  <si>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</si>
  <si>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</si>
  <si>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</si>
  <si>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</si>
  <si>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</si>
  <si>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</si>
  <si>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</si>
  <si>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</si>
  <si>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</si>
  <si>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</si>
  <si>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</si>
  <si>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</si>
  <si>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</si>
  <si>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</si>
  <si>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</si>
  <si>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</si>
  <si>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</si>
  <si>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</si>
  <si>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</si>
  <si>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</si>
  <si>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</si>
  <si>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FA*OES</t>
  </si>
  <si>
    <t>FA*AAS</t>
  </si>
  <si>
    <t>FA*MS</t>
  </si>
  <si>
    <t>0.085g</t>
  </si>
  <si>
    <t>40g</t>
  </si>
  <si>
    <t>15g</t>
  </si>
  <si>
    <t>50g</t>
  </si>
  <si>
    <t>I/S</t>
  </si>
  <si>
    <t>Mean</t>
  </si>
  <si>
    <t>Median</t>
  </si>
  <si>
    <t>Std Dev.</t>
  </si>
  <si>
    <t>PDM3</t>
  </si>
  <si>
    <t>Z-Score (Absolute)</t>
  </si>
  <si>
    <t>NA</t>
  </si>
  <si>
    <t>Indicative</t>
  </si>
  <si>
    <t>AR*MS</t>
  </si>
  <si>
    <t>AR*AAS</t>
  </si>
  <si>
    <t>AR*OES</t>
  </si>
  <si>
    <t>AR*OES/MS</t>
  </si>
  <si>
    <t>20g</t>
  </si>
  <si>
    <t>CNL*AAS</t>
  </si>
  <si>
    <t>CNL*MS</t>
  </si>
  <si>
    <t>200g</t>
  </si>
  <si>
    <t>60g</t>
  </si>
  <si>
    <t>&gt; 1</t>
  </si>
  <si>
    <t>Raw*PA</t>
  </si>
  <si>
    <t>350g</t>
  </si>
  <si>
    <t>0.5g</t>
  </si>
  <si>
    <t>04g</t>
  </si>
  <si>
    <t>0.25g</t>
  </si>
  <si>
    <t>01g</t>
  </si>
  <si>
    <t>0.4g</t>
  </si>
  <si>
    <t>0.2g</t>
  </si>
  <si>
    <t>&lt; 0.5</t>
  </si>
  <si>
    <t>Results from laboratories 7, 8, 9 and 19 were removed due to their 0.1 ppm reading resolution.</t>
  </si>
  <si>
    <t>&lt; 20</t>
  </si>
  <si>
    <t>Results from laboratories 1, 20, 29 and 31 were removed due to their 10 ppm reading resolution.</t>
  </si>
  <si>
    <t>Results from laboratories 6, 7, 16, 18 and 19 were removed due to their 0.1 ppm reading resolution.</t>
  </si>
  <si>
    <t>&lt; 0.02</t>
  </si>
  <si>
    <t>&lt; 0.05</t>
  </si>
  <si>
    <t>Results from laboratories 3, 7, 8, 9 and 19 were removed due to their 0.1 ppm reading resolution.</t>
  </si>
  <si>
    <t>Results from laboratory 9 were removed due to their 1 ppm reading resolution.</t>
  </si>
  <si>
    <t>Results from laboratory 8 were removed due to their 10 ppm reading resolution.</t>
  </si>
  <si>
    <t>Results from laboratories 7, 8 and 9 were removed due to their 0.1 ppm reading resolution.</t>
  </si>
  <si>
    <t>Results from laboratories 7 and 16 were removed due to their 0.1 ppm reading resolution.</t>
  </si>
  <si>
    <t>Results from laboratories 3, 7, 9 and 28 were removed due to their 1 ppm reading resolution.</t>
  </si>
  <si>
    <t>Results from laboratories 2, 9 and 16 were removed due to their 0.1 ppm reading resolution.</t>
  </si>
  <si>
    <t>Results from laboratory 16 were removed due to their 0.1 ppm reading resolution.</t>
  </si>
  <si>
    <t>Results from laboratories 9 and 28 were removed due to their 1 ppm reading resolution.</t>
  </si>
  <si>
    <t>Results from laboratories 3, 4, 7, 8, 18 and 28 were removed due to their 1 ppm or greater reading resolution.</t>
  </si>
  <si>
    <t>Results from laboratories 2, 8, 9, 15, 19, 21 and 28 were removed due to their 0.1 ppm or greater reading resolution.</t>
  </si>
  <si>
    <t>&lt; 0.002</t>
  </si>
  <si>
    <t>&lt; 0.005</t>
  </si>
  <si>
    <t>Results from laboratories 7, 8 and 19 were removed due to their 0.1 ppm reading resolution.</t>
  </si>
  <si>
    <t>Results from laboratories 2, 7, 8, 13, 21 and 28 were removed due to their 1 ppm reading resolution.</t>
  </si>
  <si>
    <t>&lt; 0.3</t>
  </si>
  <si>
    <t>Results from laboratory 3 were removed due to their 1 ppm reading resolution.</t>
  </si>
  <si>
    <t>Results from laboratories 10 and 23 were removed due to their 0.01 ppm reading resolution.</t>
  </si>
  <si>
    <t>Results from laboratories 7, 8, 9, 16 and 23 were removed due to their 0.1 ppm reading resolution.</t>
  </si>
  <si>
    <t>Results from laboratories 3 and 7 were removed due to their 1 ppm reading resolution.</t>
  </si>
  <si>
    <t>Results from laboratories 3 and 28 were removed due to their 1 ppm reading resolution.</t>
  </si>
  <si>
    <t>Results from laboratory 4 were removed due to their 0.1 ppm reading resolution.</t>
  </si>
  <si>
    <t>Results from laboratories 2, 3, 7, 8 and 28 were removed due to their 1 ppm reading resolution.</t>
  </si>
  <si>
    <t>BV Geo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</si>
  <si>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</si>
  <si>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</si>
  <si>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</si>
  <si>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</si>
  <si>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</si>
  <si>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</si>
  <si>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</si>
  <si>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t>4A*OES/MS</t>
  </si>
  <si>
    <t>4A*MS</t>
  </si>
  <si>
    <t>Results from laboratories 3, 6, 9, 13 and 21 were removed due to their 0.1 ppm reading resolution.</t>
  </si>
  <si>
    <t>Results from laboratories 2, 4, 5, 6, 16, 18 and 19 were removed due to their 0.1 ppm reading resolution.</t>
  </si>
  <si>
    <t>&lt; 0.04</t>
  </si>
  <si>
    <t>Results from laboratory 5 were removed due to their 0.1 ppm reading resolution.</t>
  </si>
  <si>
    <t>Results from laboratories 2, 3, 5, 7, 8, 9, 16 and 19 were removed due to their 0.1 ppm reading resolution.</t>
  </si>
  <si>
    <t>Results from laboratories 5 and 9 were removed due to their 1 ppm reading resolution.</t>
  </si>
  <si>
    <t>Results from laboratories 2 and 8 were removed due to their 10 ppm reading resolution.</t>
  </si>
  <si>
    <t>Results from laboratories 2, 5, 7, 8, 13, 21, 23 and 27 were removed due to their 0.1 ppm reading resolution.</t>
  </si>
  <si>
    <t>Results from laboratory 7 were removed due to their 10 ppm reading resolution.</t>
  </si>
  <si>
    <t>Results from laboratories 7, 23 and 27 were removed due to their 0.1 ppm reading resolution.</t>
  </si>
  <si>
    <t>Results from laboratories 3, 7 and 9 were removed due to their 1 ppm reading resolution.</t>
  </si>
  <si>
    <t>Results from laboratories 16, 23 and 27 were removed due to their 0.1 ppm reading resolution.</t>
  </si>
  <si>
    <t>Results from laboratories 3, 4, 5, 7, 8 and 18 were removed due to their 1 ppm or greater reading resolution.</t>
  </si>
  <si>
    <t>Results from laboratories 7, 16, 23 and 27 were removed due to their 0.1 ppm reading resolution.</t>
  </si>
  <si>
    <t>Results from laboratory 2 were removed due to their 0.1 ppm reading resolution.</t>
  </si>
  <si>
    <t>Results from laboratories 2 &amp; 7 were removed due to their 1 ppm reading resolution.</t>
  </si>
  <si>
    <t>&lt; 0.001</t>
  </si>
  <si>
    <t>Results from laboratories 1, 2, 10 and 30 were removed due to their 1 ppm reading resolution.</t>
  </si>
  <si>
    <t>Results from laboratories 2, 3, 7, 8, 9, 16, 23 and 27 were removed due to their 0.1 ppm or greater  reading resolution.</t>
  </si>
  <si>
    <t>Results from laboratories 2, 8 and 9 were removed due to their 0.1 ppm reading resolution.</t>
  </si>
  <si>
    <t>Results from laboratory 27 were removed due to their 0.1 ppm reading resolution.</t>
  </si>
  <si>
    <t>LOI*TGA</t>
  </si>
  <si>
    <t>ABL*MS</t>
  </si>
  <si>
    <t>4-acid (HF-HNO3-HClO4-HCl) digestion with inductively coupled plasma mass spectroscopy</t>
  </si>
  <si>
    <t>4-acid (HF-HNO3-HClO4-HCl) digestion with inductively coupled plasma optical emission spectroscopy</t>
  </si>
  <si>
    <t>4-acid (HF-HNO3-HClO4-HCl) digestion with ICP-OES or ICP-MS finish</t>
  </si>
  <si>
    <t>laser ablation with inductively coupled plasma mass spectroscopy</t>
  </si>
  <si>
    <t>aqua regia digestion with atomic absorption spectroscopy</t>
  </si>
  <si>
    <t>aqua regia digestion with inductively coupled plasma mass spectroscopy</t>
  </si>
  <si>
    <t>aqua regia digestion with inductively coupled plasma optical emission spectroscopy</t>
  </si>
  <si>
    <t>aqua regia digestion with ICP-OES or ICP-MS finish</t>
  </si>
  <si>
    <t>lithium borate fusion with X-ray fluorescence spectroscopy</t>
  </si>
  <si>
    <t>cyanide leach with atomic absorption spectroscopy</t>
  </si>
  <si>
    <t>cyanide leach with inductively coupled plasma mass spectroscopy</t>
  </si>
  <si>
    <t>fire assay with atomic absorption spectroscopy</t>
  </si>
  <si>
    <t>fire assay with inductively coupled plasma mass spectroscopy</t>
  </si>
  <si>
    <t>fire assay with inductively coupled plasma optical emission spectroscopy</t>
  </si>
  <si>
    <t>instrumental neutron activation analysis</t>
  </si>
  <si>
    <t>infrared combustion</t>
  </si>
  <si>
    <t>loss on ignition by thermogravimetric analysis</t>
  </si>
  <si>
    <t>Raw ~350g sample packed into 300cc jar analysed by PhotonAssay (high-power X-ray activation)</t>
  </si>
  <si>
    <t>Text Values:</t>
  </si>
  <si>
    <t>Insufficient Sample (Lab 1.10)</t>
  </si>
  <si>
    <t>AGAT Laboratories, Mississauga, Ontario, Canada</t>
  </si>
  <si>
    <t>Alex Stewart International, Mendoza, Argentina</t>
  </si>
  <si>
    <t>ALS, Canning Vale, WA, Australia</t>
  </si>
  <si>
    <t>ALS, Kalgoorlie, WA, Australia</t>
  </si>
  <si>
    <t>ALS, Lima, Peru</t>
  </si>
  <si>
    <t>ALS, Loughrea, Galway, Ireland</t>
  </si>
  <si>
    <t>ALS, Perth, WA, Australia</t>
  </si>
  <si>
    <t>ALS, Reno, Nevada, USA</t>
  </si>
  <si>
    <t>ANSTO, Lucas Heights, NSW, Australia</t>
  </si>
  <si>
    <t>Bureau Veritas Commodities and Trade, Inc., Sparks, Nevada, USA</t>
  </si>
  <si>
    <t>Bureau Veritas Commodities Canada Ltd, Vancouver, BC, Canada</t>
  </si>
  <si>
    <t>Bureau Veritas Geoanalytical, Adelaide, SA, Australia</t>
  </si>
  <si>
    <t>Bureau Veritas Geoanalytical, Perth, WA, Australia</t>
  </si>
  <si>
    <t>ESAN Istanbul, Istanbul, Turkey</t>
  </si>
  <si>
    <t>Inspectorate (BV), Lima, Peru</t>
  </si>
  <si>
    <t>Intertek Genalysis, Adelaide, SA, Australia</t>
  </si>
  <si>
    <t>Intertek Tarkwa, Tarkwa, Ghana</t>
  </si>
  <si>
    <t>Intertek Testing Services Philippines, Cupang, Muntinlupa, Philippines</t>
  </si>
  <si>
    <t>MinAnalytical Services, Perth, WA, Australia</t>
  </si>
  <si>
    <t>MSA ENVAL Laboratories, Yamoussoukro, Côte d'Ivoire</t>
  </si>
  <si>
    <t>MSALABS, Val-d'Or, Quebec, Canada</t>
  </si>
  <si>
    <t>MSALABS, Vancouver, BC, Canada</t>
  </si>
  <si>
    <t>Nagrom, Perth, WA, Australia</t>
  </si>
  <si>
    <t>On Site Laboratory Services, Bendigo, VIC, Australia</t>
  </si>
  <si>
    <t>PT Geoservices Ltd, Cikarang, Jakarta Raya, Indonesia</t>
  </si>
  <si>
    <t>PT Intertek Utama Services, Jakarta Timur, DKI Jakarta, Indonesia</t>
  </si>
  <si>
    <t>Ravenswood Gold, Ravenswood, QLD, Australia</t>
  </si>
  <si>
    <t>Saskatchewan Research Council, Saskatoon, Saskatchewan, Canada</t>
  </si>
  <si>
    <t>SGS, Randfontein, Gauteng, South Africa</t>
  </si>
  <si>
    <t>SGS Australia Mineral Services, Kalgoorlie, WA, Australia</t>
  </si>
  <si>
    <t>SGS Australia Mineral Services, Perth, WA, Australia</t>
  </si>
  <si>
    <t>SGS Canada Inc., Vancouver, BC, Canada</t>
  </si>
  <si>
    <t>SGS del Peru, Lima, Peru</t>
  </si>
  <si>
    <t>SGS Tarkwa, Tarkwa, Western Region, Ghana</t>
  </si>
  <si>
    <t>Skyline Assayers &amp; Laboratories, Tucson, Arizona, USA</t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</si>
  <si>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</si>
  <si>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SiO</t>
    </r>
    <r>
      <rPr>
        <vertAlign val="subscript"/>
        <sz val="10"/>
        <color theme="10"/>
        <rFont val="Arial"/>
        <family val="2"/>
      </rPr>
      <t>2</t>
    </r>
  </si>
  <si>
    <r>
      <t>SO</t>
    </r>
    <r>
      <rPr>
        <vertAlign val="subscript"/>
        <sz val="10"/>
        <color theme="10"/>
        <rFont val="Arial"/>
        <family val="2"/>
      </rPr>
      <t>3</t>
    </r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</si>
  <si>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</si>
  <si>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</si>
  <si>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TiO</t>
    </r>
    <r>
      <rPr>
        <vertAlign val="subscript"/>
        <sz val="10"/>
        <color theme="10"/>
        <rFont val="Arial"/>
        <family val="2"/>
      </rPr>
      <t>2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</si>
  <si>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</si>
  <si>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</si>
  <si>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LOI</t>
    </r>
    <r>
      <rPr>
        <vertAlign val="superscript"/>
        <sz val="10"/>
        <color theme="10"/>
        <rFont val="Arial"/>
        <family val="2"/>
      </rPr>
      <t>1000</t>
    </r>
  </si>
  <si>
    <t>Au, Gold (ppm)</t>
  </si>
  <si>
    <t>Ag, Silver (ppm)</t>
  </si>
  <si>
    <t>Al, Aluminium (wt.%)</t>
  </si>
  <si>
    <t>As, Arsenic (ppm)</t>
  </si>
  <si>
    <t>B, Boron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</si>
  <si>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</si>
  <si>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</si>
  <si>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</si>
  <si>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</si>
  <si>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</si>
  <si>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</si>
  <si>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</si>
  <si>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</si>
  <si>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Caesium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</si>
  <si>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</si>
  <si>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</si>
  <si>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</si>
  <si>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</si>
  <si>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</si>
  <si>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</si>
  <si>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</si>
  <si>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Ge, Germanium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</si>
  <si>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</si>
  <si>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</si>
  <si>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</si>
  <si>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</si>
  <si>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</si>
  <si>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</si>
  <si>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</si>
  <si>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</si>
  <si>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</si>
  <si>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</si>
  <si>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</si>
  <si>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Nd, Neodymium (ppm)</t>
  </si>
  <si>
    <t>Ni, Nickel (ppm)</t>
  </si>
  <si>
    <t>P, Phosphorus (wt.%)</t>
  </si>
  <si>
    <t>Pb, Lead (ppm)</t>
  </si>
  <si>
    <t>Pr, Praseodymium (ppm)</t>
  </si>
  <si>
    <t>Pt, Platinum (ppb)</t>
  </si>
  <si>
    <t>Rb, Rubidium (ppm)</t>
  </si>
  <si>
    <t>Re, Rhenium (ppm)</t>
  </si>
  <si>
    <t>S, Sulphur (wt.%)</t>
  </si>
  <si>
    <t>Sb, Antimony (ppm)</t>
  </si>
  <si>
    <t>Sc, Scandium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</si>
  <si>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</si>
  <si>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</si>
  <si>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</si>
  <si>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</si>
  <si>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</si>
  <si>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</si>
  <si>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</si>
  <si>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</si>
  <si>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</si>
  <si>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</si>
  <si>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</si>
  <si>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</si>
  <si>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</si>
  <si>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</si>
  <si>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</si>
  <si>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</si>
  <si>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</si>
  <si>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Nb, Niobium (ppm)</t>
  </si>
  <si>
    <r>
      <t>LOI</t>
    </r>
    <r>
      <rPr>
        <vertAlign val="superscript"/>
        <sz val="12"/>
        <rFont val="Arial"/>
        <family val="2"/>
      </rPr>
      <t>1000</t>
    </r>
  </si>
  <si>
    <t>Analytical results for Au in OREAS 233 (Certified Value 1.05 ppm)</t>
  </si>
  <si>
    <t>Analytical results for Pd in OREAS 233 (Indicative Value 17.5 ppb)</t>
  </si>
  <si>
    <t>Analytical results for Pt in OREAS 233 (Indicative Value 15.8 ppb)</t>
  </si>
  <si>
    <t>Analytical results for Au in OREAS 233 (Certified Value 0.992 ppm)</t>
  </si>
  <si>
    <t>Analytical results for Au in OREAS 233 (Certified Value 1.03 ppm)</t>
  </si>
  <si>
    <t>Analytical results for Ag in OREAS 233 (Certified Value 0.285 ppm)</t>
  </si>
  <si>
    <t>Analytical results for Al in OREAS 233 (Certified Value 3.45 wt.%)</t>
  </si>
  <si>
    <t>Analytical results for As in OREAS 233 (Certified Value 47.4 ppm)</t>
  </si>
  <si>
    <t>Analytical results for B in OREAS 233 (Certified Value 20.2 ppm)</t>
  </si>
  <si>
    <t>Analytical results for Ba in OREAS 233 (Certified Value 26.2 ppm)</t>
  </si>
  <si>
    <t>Analytical results for Be in OREAS 233 (Certified Value 0.23 ppm)</t>
  </si>
  <si>
    <t>Analytical results for Bi in OREAS 233 (Certified Value 0.04 ppm)</t>
  </si>
  <si>
    <t>Analytical results for Ca in OREAS 233 (Certified Value 2.75 wt.%)</t>
  </si>
  <si>
    <t>Analytical results for Cd in OREAS 233 (Certified Value 0.5 ppm)</t>
  </si>
  <si>
    <t>Analytical results for Ce in OREAS 233 (Certified Value 8.97 ppm)</t>
  </si>
  <si>
    <t>Analytical results for Co in OREAS 233 (Certified Value 29.8 ppm)</t>
  </si>
  <si>
    <t>Analytical results for Cr in OREAS 233 (Certified Value 19.1 ppm)</t>
  </si>
  <si>
    <t>Analytical results for Cs in OREAS 233 (Certified Value 0.58 ppm)</t>
  </si>
  <si>
    <t>Analytical results for Cu in OREAS 233 (Certified Value 162 ppm)</t>
  </si>
  <si>
    <t>Analytical results for Dy in OREAS 233 (Certified Value 2.18 ppm)</t>
  </si>
  <si>
    <t>Analytical results for Er in OREAS 233 (Certified Value 1.28 ppm)</t>
  </si>
  <si>
    <t>Analytical results for Eu in OREAS 233 (Certified Value 0.39 ppm)</t>
  </si>
  <si>
    <t>Analytical results for Fe in OREAS 233 (Certified Value 5.58 wt.%)</t>
  </si>
  <si>
    <t>Analytical results for Ga in OREAS 233 (Certified Value 10.2 ppm)</t>
  </si>
  <si>
    <t>Analytical results for Gd in OREAS 233 (Certified Value 1.95 ppm)</t>
  </si>
  <si>
    <t>Analytical results for Ge in OREAS 233 (Certified Value 0.11 ppm)</t>
  </si>
  <si>
    <t>Analytical results for Hf in OREAS 233 (Certified Value 0.51 ppm)</t>
  </si>
  <si>
    <t>Analytical results for Hg in OREAS 233 (Indicative Value 0.021 ppm)</t>
  </si>
  <si>
    <t>Analytical results for Ho in OREAS 233 (Certified Value 0.42 ppm)</t>
  </si>
  <si>
    <t>Analytical results for In in OREAS 233 (Certified Value 0.032 ppm)</t>
  </si>
  <si>
    <t>Analytical results for K in OREAS 233 (Certified Value 0.12 wt.%)</t>
  </si>
  <si>
    <t>Analytical results for La in OREAS 233 (Certified Value 3.83 ppm)</t>
  </si>
  <si>
    <t>Analytical results for Li in OREAS 233 (Certified Value 10.2 ppm)</t>
  </si>
  <si>
    <t>Analytical results for Lu in OREAS 233 (Certified Value 0.15 ppm)</t>
  </si>
  <si>
    <t>Analytical results for Mg in OREAS 233 (Certified Value 1.65 wt.%)</t>
  </si>
  <si>
    <t>Analytical results for Mn in OREAS 233 (Certified Value 0.075 wt.%)</t>
  </si>
  <si>
    <t>Analytical results for Mo in OREAS 233 (Certified Value 0.83 ppm)</t>
  </si>
  <si>
    <t>Analytical results for Na in OREAS 233 (Certified Value 0.197 wt.%)</t>
  </si>
  <si>
    <t>Analytical results for Nb in OREAS 233 (Indicative Value 0.16 ppm)</t>
  </si>
  <si>
    <t>Analytical results for Nd in OREAS 233 (Certified Value 5.63 ppm)</t>
  </si>
  <si>
    <t>Analytical results for Ni in OREAS 233 (Certified Value 56 ppm)</t>
  </si>
  <si>
    <t>Analytical results for P in OREAS 233 (Certified Value 0.038 wt.%)</t>
  </si>
  <si>
    <t>Analytical results for Pb in OREAS 233 (Certified Value 20.9 ppm)</t>
  </si>
  <si>
    <t>Analytical results for Pd in OREAS 233 (Indicative Value 16.7 ppb)</t>
  </si>
  <si>
    <t>Analytical results for Pr in OREAS 233 (Certified Value 1.23 ppm)</t>
  </si>
  <si>
    <t>Analytical results for Pt in OREAS 233 (Certified Value 14.5 ppb)</t>
  </si>
  <si>
    <t>Analytical results for Rb in OREAS 233 (Certified Value 5.05 ppm)</t>
  </si>
  <si>
    <t>Analytical results for Re in OREAS 233 (Certified Value 0.002 ppm)</t>
  </si>
  <si>
    <t>Analytical results for S in OREAS 233 (Certified Value 0.32 wt.%)</t>
  </si>
  <si>
    <t>Analytical results for Sb in OREAS 233 (Certified Value 0.58 ppm)</t>
  </si>
  <si>
    <t>Analytical results for Sc in OREAS 233 (Certified Value 5.45 ppm)</t>
  </si>
  <si>
    <t>Analytical results for Se in OREAS 233 (Indicative Value 0.65 ppm)</t>
  </si>
  <si>
    <t>Analytical results for Si in OREAS 233 (Indicative Value 0.107 wt.%)</t>
  </si>
  <si>
    <t>Analytical results for Sm in OREAS 233 (Certified Value 1.51 ppm)</t>
  </si>
  <si>
    <t>Analytical results for Sn in OREAS 233 (Certified Value 0.61 ppm)</t>
  </si>
  <si>
    <t>Analytical results for Sr in OREAS 233 (Certified Value 33.8 ppm)</t>
  </si>
  <si>
    <t>Analytical results for Ta in OREAS 233 (Certified Value &lt; 0.01 ppm)</t>
  </si>
  <si>
    <t>Analytical results for Tb in OREAS 233 (Certified Value 0.33 ppm)</t>
  </si>
  <si>
    <t>Analytical results for Te in OREAS 233 (Certified Value 0.083 ppm)</t>
  </si>
  <si>
    <t>Analytical results for Th in OREAS 233 (Certified Value 0.68 ppm)</t>
  </si>
  <si>
    <t>Analytical results for Ti in OREAS 233 (Certified Value 0.313 wt.%)</t>
  </si>
  <si>
    <t>Analytical results for Tl in OREAS 233 (Certified Value 0.097 ppm)</t>
  </si>
  <si>
    <t>Analytical results for Tm in OREAS 233 (Certified Value 0.18 ppm)</t>
  </si>
  <si>
    <t>Analytical results for U in OREAS 233 (Certified Value 0.17 ppm)</t>
  </si>
  <si>
    <t>Analytical results for V in OREAS 233 (Certified Value 139 ppm)</t>
  </si>
  <si>
    <t>Analytical results for W in OREAS 233 (Certified Value 18.2 ppm)</t>
  </si>
  <si>
    <t>Analytical results for Y in OREAS 233 (Certified Value 11.9 ppm)</t>
  </si>
  <si>
    <t>Analytical results for Yb in OREAS 233 (Certified Value 1.19 ppm)</t>
  </si>
  <si>
    <t>Analytical results for Zn in OREAS 233 (Certified Value 116 ppm)</t>
  </si>
  <si>
    <t>Analytical results for Zr in OREAS 233 (Certified Value 16.8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</si>
  <si>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233 (Indicative Value 13.24 wt.%)</t>
    </r>
  </si>
  <si>
    <t>Analytical results for CaO in OREAS 233 (Indicative Value 10.27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</si>
  <si>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233 (Indicative Value 11.3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</si>
  <si>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233 (Indicative Value 0.441 wt.%)</t>
    </r>
  </si>
  <si>
    <t>Analytical results for MgO in OREAS 233 (Indicative Value 6.43 wt.%)</t>
  </si>
  <si>
    <t>Analytical results for MnO in OREAS 233 (Indicative Value 0.175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</si>
  <si>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233 (Indicative Value 2.3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</si>
  <si>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233 (Indicative Value 0.093 wt.%)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</si>
  <si>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233 (Indicative Value 51.13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</si>
  <si>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233 (Indicative Value 0.767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</si>
  <si>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233 (Indicative Value 1.03 wt.%)</t>
    </r>
  </si>
  <si>
    <t>Analytical results for Ag in OREAS 233 (Certified Value 0.295 ppm)</t>
  </si>
  <si>
    <t>Analytical results for Al in OREAS 233 (Certified Value 6.97 wt.%)</t>
  </si>
  <si>
    <t>Analytical results for As in OREAS 233 (Certified Value 46.8 ppm)</t>
  </si>
  <si>
    <t>Analytical results for B in OREAS 233 (Indicative Value 1192 ppm)</t>
  </si>
  <si>
    <t>Analytical results for Ba in OREAS 233 (Certified Value 129 ppm)</t>
  </si>
  <si>
    <t>Analytical results for Be in OREAS 233 (Certified Value 0.39 ppm)</t>
  </si>
  <si>
    <t>Analytical results for Bi in OREAS 233 (Certified Value 0.042 ppm)</t>
  </si>
  <si>
    <t>Analytical results for Ca in OREAS 233 (Certified Value 7.1 wt.%)</t>
  </si>
  <si>
    <t>Analytical results for Cd in OREAS 233 (Certified Value 0.52 ppm)</t>
  </si>
  <si>
    <t>Analytical results for Ce in OREAS 233 (Certified Value 11.9 ppm)</t>
  </si>
  <si>
    <t>Analytical results for Co in OREAS 233 (Certified Value 42 ppm)</t>
  </si>
  <si>
    <t>Analytical results for Cr in OREAS 233 (Certified Value 118 ppm)</t>
  </si>
  <si>
    <t>Analytical results for Cs in OREAS 233 (Certified Value 0.79 ppm)</t>
  </si>
  <si>
    <t>Analytical results for Dy in OREAS 233 (Certified Value 3.69 ppm)</t>
  </si>
  <si>
    <t>Analytical results for Er in OREAS 233 (Certified Value 2.24 ppm)</t>
  </si>
  <si>
    <t>Analytical results for Eu in OREAS 233 (Certified Value 0.89 ppm)</t>
  </si>
  <si>
    <t>Analytical results for Fe in OREAS 233 (Certified Value 7.72 wt.%)</t>
  </si>
  <si>
    <t>Analytical results for Ga in OREAS 233 (Certified Value 15.1 ppm)</t>
  </si>
  <si>
    <t>Analytical results for Gd in OREAS 233 (Certified Value 3.16 ppm)</t>
  </si>
  <si>
    <t>Analytical results for Ge in OREAS 233 (Indicative Value 0.16 ppm)</t>
  </si>
  <si>
    <t>Analytical results for Hf in OREAS 233 (Certified Value 1.61 ppm)</t>
  </si>
  <si>
    <t>Analytical results for Hg in OREAS 233 (Indicative Value &lt; 2 ppm)</t>
  </si>
  <si>
    <t>Analytical results for Ho in OREAS 233 (Certified Value 0.79 ppm)</t>
  </si>
  <si>
    <t>Analytical results for In in OREAS 233 (Certified Value 0.073 ppm)</t>
  </si>
  <si>
    <t>Analytical results for K in OREAS 233 (Certified Value 0.37 wt.%)</t>
  </si>
  <si>
    <t>Analytical results for La in OREAS 233 (Certified Value 4.92 ppm)</t>
  </si>
  <si>
    <t>Analytical results for Li in OREAS 233 (Certified Value 11.2 ppm)</t>
  </si>
  <si>
    <t>Analytical results for Lu in OREAS 233 (Certified Value 0.32 ppm)</t>
  </si>
  <si>
    <t>Analytical results for Mg in OREAS 233 (Certified Value 3.76 wt.%)</t>
  </si>
  <si>
    <t>Analytical results for Mn in OREAS 233 (Certified Value 0.134 wt.%)</t>
  </si>
  <si>
    <t>Analytical results for Mo in OREAS 233 (Certified Value 0.92 ppm)</t>
  </si>
  <si>
    <t>Analytical results for Na in OREAS 233 (Certified Value 1.73 wt.%)</t>
  </si>
  <si>
    <t>Analytical results for Nb in OREAS 233 (Certified Value 3.31 ppm)</t>
  </si>
  <si>
    <t>Analytical results for Nd in OREAS 233 (Certified Value 7.89 ppm)</t>
  </si>
  <si>
    <t>Analytical results for Ni in OREAS 233 (Certified Value 86 ppm)</t>
  </si>
  <si>
    <t>Analytical results for P in OREAS 233 (Certified Value 0.04 wt.%)</t>
  </si>
  <si>
    <t>Analytical results for Pb in OREAS 233 (Certified Value 21.3 ppm)</t>
  </si>
  <si>
    <t>Analytical results for Pr in OREAS 233 (Certified Value 1.65 ppm)</t>
  </si>
  <si>
    <t>Analytical results for Rb in OREAS 233 (Certified Value 10.9 ppm)</t>
  </si>
  <si>
    <t>Analytical results for Re in OREAS 233 (Indicative Value 0.003 ppm)</t>
  </si>
  <si>
    <t>Analytical results for S in OREAS 233 (Certified Value 0.319 wt.%)</t>
  </si>
  <si>
    <t>Analytical results for Sb in OREAS 233 (Certified Value 1.1 ppm)</t>
  </si>
  <si>
    <t>Analytical results for Sc in OREAS 233 (Certified Value 39.6 ppm)</t>
  </si>
  <si>
    <t>Analytical results for Se in OREAS 233 (Indicative Value 0.87 ppm)</t>
  </si>
  <si>
    <t>Analytical results for Sm in OREAS 233 (Certified Value 2.38 ppm)</t>
  </si>
  <si>
    <t>Analytical results for Sn in OREAS 233 (Certified Value 0.95 ppm)</t>
  </si>
  <si>
    <t>Analytical results for Sr in OREAS 233 (Certified Value 175 ppm)</t>
  </si>
  <si>
    <t>Analytical results for Ta in OREAS 233 (Certified Value 0.23 ppm)</t>
  </si>
  <si>
    <t>Analytical results for Tb in OREAS 233 (Certified Value 0.55 ppm)</t>
  </si>
  <si>
    <t>Analytical results for Te in OREAS 233 (Certified Value 0.091 ppm)</t>
  </si>
  <si>
    <t>Analytical results for Th in OREAS 233 (Certified Value 0.84 ppm)</t>
  </si>
  <si>
    <t>Analytical results for Ti in OREAS 233 (Certified Value 0.595 wt.%)</t>
  </si>
  <si>
    <t>Analytical results for Tl in OREAS 233 (Certified Value 0.18 ppm)</t>
  </si>
  <si>
    <t>Analytical results for Tm in OREAS 233 (Certified Value 0.33 ppm)</t>
  </si>
  <si>
    <t>Analytical results for U in OREAS 233 (Certified Value 0.25 ppm)</t>
  </si>
  <si>
    <t>Analytical results for V in OREAS 233 (Certified Value 270 ppm)</t>
  </si>
  <si>
    <t>Analytical results for W in OREAS 233 (Certified Value 26.3 ppm)</t>
  </si>
  <si>
    <t>Analytical results for Y in OREAS 233 (Certified Value 19.8 ppm)</t>
  </si>
  <si>
    <t>Analytical results for Yb in OREAS 233 (Certified Value 2.21 ppm)</t>
  </si>
  <si>
    <t>Analytical results for Zn in OREAS 233 (Certified Value 128 ppm)</t>
  </si>
  <si>
    <t>Analytical results for Zr in OREAS 233 (Certified Value 52 ppm)</t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</si>
  <si>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233 (Indicative Value 3.36 wt.%)</t>
    </r>
  </si>
  <si>
    <t>Analytical results for C in OREAS 233 (Indicative Value 0.105 wt.%)</t>
  </si>
  <si>
    <t>Analytical results for S in OREAS 233 (Indicative Value 0.28 wt.%)</t>
  </si>
  <si>
    <t>Analytical results for Ag in OREAS 233 (Indicative Value 0.35 ppm)</t>
  </si>
  <si>
    <t>Analytical results for As in OREAS 233 (Indicative Value 47.6 ppm)</t>
  </si>
  <si>
    <t>Analytical results for Ba in OREAS 233 (Indicative Value 137 ppm)</t>
  </si>
  <si>
    <t>Analytical results for Be in OREAS 233 (Indicative Value 0.4 ppm)</t>
  </si>
  <si>
    <t>Analytical results for Bi in OREAS 233 (Indicative Value 0.04 ppm)</t>
  </si>
  <si>
    <t>Analytical results for Cd in OREAS 233 (Indicative Value 0.45 ppm)</t>
  </si>
  <si>
    <t>Analytical results for Ce in OREAS 233 (Indicative Value 11.9 ppm)</t>
  </si>
  <si>
    <t>Analytical results for Co in OREAS 233 (Indicative Value 45.5 ppm)</t>
  </si>
  <si>
    <t>Analytical results for Cr in OREAS 233 (Indicative Value 157 ppm)</t>
  </si>
  <si>
    <t>Analytical results for Cs in OREAS 233 (Indicative Value 0.76 ppm)</t>
  </si>
  <si>
    <t>Analytical results for Cu in OREAS 233 (Indicative Value 170 ppm)</t>
  </si>
  <si>
    <t>Analytical results for Dy in OREAS 233 (Indicative Value 3.7 ppm)</t>
  </si>
  <si>
    <t>Analytical results for Er in OREAS 233 (Indicative Value 2.46 ppm)</t>
  </si>
  <si>
    <t>Analytical results for Eu in OREAS 233 (Indicative Value 0.88 ppm)</t>
  </si>
  <si>
    <t>Analytical results for Ga in OREAS 233 (Indicative Value 15.7 ppm)</t>
  </si>
  <si>
    <t>Analytical results for Gd in OREAS 233 (Indicative Value 3.34 ppm)</t>
  </si>
  <si>
    <t>Analytical results for Ge in OREAS 233 (Indicative Value 1.4 ppm)</t>
  </si>
  <si>
    <t>Analytical results for Hf in OREAS 233 (Indicative Value 1.98 ppm)</t>
  </si>
  <si>
    <t>Analytical results for Ho in OREAS 233 (Indicative Value 0.82 ppm)</t>
  </si>
  <si>
    <t>Analytical results for In in OREAS 233 (Indicative Value 0.05 ppm)</t>
  </si>
  <si>
    <t>Analytical results for La in OREAS 233 (Indicative Value 4.96 ppm)</t>
  </si>
  <si>
    <t>Analytical results for Lu in OREAS 233 (Indicative Value 0.33 ppm)</t>
  </si>
  <si>
    <t>Analytical results for Mn in OREAS 233 (Indicative Value 0.143 wt.%)</t>
  </si>
  <si>
    <t>Analytical results for Mo in OREAS 233 (Indicative Value 1 ppm)</t>
  </si>
  <si>
    <t>Analytical results for Nb in OREAS 233 (Indicative Value 3.49 ppm)</t>
  </si>
  <si>
    <t>Analytical results for Nd in OREAS 233 (Indicative Value 8.55 ppm)</t>
  </si>
  <si>
    <t>Analytical results for Ni in OREAS 233 (Indicative Value 99 ppm)</t>
  </si>
  <si>
    <t>Analytical results for Pb in OREAS 233 (Indicative Value 23.5 ppm)</t>
  </si>
  <si>
    <t>Analytical results for Pr in OREAS 233 (Indicative Value 1.74 ppm)</t>
  </si>
  <si>
    <t>Analytical results for Rb in OREAS 233 (Indicative Value 11.1 ppm)</t>
  </si>
  <si>
    <t>Analytical results for Re in OREAS 233 (Indicative Value &lt; 0.01 ppm)</t>
  </si>
  <si>
    <t>Analytical results for Sb in OREAS 233 (Indicative Value 1.15 ppm)</t>
  </si>
  <si>
    <t>Analytical results for Sc in OREAS 233 (Indicative Value 40.8 ppm)</t>
  </si>
  <si>
    <t>Analytical results for Se in OREAS 233 (Indicative Value &lt; 5 ppm)</t>
  </si>
  <si>
    <t>Analytical results for Sm in OREAS 233 (Indicative Value 2.51 ppm)</t>
  </si>
  <si>
    <t>Analytical results for Sn in OREAS 233 (Indicative Value 1 ppm)</t>
  </si>
  <si>
    <t>Analytical results for Sr in OREAS 233 (Indicative Value 174 ppm)</t>
  </si>
  <si>
    <t>Analytical results for Ta in OREAS 233 (Indicative Value 0.24 ppm)</t>
  </si>
  <si>
    <t>Analytical results for Tb in OREAS 233 (Indicative Value 0.6 ppm)</t>
  </si>
  <si>
    <t>Analytical results for Te in OREAS 233 (Indicative Value 0.15 ppm)</t>
  </si>
  <si>
    <t>Analytical results for Th in OREAS 233 (Indicative Value 0.9 ppm)</t>
  </si>
  <si>
    <t>Analytical results for Ti in OREAS 233 (Indicative Value 0.618 wt.%)</t>
  </si>
  <si>
    <t>Analytical results for Tl in OREAS 233 (Indicative Value &lt; 0.2 ppm)</t>
  </si>
  <si>
    <t>Analytical results for Tm in OREAS 233 (Indicative Value 0.36 ppm)</t>
  </si>
  <si>
    <t>Analytical results for U in OREAS 233 (Indicative Value 0.27 ppm)</t>
  </si>
  <si>
    <t>Analytical results for V in OREAS 233 (Indicative Value 294 ppm)</t>
  </si>
  <si>
    <t>Analytical results for W in OREAS 233 (Indicative Value 27.5 ppm)</t>
  </si>
  <si>
    <t>Analytical results for Y in OREAS 233 (Indicative Value 20.6 ppm)</t>
  </si>
  <si>
    <t>Analytical results for Yb in OREAS 233 (Indicative Value 2.51 ppm)</t>
  </si>
  <si>
    <t>Analytical results for Zn in OREAS 233 (Indicative Value 138 ppm)</t>
  </si>
  <si>
    <t>Analytical results for Zr in OREAS 233 (Indicative Value 64 ppm)</t>
  </si>
  <si>
    <t/>
  </si>
  <si>
    <t>Table 5. Participating Laboratory List used for OREAS 233</t>
  </si>
  <si>
    <t>Table 4. Abbreviations used for OREAS 233</t>
  </si>
  <si>
    <t>Table 3. Indicative Values for OREAS 233</t>
  </si>
  <si>
    <t>Table 2. Certified Values, Expanded Uncertainty and Tolerance Limits for OREAS 233</t>
  </si>
  <si>
    <t>Table 1. Certified Values and Performance Gates for OREAS 233</t>
  </si>
  <si>
    <t>SI unit equivalents: ppb (parts per billion; 1 x 10⁹) ≡ µg/kg; ppm (parts per million; 1 x 10⁶) ≡ mg/kg; wt.% (weight per cent) ≡ % (mass fraction)</t>
  </si>
  <si>
    <t>ORE - Lab-Upscaled RSD Results for CRM: OREAS 233 (Execution: 1) - Analyte Au - (Gold) by INAA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</si>
</sst>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"/>
    <numFmt numFmtId="166" formatCode="0.0000"/>
    <numFmt numFmtId="167" formatCode="0&quot;g&quot;"/>
    <numFmt numFmtId="168" formatCode="0.0&quot;g&quot;"/>
    <numFmt numFmtId="169" formatCode="0.00000"/>
    <numFmt numFmtId="170" formatCode="0.000%"/>
  </numFmts>
  <fonts count="56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b/>
      <u/>
      <sz val="12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sz val="11"/>
      <color theme="1"/>
      <name val="Arial"/>
      <family val="2"/>
    </font>
    <font>
      <u/>
      <sz val="11"/>
      <color theme="10"/>
      <name val="Calibri"/>
      <family val="2"/>
    </font>
    <font>
      <b/>
      <u/>
      <sz val="10"/>
      <color rgb="FFFF6600"/>
      <name val="Arial"/>
      <family val="2"/>
    </font>
    <font>
      <sz val="10"/>
      <color rgb="FFFF660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perscript"/>
      <sz val="12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</borders>
  <cellStyleXfs count="62">
    <xf numFmtId="0" fontId="0" fillId="0" borderId="0" applyBorder="0" applyAlignment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9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0"/>
    <xf numFmtId="9" fontId="30" fillId="0" borderId="0" applyFont="0" applyFill="0" applyBorder="0" applyAlignment="0" applyProtection="0"/>
    <xf numFmtId="0" fontId="31" fillId="0" borderId="0"/>
    <xf numFmtId="0" fontId="3" fillId="0" borderId="0"/>
    <xf numFmtId="0" fontId="43" fillId="0" borderId="0" applyNumberFormat="0" applyFill="0" applyBorder="0" applyAlignment="0" applyProtection="0"/>
    <xf numFmtId="0" fontId="2" fillId="0" borderId="0"/>
    <xf numFmtId="9" fontId="45" fillId="0" borderId="0" applyFont="0" applyFill="0" applyBorder="0" applyAlignment="0" applyProtection="0"/>
    <xf numFmtId="0" fontId="45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282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Border="1"/>
    <xf numFmtId="0" fontId="7" fillId="0" borderId="0" xfId="0" applyFont="1"/>
    <xf numFmtId="0" fontId="7" fillId="0" borderId="0" xfId="0" applyFont="1" applyBorder="1"/>
    <xf numFmtId="164" fontId="28" fillId="0" borderId="0" xfId="0" applyNumberFormat="1" applyFont="1" applyAlignment="1">
      <alignment horizontal="centerContinuous" vertical="center"/>
    </xf>
    <xf numFmtId="164" fontId="4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0" fontId="4" fillId="0" borderId="11" xfId="0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0" fontId="4" fillId="0" borderId="30" xfId="0" applyFont="1" applyBorder="1"/>
    <xf numFmtId="10" fontId="4" fillId="0" borderId="10" xfId="43" applyNumberFormat="1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2" fontId="4" fillId="0" borderId="33" xfId="0" applyNumberFormat="1" applyFont="1" applyBorder="1" applyAlignment="1">
      <alignment horizontal="center"/>
    </xf>
    <xf numFmtId="2" fontId="4" fillId="0" borderId="35" xfId="0" applyNumberFormat="1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18" xfId="0" applyFont="1" applyBorder="1"/>
    <xf numFmtId="2" fontId="4" fillId="0" borderId="31" xfId="0" applyNumberFormat="1" applyFont="1" applyBorder="1" applyAlignment="1">
      <alignment horizontal="center"/>
    </xf>
    <xf numFmtId="2" fontId="4" fillId="0" borderId="32" xfId="0" applyNumberFormat="1" applyFont="1" applyBorder="1" applyAlignment="1">
      <alignment horizontal="center"/>
    </xf>
    <xf numFmtId="2" fontId="4" fillId="0" borderId="24" xfId="0" applyNumberFormat="1" applyFont="1" applyBorder="1" applyAlignment="1">
      <alignment horizontal="center"/>
    </xf>
    <xf numFmtId="165" fontId="4" fillId="0" borderId="10" xfId="0" applyNumberFormat="1" applyFont="1" applyBorder="1" applyAlignment="1">
      <alignment horizontal="center"/>
    </xf>
    <xf numFmtId="0" fontId="27" fillId="0" borderId="40" xfId="0" applyFont="1" applyBorder="1" applyAlignment="1">
      <alignment horizontal="center" vertical="center"/>
    </xf>
    <xf numFmtId="167" fontId="4" fillId="0" borderId="11" xfId="0" applyNumberFormat="1" applyFont="1" applyBorder="1" applyAlignment="1">
      <alignment horizontal="center"/>
    </xf>
    <xf numFmtId="168" fontId="4" fillId="0" borderId="11" xfId="0" applyNumberFormat="1" applyFont="1" applyBorder="1" applyAlignment="1">
      <alignment horizontal="center"/>
    </xf>
    <xf numFmtId="2" fontId="36" fillId="0" borderId="0" xfId="0" applyNumberFormat="1" applyFont="1" applyBorder="1" applyAlignment="1">
      <alignment horizontal="center"/>
    </xf>
    <xf numFmtId="0" fontId="4" fillId="0" borderId="11" xfId="0" applyFont="1" applyBorder="1"/>
    <xf numFmtId="0" fontId="0" fillId="0" borderId="40" xfId="0" applyBorder="1"/>
    <xf numFmtId="0" fontId="37" fillId="0" borderId="18" xfId="0" applyFont="1" applyBorder="1"/>
    <xf numFmtId="164" fontId="5" fillId="0" borderId="0" xfId="0" applyNumberFormat="1" applyFont="1" applyAlignment="1">
      <alignment vertical="center"/>
    </xf>
    <xf numFmtId="0" fontId="6" fillId="0" borderId="0" xfId="0" applyFont="1"/>
    <xf numFmtId="164" fontId="6" fillId="0" borderId="0" xfId="0" applyNumberFormat="1" applyFont="1" applyAlignment="1">
      <alignment horizontal="centerContinuous" vertical="center"/>
    </xf>
    <xf numFmtId="164" fontId="4" fillId="0" borderId="36" xfId="0" applyNumberFormat="1" applyFont="1" applyBorder="1" applyAlignment="1">
      <alignment horizontal="center" vertical="center"/>
    </xf>
    <xf numFmtId="2" fontId="29" fillId="0" borderId="0" xfId="0" applyNumberFormat="1" applyFont="1" applyBorder="1" applyAlignment="1">
      <alignment horizontal="center" vertical="center"/>
    </xf>
    <xf numFmtId="1" fontId="29" fillId="0" borderId="40" xfId="0" applyNumberFormat="1" applyFont="1" applyBorder="1" applyAlignment="1">
      <alignment horizontal="center" vertical="center"/>
    </xf>
    <xf numFmtId="164" fontId="29" fillId="0" borderId="40" xfId="0" applyNumberFormat="1" applyFont="1" applyBorder="1" applyAlignment="1">
      <alignment horizontal="center" vertical="center"/>
    </xf>
    <xf numFmtId="0" fontId="6" fillId="30" borderId="40" xfId="0" applyFont="1" applyFill="1" applyBorder="1" applyAlignment="1">
      <alignment horizontal="center" vertical="center"/>
    </xf>
    <xf numFmtId="0" fontId="6" fillId="29" borderId="16" xfId="0" applyFont="1" applyFill="1" applyBorder="1" applyAlignment="1">
      <alignment horizontal="left" vertical="center"/>
    </xf>
    <xf numFmtId="0" fontId="4" fillId="30" borderId="12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2" fontId="4" fillId="24" borderId="10" xfId="43" applyNumberFormat="1" applyFont="1" applyFill="1" applyBorder="1" applyAlignment="1">
      <alignment horizontal="center"/>
    </xf>
    <xf numFmtId="0" fontId="4" fillId="24" borderId="0" xfId="0" applyFont="1" applyFill="1" applyBorder="1"/>
    <xf numFmtId="0" fontId="4" fillId="24" borderId="11" xfId="0" applyFont="1" applyFill="1" applyBorder="1"/>
    <xf numFmtId="0" fontId="38" fillId="0" borderId="0" xfId="0" applyFont="1" applyAlignment="1">
      <alignment vertical="center"/>
    </xf>
    <xf numFmtId="0" fontId="38" fillId="0" borderId="0" xfId="0" applyFont="1" applyBorder="1" applyAlignment="1">
      <alignment vertical="center"/>
    </xf>
    <xf numFmtId="165" fontId="38" fillId="0" borderId="10" xfId="44" applyNumberFormat="1" applyFont="1" applyBorder="1" applyAlignment="1">
      <alignment horizontal="center" vertical="center"/>
    </xf>
    <xf numFmtId="10" fontId="38" fillId="0" borderId="10" xfId="43" applyNumberFormat="1" applyFont="1" applyFill="1" applyBorder="1" applyAlignment="1">
      <alignment horizontal="center" vertical="center"/>
    </xf>
    <xf numFmtId="10" fontId="38" fillId="0" borderId="40" xfId="43" applyNumberFormat="1" applyFont="1" applyFill="1" applyBorder="1" applyAlignment="1">
      <alignment horizontal="center" vertical="center"/>
    </xf>
    <xf numFmtId="10" fontId="38" fillId="0" borderId="36" xfId="43" applyNumberFormat="1" applyFont="1" applyFill="1" applyBorder="1" applyAlignment="1">
      <alignment horizontal="center" vertical="center"/>
    </xf>
    <xf numFmtId="0" fontId="36" fillId="0" borderId="0" xfId="0" applyFont="1"/>
    <xf numFmtId="2" fontId="36" fillId="0" borderId="0" xfId="0" applyNumberFormat="1" applyFont="1" applyBorder="1" applyAlignment="1"/>
    <xf numFmtId="165" fontId="36" fillId="0" borderId="0" xfId="0" applyNumberFormat="1" applyFont="1" applyBorder="1" applyAlignment="1"/>
    <xf numFmtId="0" fontId="36" fillId="0" borderId="0" xfId="0" applyFont="1" applyBorder="1" applyAlignment="1"/>
    <xf numFmtId="0" fontId="0" fillId="30" borderId="37" xfId="0" applyFill="1" applyBorder="1"/>
    <xf numFmtId="0" fontId="0" fillId="30" borderId="30" xfId="0" applyFill="1" applyBorder="1"/>
    <xf numFmtId="0" fontId="40" fillId="30" borderId="36" xfId="0" applyFont="1" applyFill="1" applyBorder="1"/>
    <xf numFmtId="0" fontId="7" fillId="30" borderId="40" xfId="0" applyFont="1" applyFill="1" applyBorder="1"/>
    <xf numFmtId="0" fontId="7" fillId="30" borderId="36" xfId="0" applyFont="1" applyFill="1" applyBorder="1"/>
    <xf numFmtId="0" fontId="6" fillId="32" borderId="36" xfId="0" applyFont="1" applyFill="1" applyBorder="1" applyAlignment="1">
      <alignment horizontal="center"/>
    </xf>
    <xf numFmtId="0" fontId="7" fillId="30" borderId="40" xfId="0" quotePrefix="1" applyFont="1" applyFill="1" applyBorder="1"/>
    <xf numFmtId="0" fontId="6" fillId="31" borderId="36" xfId="0" applyFont="1" applyFill="1" applyBorder="1" applyAlignment="1">
      <alignment horizontal="center"/>
    </xf>
    <xf numFmtId="0" fontId="0" fillId="30" borderId="14" xfId="0" applyFill="1" applyBorder="1"/>
    <xf numFmtId="0" fontId="0" fillId="30" borderId="15" xfId="0" applyFill="1" applyBorder="1"/>
    <xf numFmtId="2" fontId="6" fillId="0" borderId="0" xfId="0" applyNumberFormat="1" applyFont="1" applyAlignment="1">
      <alignment horizontal="centerContinuous" vertical="center"/>
    </xf>
    <xf numFmtId="2" fontId="4" fillId="30" borderId="12" xfId="0" applyNumberFormat="1" applyFont="1" applyFill="1" applyBorder="1" applyAlignment="1">
      <alignment horizontal="center" vertical="center" wrapText="1"/>
    </xf>
    <xf numFmtId="0" fontId="4" fillId="27" borderId="46" xfId="0" applyFont="1" applyFill="1" applyBorder="1" applyAlignment="1">
      <alignment vertical="center" wrapText="1"/>
    </xf>
    <xf numFmtId="0" fontId="4" fillId="27" borderId="47" xfId="0" applyFont="1" applyFill="1" applyBorder="1" applyAlignment="1">
      <alignment vertical="center" wrapText="1"/>
    </xf>
    <xf numFmtId="0" fontId="6" fillId="30" borderId="1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30" borderId="48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0" fillId="0" borderId="0" xfId="0" applyNumberFormat="1" applyBorder="1" applyAlignment="1">
      <alignment vertical="center"/>
    </xf>
    <xf numFmtId="164" fontId="6" fillId="0" borderId="0" xfId="0" applyNumberFormat="1" applyFont="1" applyAlignment="1">
      <alignment horizontal="left" vertical="center"/>
    </xf>
    <xf numFmtId="164" fontId="4" fillId="30" borderId="49" xfId="0" applyNumberFormat="1" applyFont="1" applyFill="1" applyBorder="1" applyAlignment="1">
      <alignment horizontal="center" vertical="center"/>
    </xf>
    <xf numFmtId="164" fontId="4" fillId="30" borderId="50" xfId="0" applyNumberFormat="1" applyFont="1" applyFill="1" applyBorder="1" applyAlignment="1">
      <alignment horizontal="center" vertical="center"/>
    </xf>
    <xf numFmtId="164" fontId="4" fillId="30" borderId="18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65" fontId="0" fillId="0" borderId="0" xfId="0" applyNumberFormat="1" applyBorder="1" applyAlignment="1">
      <alignment vertical="center"/>
    </xf>
    <xf numFmtId="166" fontId="0" fillId="0" borderId="0" xfId="0" applyNumberFormat="1" applyBorder="1" applyAlignment="1">
      <alignment vertical="center"/>
    </xf>
    <xf numFmtId="0" fontId="0" fillId="0" borderId="10" xfId="0" applyBorder="1" applyAlignment="1">
      <alignment vertical="center" wrapText="1"/>
    </xf>
    <xf numFmtId="0" fontId="6" fillId="0" borderId="0" xfId="0" applyFont="1" applyBorder="1"/>
    <xf numFmtId="2" fontId="7" fillId="0" borderId="0" xfId="0" applyNumberFormat="1" applyFont="1" applyAlignment="1">
      <alignment horizontal="center"/>
    </xf>
    <xf numFmtId="0" fontId="6" fillId="0" borderId="43" xfId="0" applyFont="1" applyBorder="1" applyAlignment="1">
      <alignment horizontal="centerContinuous" vertical="center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3" fillId="0" borderId="0" xfId="47" applyFont="1" applyAlignment="1">
      <alignment vertical="center"/>
    </xf>
    <xf numFmtId="0" fontId="49" fillId="35" borderId="54" xfId="53" applyFont="1" applyFill="1" applyBorder="1" applyAlignment="1">
      <alignment horizontal="right" vertical="center"/>
    </xf>
    <xf numFmtId="0" fontId="49" fillId="25" borderId="25" xfId="47" applyFont="1" applyFill="1" applyBorder="1" applyAlignment="1">
      <alignment horizontal="right" vertical="center" wrapText="1"/>
    </xf>
    <xf numFmtId="0" fontId="49" fillId="0" borderId="25" xfId="47" applyFont="1" applyBorder="1" applyAlignment="1">
      <alignment horizontal="right" vertical="center" wrapText="1"/>
    </xf>
    <xf numFmtId="0" fontId="49" fillId="0" borderId="27" xfId="47" applyFont="1" applyBorder="1" applyAlignment="1">
      <alignment horizontal="right" vertical="center" wrapText="1"/>
    </xf>
    <xf numFmtId="0" fontId="3" fillId="0" borderId="53" xfId="47" applyFont="1" applyBorder="1" applyAlignment="1">
      <alignment horizontal="center" vertical="center"/>
    </xf>
    <xf numFmtId="0" fontId="3" fillId="0" borderId="52" xfId="47" applyFont="1" applyBorder="1" applyAlignment="1">
      <alignment horizontal="center" vertical="center"/>
    </xf>
    <xf numFmtId="0" fontId="3" fillId="0" borderId="52" xfId="47" applyFont="1" applyBorder="1" applyAlignment="1">
      <alignment vertical="center"/>
    </xf>
    <xf numFmtId="2" fontId="3" fillId="0" borderId="52" xfId="47" applyNumberFormat="1" applyFont="1" applyBorder="1" applyAlignment="1">
      <alignment horizontal="center" vertical="center"/>
    </xf>
    <xf numFmtId="2" fontId="3" fillId="34" borderId="52" xfId="53" applyNumberFormat="1" applyFont="1" applyFill="1" applyBorder="1" applyAlignment="1">
      <alignment vertical="center"/>
    </xf>
    <xf numFmtId="165" fontId="3" fillId="24" borderId="52" xfId="47" applyNumberFormat="1" applyFont="1" applyFill="1" applyBorder="1" applyAlignment="1">
      <alignment horizontal="right" vertical="center"/>
    </xf>
    <xf numFmtId="165" fontId="3" fillId="0" borderId="52" xfId="47" applyNumberFormat="1" applyFont="1" applyBorder="1" applyAlignment="1">
      <alignment vertical="center"/>
    </xf>
    <xf numFmtId="0" fontId="3" fillId="0" borderId="51" xfId="47" applyFont="1" applyBorder="1" applyAlignment="1">
      <alignment vertical="center"/>
    </xf>
    <xf numFmtId="0" fontId="3" fillId="0" borderId="28" xfId="47" applyFont="1" applyBorder="1" applyAlignment="1">
      <alignment horizontal="center" vertical="center"/>
    </xf>
    <xf numFmtId="0" fontId="3" fillId="0" borderId="0" xfId="47" applyFont="1" applyAlignment="1">
      <alignment horizontal="center" vertical="center"/>
    </xf>
    <xf numFmtId="2" fontId="3" fillId="0" borderId="0" xfId="47" applyNumberFormat="1" applyFont="1" applyAlignment="1">
      <alignment horizontal="center" vertical="center"/>
    </xf>
    <xf numFmtId="2" fontId="3" fillId="34" borderId="0" xfId="53" applyNumberFormat="1" applyFont="1" applyFill="1" applyAlignment="1">
      <alignment vertical="center"/>
    </xf>
    <xf numFmtId="165" fontId="3" fillId="24" borderId="0" xfId="47" applyNumberFormat="1" applyFont="1" applyFill="1" applyAlignment="1">
      <alignment horizontal="right" vertical="center"/>
    </xf>
    <xf numFmtId="165" fontId="3" fillId="0" borderId="0" xfId="47" applyNumberFormat="1" applyFont="1" applyAlignment="1">
      <alignment vertical="center"/>
    </xf>
    <xf numFmtId="10" fontId="3" fillId="0" borderId="29" xfId="48" applyNumberFormat="1" applyFont="1" applyFill="1" applyBorder="1" applyAlignment="1">
      <alignment vertical="center"/>
    </xf>
    <xf numFmtId="165" fontId="3" fillId="34" borderId="25" xfId="47" applyNumberFormat="1" applyFont="1" applyFill="1" applyBorder="1" applyAlignment="1">
      <alignment vertical="center"/>
    </xf>
    <xf numFmtId="165" fontId="3" fillId="24" borderId="25" xfId="47" applyNumberFormat="1" applyFont="1" applyFill="1" applyBorder="1" applyAlignment="1">
      <alignment vertical="center"/>
    </xf>
    <xf numFmtId="165" fontId="3" fillId="34" borderId="0" xfId="47" applyNumberFormat="1" applyFont="1" applyFill="1" applyAlignment="1">
      <alignment vertical="center"/>
    </xf>
    <xf numFmtId="165" fontId="3" fillId="24" borderId="0" xfId="47" applyNumberFormat="1" applyFont="1" applyFill="1" applyAlignment="1">
      <alignment vertical="center"/>
    </xf>
    <xf numFmtId="170" fontId="3" fillId="34" borderId="0" xfId="48" applyNumberFormat="1" applyFont="1" applyFill="1" applyBorder="1" applyAlignment="1">
      <alignment vertical="center"/>
    </xf>
    <xf numFmtId="170" fontId="3" fillId="24" borderId="0" xfId="48" applyNumberFormat="1" applyFont="1" applyFill="1" applyBorder="1" applyAlignment="1">
      <alignment vertical="center"/>
    </xf>
    <xf numFmtId="0" fontId="3" fillId="28" borderId="21" xfId="47" applyFont="1" applyFill="1" applyBorder="1" applyAlignment="1">
      <alignment horizontal="center" vertical="center"/>
    </xf>
    <xf numFmtId="0" fontId="3" fillId="28" borderId="21" xfId="47" applyFont="1" applyFill="1" applyBorder="1" applyAlignment="1">
      <alignment vertical="center"/>
    </xf>
    <xf numFmtId="2" fontId="3" fillId="28" borderId="21" xfId="47" applyNumberFormat="1" applyFont="1" applyFill="1" applyBorder="1" applyAlignment="1">
      <alignment horizontal="center" vertical="center"/>
    </xf>
    <xf numFmtId="165" fontId="3" fillId="28" borderId="21" xfId="47" applyNumberFormat="1" applyFont="1" applyFill="1" applyBorder="1" applyAlignment="1">
      <alignment vertical="center"/>
    </xf>
    <xf numFmtId="10" fontId="3" fillId="28" borderId="22" xfId="48" applyNumberFormat="1" applyFont="1" applyFill="1" applyBorder="1" applyAlignment="1">
      <alignment vertical="center"/>
    </xf>
    <xf numFmtId="165" fontId="3" fillId="0" borderId="0" xfId="47" applyNumberFormat="1" applyFont="1" applyAlignment="1">
      <alignment horizontal="center" vertical="center"/>
    </xf>
    <xf numFmtId="0" fontId="50" fillId="0" borderId="0" xfId="47" applyFont="1" applyAlignment="1">
      <alignment vertical="center"/>
    </xf>
    <xf numFmtId="0" fontId="49" fillId="0" borderId="0" xfId="47" applyFont="1" applyAlignment="1">
      <alignment horizontal="center" vertical="center"/>
    </xf>
    <xf numFmtId="0" fontId="3" fillId="26" borderId="0" xfId="47" applyFont="1" applyFill="1" applyAlignment="1">
      <alignment vertical="center"/>
    </xf>
    <xf numFmtId="0" fontId="3" fillId="26" borderId="0" xfId="47" applyFont="1" applyFill="1" applyAlignment="1">
      <alignment horizontal="center" vertical="center"/>
    </xf>
    <xf numFmtId="0" fontId="3" fillId="26" borderId="25" xfId="47" applyFont="1" applyFill="1" applyBorder="1" applyAlignment="1">
      <alignment horizontal="center" vertical="center"/>
    </xf>
    <xf numFmtId="0" fontId="3" fillId="26" borderId="25" xfId="47" applyFont="1" applyFill="1" applyBorder="1" applyAlignment="1">
      <alignment vertical="center"/>
    </xf>
    <xf numFmtId="0" fontId="3" fillId="26" borderId="54" xfId="47" applyFont="1" applyFill="1" applyBorder="1" applyAlignment="1">
      <alignment horizontal="center" vertical="center"/>
    </xf>
    <xf numFmtId="165" fontId="3" fillId="26" borderId="25" xfId="47" applyNumberFormat="1" applyFont="1" applyFill="1" applyBorder="1" applyAlignment="1">
      <alignment horizontal="center" vertical="center"/>
    </xf>
    <xf numFmtId="0" fontId="3" fillId="26" borderId="27" xfId="47" applyFont="1" applyFill="1" applyBorder="1" applyAlignment="1">
      <alignment vertical="center"/>
    </xf>
    <xf numFmtId="2" fontId="3" fillId="26" borderId="0" xfId="47" applyNumberFormat="1" applyFont="1" applyFill="1" applyAlignment="1">
      <alignment horizontal="center" vertical="center"/>
    </xf>
    <xf numFmtId="0" fontId="3" fillId="26" borderId="29" xfId="47" applyFont="1" applyFill="1" applyBorder="1" applyAlignment="1">
      <alignment vertical="center"/>
    </xf>
    <xf numFmtId="0" fontId="49" fillId="26" borderId="26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vertical="center"/>
    </xf>
    <xf numFmtId="0" fontId="49" fillId="26" borderId="54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horizontal="center" vertical="center" wrapText="1"/>
    </xf>
    <xf numFmtId="0" fontId="47" fillId="26" borderId="20" xfId="47" applyFont="1" applyFill="1" applyBorder="1" applyAlignment="1">
      <alignment horizontal="left" vertical="center"/>
    </xf>
    <xf numFmtId="0" fontId="48" fillId="26" borderId="21" xfId="47" applyFont="1" applyFill="1" applyBorder="1" applyAlignment="1">
      <alignment horizontal="left" vertical="center"/>
    </xf>
    <xf numFmtId="0" fontId="48" fillId="26" borderId="22" xfId="47" applyFont="1" applyFill="1" applyBorder="1" applyAlignment="1">
      <alignment horizontal="left" vertical="center"/>
    </xf>
    <xf numFmtId="0" fontId="34" fillId="26" borderId="21" xfId="47" applyFont="1" applyFill="1" applyBorder="1" applyAlignment="1">
      <alignment horizontal="left" vertical="center"/>
    </xf>
    <xf numFmtId="0" fontId="6" fillId="26" borderId="26" xfId="47" applyFont="1" applyFill="1" applyBorder="1" applyAlignment="1">
      <alignment horizontal="left" vertical="center"/>
    </xf>
    <xf numFmtId="0" fontId="6" fillId="26" borderId="28" xfId="47" applyFont="1" applyFill="1" applyBorder="1" applyAlignment="1">
      <alignment horizontal="left" vertical="center"/>
    </xf>
    <xf numFmtId="0" fontId="51" fillId="28" borderId="20" xfId="47" applyFont="1" applyFill="1" applyBorder="1" applyAlignment="1">
      <alignment horizontal="left" vertical="center"/>
    </xf>
    <xf numFmtId="169" fontId="29" fillId="28" borderId="21" xfId="47" applyNumberFormat="1" applyFont="1" applyFill="1" applyBorder="1" applyAlignment="1">
      <alignment vertical="center"/>
    </xf>
    <xf numFmtId="2" fontId="4" fillId="31" borderId="32" xfId="0" applyNumberFormat="1" applyFont="1" applyFill="1" applyBorder="1" applyAlignment="1">
      <alignment horizontal="center"/>
    </xf>
    <xf numFmtId="2" fontId="4" fillId="32" borderId="10" xfId="0" applyNumberFormat="1" applyFont="1" applyFill="1" applyBorder="1" applyAlignment="1">
      <alignment horizontal="center"/>
    </xf>
    <xf numFmtId="2" fontId="4" fillId="31" borderId="10" xfId="0" applyNumberFormat="1" applyFont="1" applyFill="1" applyBorder="1" applyAlignment="1">
      <alignment horizontal="center"/>
    </xf>
    <xf numFmtId="0" fontId="4" fillId="0" borderId="11" xfId="0" quotePrefix="1" applyFont="1" applyBorder="1" applyAlignment="1">
      <alignment horizontal="center"/>
    </xf>
    <xf numFmtId="2" fontId="4" fillId="0" borderId="11" xfId="0" quotePrefix="1" applyNumberFormat="1" applyFont="1" applyBorder="1" applyAlignment="1">
      <alignment horizontal="center"/>
    </xf>
    <xf numFmtId="2" fontId="4" fillId="0" borderId="10" xfId="0" quotePrefix="1" applyNumberFormat="1" applyFont="1" applyBorder="1" applyAlignment="1">
      <alignment horizontal="center"/>
    </xf>
    <xf numFmtId="0" fontId="4" fillId="0" borderId="36" xfId="0" applyFont="1" applyBorder="1"/>
    <xf numFmtId="2" fontId="4" fillId="32" borderId="32" xfId="0" applyNumberFormat="1" applyFont="1" applyFill="1" applyBorder="1" applyAlignment="1">
      <alignment horizontal="center"/>
    </xf>
    <xf numFmtId="2" fontId="4" fillId="0" borderId="41" xfId="0" quotePrefix="1" applyNumberFormat="1" applyFont="1" applyBorder="1" applyAlignment="1">
      <alignment horizontal="center" vertical="center" wrapText="1"/>
    </xf>
    <xf numFmtId="2" fontId="4" fillId="0" borderId="10" xfId="0" quotePrefix="1" applyNumberFormat="1" applyFont="1" applyBorder="1" applyAlignment="1">
      <alignment horizontal="center" vertical="center" wrapText="1"/>
    </xf>
    <xf numFmtId="2" fontId="4" fillId="0" borderId="13" xfId="0" quotePrefix="1" applyNumberFormat="1" applyFont="1" applyBorder="1" applyAlignment="1">
      <alignment horizontal="center" vertical="center" wrapText="1"/>
    </xf>
    <xf numFmtId="0" fontId="4" fillId="27" borderId="36" xfId="0" applyFont="1" applyFill="1" applyBorder="1" applyAlignment="1">
      <alignment vertical="center" wrapText="1"/>
    </xf>
    <xf numFmtId="0" fontId="4" fillId="27" borderId="40" xfId="0" applyFont="1" applyFill="1" applyBorder="1" applyAlignment="1">
      <alignment vertical="center" wrapText="1"/>
    </xf>
    <xf numFmtId="164" fontId="4" fillId="0" borderId="55" xfId="0" applyNumberFormat="1" applyFont="1" applyBorder="1" applyAlignment="1">
      <alignment horizontal="center" vertical="center"/>
    </xf>
    <xf numFmtId="164" fontId="4" fillId="33" borderId="42" xfId="0" applyNumberFormat="1" applyFont="1" applyFill="1" applyBorder="1" applyAlignment="1">
      <alignment horizontal="center" vertical="center"/>
    </xf>
    <xf numFmtId="164" fontId="4" fillId="30" borderId="56" xfId="0" applyNumberFormat="1" applyFont="1" applyFill="1" applyBorder="1" applyAlignment="1">
      <alignment horizontal="center" vertical="center"/>
    </xf>
    <xf numFmtId="164" fontId="4" fillId="30" borderId="42" xfId="0" applyNumberFormat="1" applyFont="1" applyFill="1" applyBorder="1" applyAlignment="1">
      <alignment horizontal="center" vertical="center"/>
    </xf>
    <xf numFmtId="164" fontId="6" fillId="29" borderId="19" xfId="0" applyNumberFormat="1" applyFont="1" applyFill="1" applyBorder="1" applyAlignment="1">
      <alignment horizontal="center" vertical="center"/>
    </xf>
    <xf numFmtId="164" fontId="6" fillId="29" borderId="16" xfId="0" applyNumberFormat="1" applyFont="1" applyFill="1" applyBorder="1" applyAlignment="1">
      <alignment horizontal="left" vertical="center" indent="1"/>
    </xf>
    <xf numFmtId="2" fontId="51" fillId="29" borderId="19" xfId="0" applyNumberFormat="1" applyFont="1" applyFill="1" applyBorder="1" applyAlignment="1">
      <alignment horizontal="center" vertical="center"/>
    </xf>
    <xf numFmtId="164" fontId="51" fillId="29" borderId="19" xfId="0" applyNumberFormat="1" applyFont="1" applyFill="1" applyBorder="1" applyAlignment="1">
      <alignment horizontal="center" vertical="center"/>
    </xf>
    <xf numFmtId="1" fontId="51" fillId="29" borderId="17" xfId="0" applyNumberFormat="1" applyFont="1" applyFill="1" applyBorder="1" applyAlignment="1">
      <alignment horizontal="center" vertical="center"/>
    </xf>
    <xf numFmtId="164" fontId="29" fillId="0" borderId="0" xfId="0" applyNumberFormat="1" applyFont="1" applyBorder="1" applyAlignment="1">
      <alignment horizontal="center" vertical="center"/>
    </xf>
    <xf numFmtId="164" fontId="43" fillId="0" borderId="36" xfId="46" applyNumberFormat="1" applyBorder="1" applyAlignment="1">
      <alignment horizontal="center" vertical="center"/>
    </xf>
    <xf numFmtId="165" fontId="29" fillId="0" borderId="0" xfId="0" applyNumberFormat="1" applyFont="1" applyBorder="1" applyAlignment="1">
      <alignment horizontal="center" vertical="center"/>
    </xf>
    <xf numFmtId="165" fontId="29" fillId="0" borderId="40" xfId="0" applyNumberFormat="1" applyFont="1" applyBorder="1" applyAlignment="1">
      <alignment horizontal="center" vertical="center"/>
    </xf>
    <xf numFmtId="164" fontId="43" fillId="0" borderId="0" xfId="46" applyNumberFormat="1" applyBorder="1" applyAlignment="1">
      <alignment horizontal="center" vertical="center"/>
    </xf>
    <xf numFmtId="2" fontId="29" fillId="0" borderId="40" xfId="0" applyNumberFormat="1" applyFont="1" applyBorder="1" applyAlignment="1">
      <alignment horizontal="center" vertical="center"/>
    </xf>
    <xf numFmtId="1" fontId="29" fillId="0" borderId="0" xfId="0" applyNumberFormat="1" applyFont="1" applyBorder="1" applyAlignment="1">
      <alignment horizontal="center" vertical="center"/>
    </xf>
    <xf numFmtId="0" fontId="6" fillId="30" borderId="44" xfId="0" applyFont="1" applyFill="1" applyBorder="1" applyAlignment="1">
      <alignment horizontal="center" vertical="center"/>
    </xf>
    <xf numFmtId="2" fontId="6" fillId="29" borderId="17" xfId="0" applyNumberFormat="1" applyFont="1" applyFill="1" applyBorder="1" applyAlignment="1">
      <alignment horizontal="center" vertical="center"/>
    </xf>
    <xf numFmtId="2" fontId="6" fillId="29" borderId="19" xfId="0" applyNumberFormat="1" applyFont="1" applyFill="1" applyBorder="1" applyAlignment="1">
      <alignment horizontal="center" vertical="center"/>
    </xf>
    <xf numFmtId="0" fontId="43" fillId="0" borderId="10" xfId="46" applyFill="1" applyBorder="1" applyAlignment="1">
      <alignment vertical="center"/>
    </xf>
    <xf numFmtId="2" fontId="38" fillId="0" borderId="36" xfId="0" applyNumberFormat="1" applyFont="1" applyBorder="1" applyAlignment="1">
      <alignment horizontal="center" vertical="center"/>
    </xf>
    <xf numFmtId="2" fontId="38" fillId="0" borderId="10" xfId="44" applyNumberFormat="1" applyFont="1" applyBorder="1" applyAlignment="1">
      <alignment horizontal="center" vertical="center"/>
    </xf>
    <xf numFmtId="0" fontId="38" fillId="30" borderId="10" xfId="44" applyFont="1" applyFill="1" applyBorder="1" applyAlignment="1">
      <alignment horizontal="center" vertical="center"/>
    </xf>
    <xf numFmtId="0" fontId="38" fillId="30" borderId="40" xfId="44" applyFont="1" applyFill="1" applyBorder="1" applyAlignment="1">
      <alignment horizontal="center" vertical="center"/>
    </xf>
    <xf numFmtId="0" fontId="38" fillId="30" borderId="36" xfId="44" applyFont="1" applyFill="1" applyBorder="1" applyAlignment="1">
      <alignment horizontal="center" vertical="center"/>
    </xf>
    <xf numFmtId="165" fontId="6" fillId="29" borderId="16" xfId="0" applyNumberFormat="1" applyFont="1" applyFill="1" applyBorder="1" applyAlignment="1">
      <alignment horizontal="left" vertical="center"/>
    </xf>
    <xf numFmtId="1" fontId="6" fillId="29" borderId="19" xfId="0" applyNumberFormat="1" applyFont="1" applyFill="1" applyBorder="1" applyAlignment="1">
      <alignment vertical="center"/>
    </xf>
    <xf numFmtId="1" fontId="6" fillId="29" borderId="17" xfId="0" applyNumberFormat="1" applyFont="1" applyFill="1" applyBorder="1" applyAlignment="1">
      <alignment vertical="center"/>
    </xf>
    <xf numFmtId="0" fontId="54" fillId="0" borderId="36" xfId="46" applyFont="1" applyFill="1" applyBorder="1" applyAlignment="1">
      <alignment vertical="center"/>
    </xf>
    <xf numFmtId="165" fontId="6" fillId="29" borderId="19" xfId="44" applyNumberFormat="1" applyFont="1" applyFill="1" applyBorder="1" applyAlignment="1">
      <alignment horizontal="center" vertical="center"/>
    </xf>
    <xf numFmtId="10" fontId="6" fillId="29" borderId="19" xfId="43" applyNumberFormat="1" applyFont="1" applyFill="1" applyBorder="1" applyAlignment="1">
      <alignment horizontal="center" vertical="center"/>
    </xf>
    <xf numFmtId="2" fontId="6" fillId="29" borderId="19" xfId="44" applyNumberFormat="1" applyFont="1" applyFill="1" applyBorder="1" applyAlignment="1">
      <alignment horizontal="center" vertical="center"/>
    </xf>
    <xf numFmtId="2" fontId="6" fillId="29" borderId="17" xfId="44" applyNumberFormat="1" applyFont="1" applyFill="1" applyBorder="1" applyAlignment="1">
      <alignment horizontal="center" vertical="center"/>
    </xf>
    <xf numFmtId="164" fontId="43" fillId="0" borderId="14" xfId="46" applyNumberFormat="1" applyBorder="1" applyAlignment="1">
      <alignment horizontal="center" vertical="center"/>
    </xf>
    <xf numFmtId="164" fontId="4" fillId="0" borderId="57" xfId="0" applyNumberFormat="1" applyFont="1" applyBorder="1" applyAlignment="1">
      <alignment horizontal="center" vertical="center"/>
    </xf>
    <xf numFmtId="2" fontId="29" fillId="0" borderId="43" xfId="0" applyNumberFormat="1" applyFont="1" applyBorder="1" applyAlignment="1">
      <alignment horizontal="center" vertical="center"/>
    </xf>
    <xf numFmtId="164" fontId="29" fillId="0" borderId="15" xfId="0" applyNumberFormat="1" applyFont="1" applyBorder="1" applyAlignment="1">
      <alignment horizontal="center" vertical="center"/>
    </xf>
    <xf numFmtId="164" fontId="43" fillId="0" borderId="43" xfId="46" applyNumberFormat="1" applyBorder="1" applyAlignment="1">
      <alignment horizontal="center" vertical="center"/>
    </xf>
    <xf numFmtId="1" fontId="29" fillId="0" borderId="15" xfId="0" applyNumberFormat="1" applyFont="1" applyBorder="1" applyAlignment="1">
      <alignment horizontal="center" vertical="center"/>
    </xf>
    <xf numFmtId="0" fontId="43" fillId="0" borderId="13" xfId="46" applyFill="1" applyBorder="1" applyAlignment="1">
      <alignment vertical="center"/>
    </xf>
    <xf numFmtId="0" fontId="54" fillId="0" borderId="14" xfId="46" applyFont="1" applyFill="1" applyBorder="1" applyAlignment="1">
      <alignment vertical="center"/>
    </xf>
    <xf numFmtId="10" fontId="38" fillId="0" borderId="15" xfId="43" applyNumberFormat="1" applyFont="1" applyFill="1" applyBorder="1" applyAlignment="1">
      <alignment horizontal="center" vertical="center"/>
    </xf>
    <xf numFmtId="10" fontId="38" fillId="0" borderId="13" xfId="43" applyNumberFormat="1" applyFont="1" applyFill="1" applyBorder="1" applyAlignment="1">
      <alignment horizontal="center" vertical="center"/>
    </xf>
    <xf numFmtId="10" fontId="38" fillId="0" borderId="14" xfId="43" applyNumberFormat="1" applyFont="1" applyFill="1" applyBorder="1" applyAlignment="1">
      <alignment horizontal="center" vertical="center"/>
    </xf>
    <xf numFmtId="165" fontId="4" fillId="0" borderId="36" xfId="0" applyNumberFormat="1" applyFont="1" applyBorder="1"/>
    <xf numFmtId="165" fontId="4" fillId="0" borderId="0" xfId="0" applyNumberFormat="1" applyFont="1" applyBorder="1"/>
    <xf numFmtId="164" fontId="4" fillId="0" borderId="32" xfId="0" applyNumberFormat="1" applyFont="1" applyBorder="1" applyAlignment="1">
      <alignment horizontal="center"/>
    </xf>
    <xf numFmtId="164" fontId="4" fillId="0" borderId="36" xfId="0" applyNumberFormat="1" applyFont="1" applyBorder="1"/>
    <xf numFmtId="164" fontId="4" fillId="0" borderId="0" xfId="0" applyNumberFormat="1" applyFont="1" applyBorder="1"/>
    <xf numFmtId="164" fontId="36" fillId="0" borderId="0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36" fillId="0" borderId="0" xfId="0" applyNumberFormat="1" applyFont="1" applyBorder="1" applyAlignment="1"/>
    <xf numFmtId="164" fontId="4" fillId="0" borderId="24" xfId="0" applyNumberFormat="1" applyFont="1" applyBorder="1" applyAlignment="1">
      <alignment horizontal="center"/>
    </xf>
    <xf numFmtId="165" fontId="4" fillId="0" borderId="31" xfId="0" applyNumberFormat="1" applyFont="1" applyBorder="1" applyAlignment="1">
      <alignment horizontal="center"/>
    </xf>
    <xf numFmtId="165" fontId="4" fillId="0" borderId="32" xfId="0" applyNumberFormat="1" applyFont="1" applyBorder="1" applyAlignment="1">
      <alignment horizontal="center"/>
    </xf>
    <xf numFmtId="165" fontId="4" fillId="31" borderId="32" xfId="0" applyNumberFormat="1" applyFont="1" applyFill="1" applyBorder="1" applyAlignment="1">
      <alignment horizontal="center"/>
    </xf>
    <xf numFmtId="165" fontId="36" fillId="0" borderId="0" xfId="0" applyNumberFormat="1" applyFont="1" applyBorder="1" applyAlignment="1">
      <alignment horizontal="center"/>
    </xf>
    <xf numFmtId="165" fontId="4" fillId="0" borderId="11" xfId="0" applyNumberFormat="1" applyFont="1" applyBorder="1" applyAlignment="1">
      <alignment horizontal="center"/>
    </xf>
    <xf numFmtId="165" fontId="4" fillId="31" borderId="10" xfId="0" applyNumberFormat="1" applyFont="1" applyFill="1" applyBorder="1" applyAlignment="1">
      <alignment horizontal="center"/>
    </xf>
    <xf numFmtId="165" fontId="4" fillId="32" borderId="10" xfId="0" applyNumberFormat="1" applyFont="1" applyFill="1" applyBorder="1" applyAlignment="1">
      <alignment horizontal="center"/>
    </xf>
    <xf numFmtId="165" fontId="4" fillId="0" borderId="24" xfId="0" applyNumberFormat="1" applyFont="1" applyBorder="1" applyAlignment="1">
      <alignment horizontal="center"/>
    </xf>
    <xf numFmtId="164" fontId="4" fillId="31" borderId="32" xfId="0" applyNumberFormat="1" applyFont="1" applyFill="1" applyBorder="1" applyAlignment="1">
      <alignment horizontal="center"/>
    </xf>
    <xf numFmtId="164" fontId="4" fillId="31" borderId="10" xfId="0" applyNumberFormat="1" applyFont="1" applyFill="1" applyBorder="1" applyAlignment="1">
      <alignment horizontal="center"/>
    </xf>
    <xf numFmtId="164" fontId="4" fillId="32" borderId="10" xfId="0" applyNumberFormat="1" applyFont="1" applyFill="1" applyBorder="1" applyAlignment="1">
      <alignment horizontal="center"/>
    </xf>
    <xf numFmtId="164" fontId="4" fillId="32" borderId="32" xfId="0" applyNumberFormat="1" applyFont="1" applyFill="1" applyBorder="1" applyAlignment="1">
      <alignment horizontal="center"/>
    </xf>
    <xf numFmtId="165" fontId="4" fillId="32" borderId="32" xfId="0" applyNumberFormat="1" applyFont="1" applyFill="1" applyBorder="1" applyAlignment="1">
      <alignment horizontal="center"/>
    </xf>
    <xf numFmtId="1" fontId="4" fillId="0" borderId="32" xfId="0" applyNumberFormat="1" applyFont="1" applyBorder="1" applyAlignment="1">
      <alignment horizontal="center"/>
    </xf>
    <xf numFmtId="1" fontId="4" fillId="0" borderId="36" xfId="0" applyNumberFormat="1" applyFont="1" applyBorder="1"/>
    <xf numFmtId="1" fontId="4" fillId="0" borderId="0" xfId="0" applyNumberFormat="1" applyFont="1" applyBorder="1"/>
    <xf numFmtId="1" fontId="36" fillId="0" borderId="0" xfId="0" applyNumberFormat="1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1" fontId="4" fillId="32" borderId="10" xfId="0" applyNumberFormat="1" applyFont="1" applyFill="1" applyBorder="1" applyAlignment="1">
      <alignment horizontal="center"/>
    </xf>
    <xf numFmtId="1" fontId="36" fillId="0" borderId="0" xfId="0" applyNumberFormat="1" applyFont="1" applyBorder="1" applyAlignment="1"/>
    <xf numFmtId="1" fontId="4" fillId="0" borderId="24" xfId="0" applyNumberFormat="1" applyFont="1" applyBorder="1" applyAlignment="1">
      <alignment horizontal="center"/>
    </xf>
    <xf numFmtId="1" fontId="4" fillId="31" borderId="32" xfId="0" applyNumberFormat="1" applyFont="1" applyFill="1" applyBorder="1" applyAlignment="1">
      <alignment horizontal="center"/>
    </xf>
    <xf numFmtId="1" fontId="4" fillId="31" borderId="10" xfId="0" applyNumberFormat="1" applyFont="1" applyFill="1" applyBorder="1" applyAlignment="1">
      <alignment horizontal="center"/>
    </xf>
    <xf numFmtId="1" fontId="4" fillId="32" borderId="32" xfId="0" applyNumberFormat="1" applyFont="1" applyFill="1" applyBorder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45" xfId="0" applyNumberFormat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0" fontId="6" fillId="29" borderId="16" xfId="46" applyFont="1" applyFill="1" applyBorder="1" applyAlignment="1">
      <alignment horizontal="left" vertical="center"/>
    </xf>
    <xf numFmtId="165" fontId="0" fillId="0" borderId="45" xfId="0" applyNumberFormat="1" applyBorder="1" applyAlignment="1">
      <alignment horizontal="center" vertical="center"/>
    </xf>
    <xf numFmtId="165" fontId="0" fillId="0" borderId="40" xfId="0" applyNumberFormat="1" applyBorder="1" applyAlignment="1">
      <alignment horizontal="center" vertical="center"/>
    </xf>
    <xf numFmtId="165" fontId="38" fillId="0" borderId="36" xfId="0" applyNumberFormat="1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45" xfId="0" applyNumberFormat="1" applyBorder="1" applyAlignment="1">
      <alignment horizontal="center" vertical="center"/>
    </xf>
    <xf numFmtId="164" fontId="0" fillId="0" borderId="40" xfId="0" applyNumberFormat="1" applyBorder="1" applyAlignment="1">
      <alignment horizontal="center" vertical="center"/>
    </xf>
    <xf numFmtId="164" fontId="38" fillId="0" borderId="36" xfId="0" applyNumberFormat="1" applyFont="1" applyBorder="1" applyAlignment="1">
      <alignment horizontal="center" vertical="center"/>
    </xf>
    <xf numFmtId="164" fontId="38" fillId="0" borderId="10" xfId="44" applyNumberFormat="1" applyFont="1" applyBorder="1" applyAlignment="1">
      <alignment horizontal="center" vertical="center"/>
    </xf>
    <xf numFmtId="1" fontId="0" fillId="0" borderId="45" xfId="0" applyNumberFormat="1" applyBorder="1" applyAlignment="1">
      <alignment horizontal="center" vertical="center"/>
    </xf>
    <xf numFmtId="1" fontId="0" fillId="0" borderId="40" xfId="0" applyNumberFormat="1" applyBorder="1" applyAlignment="1">
      <alignment horizontal="center" vertical="center"/>
    </xf>
    <xf numFmtId="1" fontId="38" fillId="0" borderId="36" xfId="0" applyNumberFormat="1" applyFont="1" applyBorder="1" applyAlignment="1">
      <alignment horizontal="center" vertical="center"/>
    </xf>
    <xf numFmtId="1" fontId="38" fillId="0" borderId="10" xfId="44" applyNumberFormat="1" applyFont="1" applyBorder="1" applyAlignment="1">
      <alignment horizontal="center" vertical="center"/>
    </xf>
    <xf numFmtId="1" fontId="38" fillId="0" borderId="14" xfId="0" applyNumberFormat="1" applyFont="1" applyBorder="1" applyAlignment="1">
      <alignment horizontal="center" vertical="center"/>
    </xf>
    <xf numFmtId="1" fontId="38" fillId="0" borderId="13" xfId="44" applyNumberFormat="1" applyFont="1" applyBorder="1" applyAlignment="1">
      <alignment horizontal="center" vertical="center"/>
    </xf>
    <xf numFmtId="164" fontId="38" fillId="0" borderId="13" xfId="44" applyNumberFormat="1" applyFon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58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0" fontId="5" fillId="0" borderId="0" xfId="0" applyFont="1"/>
    <xf numFmtId="0" fontId="8" fillId="0" borderId="0" xfId="0" applyFont="1"/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38" fillId="30" borderId="37" xfId="44" applyFont="1" applyFill="1" applyBorder="1" applyAlignment="1">
      <alignment horizontal="center" vertical="center"/>
    </xf>
    <xf numFmtId="0" fontId="38" fillId="30" borderId="36" xfId="0" applyFont="1" applyFill="1" applyBorder="1" applyAlignment="1">
      <alignment horizontal="center" vertical="center"/>
    </xf>
    <xf numFmtId="0" fontId="38" fillId="30" borderId="37" xfId="44" applyFont="1" applyFill="1" applyBorder="1" applyAlignment="1">
      <alignment horizontal="center" vertical="center" wrapText="1"/>
    </xf>
    <xf numFmtId="0" fontId="39" fillId="30" borderId="36" xfId="0" applyFont="1" applyFill="1" applyBorder="1" applyAlignment="1">
      <alignment horizontal="center" vertical="center" wrapText="1"/>
    </xf>
    <xf numFmtId="9" fontId="38" fillId="30" borderId="16" xfId="44" applyNumberFormat="1" applyFont="1" applyFill="1" applyBorder="1" applyAlignment="1">
      <alignment horizontal="center" vertical="center"/>
    </xf>
    <xf numFmtId="0" fontId="38" fillId="30" borderId="19" xfId="0" applyFont="1" applyFill="1" applyBorder="1" applyAlignment="1">
      <alignment horizontal="center" vertical="center"/>
    </xf>
    <xf numFmtId="0" fontId="38" fillId="30" borderId="17" xfId="0" applyFont="1" applyFill="1" applyBorder="1" applyAlignment="1">
      <alignment horizontal="center" vertical="center"/>
    </xf>
    <xf numFmtId="0" fontId="38" fillId="30" borderId="17" xfId="44" applyFont="1" applyFill="1" applyBorder="1" applyAlignment="1">
      <alignment horizontal="center" vertical="center"/>
    </xf>
    <xf numFmtId="0" fontId="38" fillId="30" borderId="12" xfId="44" applyFont="1" applyFill="1" applyBorder="1" applyAlignment="1">
      <alignment vertical="center"/>
    </xf>
    <xf numFmtId="0" fontId="38" fillId="30" borderId="16" xfId="44" applyFont="1" applyFill="1" applyBorder="1" applyAlignment="1">
      <alignment vertical="center"/>
    </xf>
    <xf numFmtId="9" fontId="38" fillId="30" borderId="12" xfId="44" applyNumberFormat="1" applyFont="1" applyFill="1" applyBorder="1" applyAlignment="1">
      <alignment horizontal="center" vertical="center"/>
    </xf>
    <xf numFmtId="0" fontId="33" fillId="30" borderId="16" xfId="0" applyFont="1" applyFill="1" applyBorder="1" applyAlignment="1">
      <alignment horizontal="center" vertical="center" wrapText="1"/>
    </xf>
    <xf numFmtId="0" fontId="33" fillId="30" borderId="17" xfId="0" applyFont="1" applyFill="1" applyBorder="1" applyAlignment="1">
      <alignment horizontal="center" vertical="center" wrapText="1"/>
    </xf>
    <xf numFmtId="0" fontId="6" fillId="30" borderId="48" xfId="0" applyFont="1" applyFill="1" applyBorder="1" applyAlignment="1">
      <alignment horizontal="center" vertical="center"/>
    </xf>
    <xf numFmtId="0" fontId="6" fillId="30" borderId="10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wrapText="1"/>
    </xf>
  </cellXfs>
  <cellStyles count="6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Hyperlink 2" xfId="54" xr:uid="{0BA0D485-4FF4-4A90-8ADC-A641491978F9}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2 2" xfId="50" xr:uid="{39C55EB9-F845-4216-868B-E6AC86488EE8}"/>
    <cellStyle name="Normal 2 2 2" xfId="59" xr:uid="{BBB41443-72B3-47F8-8EE9-952A73386BF1}"/>
    <cellStyle name="Normal 2 2 3" xfId="52" xr:uid="{CCA755AC-CB94-4F5F-AFCC-43A0395B935D}"/>
    <cellStyle name="Normal 2 3" xfId="47" xr:uid="{49C33076-1209-474E-B482-62FE347900FD}"/>
    <cellStyle name="Normal 2 3 2" xfId="60" xr:uid="{80D8D087-D1E2-46DE-AA63-C216A72D4B16}"/>
    <cellStyle name="Normal 2 3 3" xfId="53" xr:uid="{13E7B9E6-22D4-4A5C-A35F-4743EB85D9EB}"/>
    <cellStyle name="Normal 2 4" xfId="58" xr:uid="{760A564D-D118-4CB2-8CE7-83245476EAC4}"/>
    <cellStyle name="Normal 2 5" xfId="51" xr:uid="{22B0904B-07F4-4015-B00F-5B268FC7775E}"/>
    <cellStyle name="Normal 3" xfId="45" xr:uid="{00000000-0005-0000-0000-000027000000}"/>
    <cellStyle name="Normal 3 2" xfId="61" xr:uid="{318B1EE0-FE51-494B-A9D2-5FA89922481A}"/>
    <cellStyle name="Normal 3 3" xfId="55" xr:uid="{763B54B0-0A9D-471E-AF3C-22B982D930D8}"/>
    <cellStyle name="Normal 4" xfId="49" xr:uid="{A1A07759-2198-42BE-98A0-DFAC83972CC1}"/>
    <cellStyle name="Normal 4 2" xfId="56" xr:uid="{A5DAE28F-39F8-4309-86AE-1E43B2FDA7AD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Percent 2" xfId="48" xr:uid="{5A83A482-559E-47F4-A866-AE8566181AC3}"/>
    <cellStyle name="Percent 2 2" xfId="57" xr:uid="{0193C4C1-3393-4A34-818B-C132B24F5D4E}"/>
    <cellStyle name="Title" xfId="39" builtinId="15" customBuiltin="1"/>
    <cellStyle name="Total" xfId="40" builtinId="25" customBuiltin="1"/>
    <cellStyle name="Warning Text" xfId="41" builtinId="11" customBuiltin="1"/>
  </cellStyles>
  <dxfs count="157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133</xdr:row>
      <xdr:rowOff>0</xdr:rowOff>
    </xdr:from>
    <xdr:to>
      <xdr:col>13</xdr:col>
      <xdr:colOff>125887</xdr:colOff>
      <xdr:row>137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4F239A-79E1-4C30-9A78-08F5FA5BD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254127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49</xdr:row>
      <xdr:rowOff>0</xdr:rowOff>
    </xdr:from>
    <xdr:to>
      <xdr:col>9</xdr:col>
      <xdr:colOff>358107</xdr:colOff>
      <xdr:row>54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1CDD4A-5B35-4EAB-8FF3-EABB1DBDB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7970921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1201</xdr:row>
      <xdr:rowOff>0</xdr:rowOff>
    </xdr:from>
    <xdr:to>
      <xdr:col>9</xdr:col>
      <xdr:colOff>323125</xdr:colOff>
      <xdr:row>1206</xdr:row>
      <xdr:rowOff>70887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D04C0E-1697-4151-BB8D-12DD7F4AA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415" y="198329085"/>
          <a:ext cx="62123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155</xdr:row>
      <xdr:rowOff>0</xdr:rowOff>
    </xdr:from>
    <xdr:to>
      <xdr:col>9</xdr:col>
      <xdr:colOff>402669</xdr:colOff>
      <xdr:row>160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5DADD1-697E-48DD-8FFD-EF7F8B6C2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6541886"/>
          <a:ext cx="62123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1142</xdr:row>
      <xdr:rowOff>0</xdr:rowOff>
    </xdr:from>
    <xdr:to>
      <xdr:col>9</xdr:col>
      <xdr:colOff>323125</xdr:colOff>
      <xdr:row>1147</xdr:row>
      <xdr:rowOff>70887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CB6DF3-3C4C-4CF1-A20E-27B10414D5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415" y="188595000"/>
          <a:ext cx="6212362" cy="88399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15</xdr:row>
      <xdr:rowOff>0</xdr:rowOff>
    </xdr:from>
    <xdr:to>
      <xdr:col>9</xdr:col>
      <xdr:colOff>402669</xdr:colOff>
      <xdr:row>20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D2A364-A2B7-4501-8C11-94746357F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556711"/>
          <a:ext cx="6212362" cy="88399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29</xdr:row>
      <xdr:rowOff>0</xdr:rowOff>
    </xdr:from>
    <xdr:to>
      <xdr:col>9</xdr:col>
      <xdr:colOff>402669</xdr:colOff>
      <xdr:row>34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6CD75B-8591-46A5-96A3-7AF0182E5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4795921"/>
          <a:ext cx="6212362" cy="88399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715</xdr:row>
      <xdr:rowOff>0</xdr:rowOff>
    </xdr:from>
    <xdr:to>
      <xdr:col>9</xdr:col>
      <xdr:colOff>402669</xdr:colOff>
      <xdr:row>720</xdr:row>
      <xdr:rowOff>76321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F440C5-701A-4DBB-A2B0-C27BD87FB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18338377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133</xdr:row>
      <xdr:rowOff>0</xdr:rowOff>
    </xdr:from>
    <xdr:to>
      <xdr:col>7</xdr:col>
      <xdr:colOff>335437</xdr:colOff>
      <xdr:row>137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2EB8E6-6CBC-4BA5-9AF5-6293A47F7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6660475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40</xdr:row>
      <xdr:rowOff>0</xdr:rowOff>
    </xdr:from>
    <xdr:to>
      <xdr:col>10</xdr:col>
      <xdr:colOff>383062</xdr:colOff>
      <xdr:row>44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CE4056-0BC2-4150-A5BE-A3B3937AF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8210550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2</xdr:col>
      <xdr:colOff>5097937</xdr:colOff>
      <xdr:row>42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C2AA8B-8678-4806-908E-15679587C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1437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42</xdr:row>
      <xdr:rowOff>0</xdr:rowOff>
    </xdr:from>
    <xdr:to>
      <xdr:col>2</xdr:col>
      <xdr:colOff>5097937</xdr:colOff>
      <xdr:row>47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40E74D-F6DA-437E-B646-0E714EA9E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85915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8</xdr:col>
      <xdr:colOff>620626</xdr:colOff>
      <xdr:row>35</xdr:row>
      <xdr:rowOff>211644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182B02-B876-4569-9BDC-468B906C44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882" y="7765676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9</xdr:col>
      <xdr:colOff>295317</xdr:colOff>
      <xdr:row>74</xdr:row>
      <xdr:rowOff>90247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9DC273-33B9-4D33-81D0-07446607C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023" y="11126932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368935</xdr:colOff>
      <xdr:row>38</xdr:row>
      <xdr:rowOff>81329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0B7055-167C-40C7-BB87-A04C15832B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455" y="5361826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356993</xdr:colOff>
      <xdr:row>38</xdr:row>
      <xdr:rowOff>81892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2EA0FE-BBA0-438F-B202-A82D0115B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947" y="5354053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8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9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131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3" customFormat="1" ht="21" customHeight="1">
      <c r="A1" s="87"/>
      <c r="B1" s="264" t="s">
        <v>687</v>
      </c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</row>
    <row r="2" spans="1:13" s="48" customFormat="1" ht="15" customHeight="1">
      <c r="A2" s="49"/>
      <c r="B2" s="266" t="s">
        <v>2</v>
      </c>
      <c r="C2" s="268" t="s">
        <v>70</v>
      </c>
      <c r="D2" s="270" t="s">
        <v>71</v>
      </c>
      <c r="E2" s="271"/>
      <c r="F2" s="271"/>
      <c r="G2" s="271"/>
      <c r="H2" s="272"/>
      <c r="I2" s="273" t="s">
        <v>72</v>
      </c>
      <c r="J2" s="274"/>
      <c r="K2" s="275"/>
      <c r="L2" s="276" t="s">
        <v>73</v>
      </c>
      <c r="M2" s="276"/>
    </row>
    <row r="3" spans="1:13" s="48" customFormat="1" ht="15" customHeight="1">
      <c r="A3" s="49"/>
      <c r="B3" s="267"/>
      <c r="C3" s="269"/>
      <c r="D3" s="183" t="s">
        <v>81</v>
      </c>
      <c r="E3" s="183" t="s">
        <v>74</v>
      </c>
      <c r="F3" s="183" t="s">
        <v>75</v>
      </c>
      <c r="G3" s="183" t="s">
        <v>76</v>
      </c>
      <c r="H3" s="183" t="s">
        <v>77</v>
      </c>
      <c r="I3" s="184" t="s">
        <v>78</v>
      </c>
      <c r="J3" s="183" t="s">
        <v>79</v>
      </c>
      <c r="K3" s="185" t="s">
        <v>80</v>
      </c>
      <c r="L3" s="183" t="s">
        <v>68</v>
      </c>
      <c r="M3" s="183" t="s">
        <v>69</v>
      </c>
    </row>
    <row r="4" spans="1:13" s="48" customFormat="1" ht="15" customHeight="1">
      <c r="A4" s="49"/>
      <c r="B4" s="186" t="s">
        <v>208</v>
      </c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8"/>
    </row>
    <row r="5" spans="1:13" ht="15" customHeight="1">
      <c r="A5" s="49"/>
      <c r="B5" s="189" t="s">
        <v>214</v>
      </c>
      <c r="C5" s="181">
        <v>1.0548988888888888</v>
      </c>
      <c r="D5" s="50">
        <v>2.9393147330923686E-2</v>
      </c>
      <c r="E5" s="182">
        <v>0.99611259422704146</v>
      </c>
      <c r="F5" s="182">
        <v>1.1136851835507362</v>
      </c>
      <c r="G5" s="182">
        <v>0.96671944689611777</v>
      </c>
      <c r="H5" s="182">
        <v>1.1430783308816599</v>
      </c>
      <c r="I5" s="52">
        <v>2.7863473590234892E-2</v>
      </c>
      <c r="J5" s="51">
        <v>5.5726947180469784E-2</v>
      </c>
      <c r="K5" s="53">
        <v>8.3590420770704679E-2</v>
      </c>
      <c r="L5" s="182">
        <v>1.0021539444444443</v>
      </c>
      <c r="M5" s="182">
        <v>1.1076438333333334</v>
      </c>
    </row>
    <row r="6" spans="1:13" ht="15" customHeight="1">
      <c r="A6" s="49"/>
      <c r="B6" s="40" t="s">
        <v>211</v>
      </c>
      <c r="C6" s="179"/>
      <c r="D6" s="190"/>
      <c r="E6" s="192"/>
      <c r="F6" s="192"/>
      <c r="G6" s="192"/>
      <c r="H6" s="192"/>
      <c r="I6" s="191"/>
      <c r="J6" s="191"/>
      <c r="K6" s="191"/>
      <c r="L6" s="192"/>
      <c r="M6" s="193"/>
    </row>
    <row r="7" spans="1:13" ht="15" customHeight="1">
      <c r="A7" s="49"/>
      <c r="B7" s="189" t="s">
        <v>214</v>
      </c>
      <c r="C7" s="246">
        <v>0.99174595462759307</v>
      </c>
      <c r="D7" s="50">
        <v>3.6219788224072264E-2</v>
      </c>
      <c r="E7" s="50">
        <v>0.9193063781794486</v>
      </c>
      <c r="F7" s="50">
        <v>1.0641855310757375</v>
      </c>
      <c r="G7" s="50">
        <v>0.88308658995537626</v>
      </c>
      <c r="H7" s="50">
        <v>1.1004053192998098</v>
      </c>
      <c r="I7" s="52">
        <v>3.6521236164429857E-2</v>
      </c>
      <c r="J7" s="51">
        <v>7.3042472328859714E-2</v>
      </c>
      <c r="K7" s="53">
        <v>0.10956370849328957</v>
      </c>
      <c r="L7" s="50">
        <v>0.94215865689621348</v>
      </c>
      <c r="M7" s="50">
        <v>1.0413332523589727</v>
      </c>
    </row>
    <row r="8" spans="1:13" ht="15" customHeight="1">
      <c r="A8" s="49"/>
      <c r="B8" s="40" t="s">
        <v>212</v>
      </c>
      <c r="C8" s="179"/>
      <c r="D8" s="190"/>
      <c r="E8" s="192"/>
      <c r="F8" s="192"/>
      <c r="G8" s="192"/>
      <c r="H8" s="192"/>
      <c r="I8" s="191"/>
      <c r="J8" s="191"/>
      <c r="K8" s="191"/>
      <c r="L8" s="192"/>
      <c r="M8" s="193"/>
    </row>
    <row r="9" spans="1:13" ht="15" customHeight="1">
      <c r="A9" s="49"/>
      <c r="B9" s="189" t="s">
        <v>214</v>
      </c>
      <c r="C9" s="181">
        <v>1.0294119006595768</v>
      </c>
      <c r="D9" s="50">
        <v>4.1137837465861436E-2</v>
      </c>
      <c r="E9" s="182">
        <v>0.94713622572785394</v>
      </c>
      <c r="F9" s="182">
        <v>1.1116875755912996</v>
      </c>
      <c r="G9" s="182">
        <v>0.90599838826199242</v>
      </c>
      <c r="H9" s="182">
        <v>1.1528254130571611</v>
      </c>
      <c r="I9" s="52">
        <v>3.9962465403307577E-2</v>
      </c>
      <c r="J9" s="51">
        <v>7.9924930806615155E-2</v>
      </c>
      <c r="K9" s="53">
        <v>0.11988739620992273</v>
      </c>
      <c r="L9" s="182">
        <v>0.97794130562659798</v>
      </c>
      <c r="M9" s="182">
        <v>1.0808824956925556</v>
      </c>
    </row>
    <row r="10" spans="1:13" ht="15" customHeight="1">
      <c r="A10" s="49"/>
      <c r="B10" s="40" t="s">
        <v>213</v>
      </c>
      <c r="C10" s="179"/>
      <c r="D10" s="190"/>
      <c r="E10" s="192"/>
      <c r="F10" s="192"/>
      <c r="G10" s="192"/>
      <c r="H10" s="192"/>
      <c r="I10" s="191"/>
      <c r="J10" s="191"/>
      <c r="K10" s="191"/>
      <c r="L10" s="192"/>
      <c r="M10" s="193"/>
    </row>
    <row r="11" spans="1:13" ht="15" customHeight="1">
      <c r="A11" s="49"/>
      <c r="B11" s="189" t="s">
        <v>214</v>
      </c>
      <c r="C11" s="181">
        <v>1.0505949707738096</v>
      </c>
      <c r="D11" s="50">
        <v>4.0671031414069421E-2</v>
      </c>
      <c r="E11" s="182">
        <v>0.96925290794567076</v>
      </c>
      <c r="F11" s="182">
        <v>1.1319370336019485</v>
      </c>
      <c r="G11" s="182">
        <v>0.92858187653160129</v>
      </c>
      <c r="H11" s="182">
        <v>1.1726080650160178</v>
      </c>
      <c r="I11" s="52">
        <v>3.8712379694825126E-2</v>
      </c>
      <c r="J11" s="51">
        <v>7.7424759389650252E-2</v>
      </c>
      <c r="K11" s="53">
        <v>0.11613713908447537</v>
      </c>
      <c r="L11" s="182">
        <v>0.99806522223511906</v>
      </c>
      <c r="M11" s="182">
        <v>1.1031247193125</v>
      </c>
    </row>
    <row r="12" spans="1:13" ht="15" customHeight="1">
      <c r="A12" s="49"/>
      <c r="B12" s="40" t="s">
        <v>209</v>
      </c>
      <c r="C12" s="179"/>
      <c r="D12" s="190"/>
      <c r="E12" s="192"/>
      <c r="F12" s="192"/>
      <c r="G12" s="192"/>
      <c r="H12" s="192"/>
      <c r="I12" s="191"/>
      <c r="J12" s="191"/>
      <c r="K12" s="191"/>
      <c r="L12" s="192"/>
      <c r="M12" s="193"/>
    </row>
    <row r="13" spans="1:13" ht="15" customHeight="1">
      <c r="A13" s="49"/>
      <c r="B13" s="189" t="s">
        <v>215</v>
      </c>
      <c r="C13" s="246">
        <v>0.28524509803921572</v>
      </c>
      <c r="D13" s="50">
        <v>2.7529002154017788E-2</v>
      </c>
      <c r="E13" s="50">
        <v>0.23018709373118013</v>
      </c>
      <c r="F13" s="50">
        <v>0.34030310234725131</v>
      </c>
      <c r="G13" s="50">
        <v>0.20265809157716236</v>
      </c>
      <c r="H13" s="50">
        <v>0.36783210450126907</v>
      </c>
      <c r="I13" s="52">
        <v>9.6509992084887919E-2</v>
      </c>
      <c r="J13" s="51">
        <v>0.19301998416977584</v>
      </c>
      <c r="K13" s="53">
        <v>0.28952997625466376</v>
      </c>
      <c r="L13" s="50">
        <v>0.27098284313725496</v>
      </c>
      <c r="M13" s="50">
        <v>0.29950735294117647</v>
      </c>
    </row>
    <row r="14" spans="1:13" ht="15" customHeight="1">
      <c r="A14" s="49"/>
      <c r="B14" s="189" t="s">
        <v>138</v>
      </c>
      <c r="C14" s="181">
        <v>3.4467771929824558</v>
      </c>
      <c r="D14" s="50">
        <v>0.14491994825460641</v>
      </c>
      <c r="E14" s="182">
        <v>3.1569372964732429</v>
      </c>
      <c r="F14" s="182">
        <v>3.7366170894916686</v>
      </c>
      <c r="G14" s="182">
        <v>3.0120173482186363</v>
      </c>
      <c r="H14" s="182">
        <v>3.8815370377462752</v>
      </c>
      <c r="I14" s="52">
        <v>4.2045058366307946E-2</v>
      </c>
      <c r="J14" s="51">
        <v>8.4090116732615891E-2</v>
      </c>
      <c r="K14" s="53">
        <v>0.12613517509892383</v>
      </c>
      <c r="L14" s="182">
        <v>3.2744383333333329</v>
      </c>
      <c r="M14" s="182">
        <v>3.6191160526315787</v>
      </c>
    </row>
    <row r="15" spans="1:13" s="48" customFormat="1" ht="15" customHeight="1">
      <c r="A15" s="49"/>
      <c r="B15" s="189" t="s">
        <v>216</v>
      </c>
      <c r="C15" s="250">
        <v>47.425724637681149</v>
      </c>
      <c r="D15" s="182">
        <v>2.6666916374777294</v>
      </c>
      <c r="E15" s="251">
        <v>42.092341362725691</v>
      </c>
      <c r="F15" s="251">
        <v>52.759107912636608</v>
      </c>
      <c r="G15" s="251">
        <v>39.425649725247965</v>
      </c>
      <c r="H15" s="251">
        <v>55.425799550114334</v>
      </c>
      <c r="I15" s="52">
        <v>5.6228801095828986E-2</v>
      </c>
      <c r="J15" s="51">
        <v>0.11245760219165797</v>
      </c>
      <c r="K15" s="53">
        <v>0.16868640328748696</v>
      </c>
      <c r="L15" s="251">
        <v>45.054438405797093</v>
      </c>
      <c r="M15" s="251">
        <v>49.797010869565206</v>
      </c>
    </row>
    <row r="16" spans="1:13" ht="15" customHeight="1">
      <c r="A16" s="49"/>
      <c r="B16" s="189" t="s">
        <v>217</v>
      </c>
      <c r="C16" s="250">
        <v>20.214285714285715</v>
      </c>
      <c r="D16" s="251">
        <v>2.494244245337788</v>
      </c>
      <c r="E16" s="251">
        <v>15.22579722361014</v>
      </c>
      <c r="F16" s="251">
        <v>25.20277420496129</v>
      </c>
      <c r="G16" s="251">
        <v>12.731552978272351</v>
      </c>
      <c r="H16" s="251">
        <v>27.69701845029908</v>
      </c>
      <c r="I16" s="52">
        <v>0.12339017468102131</v>
      </c>
      <c r="J16" s="51">
        <v>0.24678034936204263</v>
      </c>
      <c r="K16" s="53">
        <v>0.37017052404306394</v>
      </c>
      <c r="L16" s="251">
        <v>19.203571428571429</v>
      </c>
      <c r="M16" s="251">
        <v>21.225000000000001</v>
      </c>
    </row>
    <row r="17" spans="1:13" ht="15" customHeight="1">
      <c r="A17" s="49"/>
      <c r="B17" s="189" t="s">
        <v>139</v>
      </c>
      <c r="C17" s="250">
        <v>26.210098039215683</v>
      </c>
      <c r="D17" s="182">
        <v>2.2699033738758314</v>
      </c>
      <c r="E17" s="251">
        <v>21.670291291464022</v>
      </c>
      <c r="F17" s="251">
        <v>30.749904786967345</v>
      </c>
      <c r="G17" s="251">
        <v>19.400387917588191</v>
      </c>
      <c r="H17" s="251">
        <v>33.019808160843176</v>
      </c>
      <c r="I17" s="52">
        <v>8.6604154264497232E-2</v>
      </c>
      <c r="J17" s="51">
        <v>0.17320830852899446</v>
      </c>
      <c r="K17" s="53">
        <v>0.25981246279349168</v>
      </c>
      <c r="L17" s="251">
        <v>24.8995931372549</v>
      </c>
      <c r="M17" s="251">
        <v>27.520602941176467</v>
      </c>
    </row>
    <row r="18" spans="1:13" ht="15" customHeight="1">
      <c r="A18" s="49"/>
      <c r="B18" s="189" t="s">
        <v>140</v>
      </c>
      <c r="C18" s="181">
        <v>0.22916666666666669</v>
      </c>
      <c r="D18" s="50">
        <v>1.3657409076942923E-2</v>
      </c>
      <c r="E18" s="182">
        <v>0.20185184851278085</v>
      </c>
      <c r="F18" s="182">
        <v>0.25648148482055255</v>
      </c>
      <c r="G18" s="182">
        <v>0.18819443943583791</v>
      </c>
      <c r="H18" s="182">
        <v>0.27013889389749546</v>
      </c>
      <c r="I18" s="52">
        <v>5.9595966881205477E-2</v>
      </c>
      <c r="J18" s="51">
        <v>0.11919193376241095</v>
      </c>
      <c r="K18" s="53">
        <v>0.17878790064361644</v>
      </c>
      <c r="L18" s="182">
        <v>0.21770833333333334</v>
      </c>
      <c r="M18" s="182">
        <v>0.24062500000000003</v>
      </c>
    </row>
    <row r="19" spans="1:13" ht="15" customHeight="1">
      <c r="A19" s="49"/>
      <c r="B19" s="189" t="s">
        <v>218</v>
      </c>
      <c r="C19" s="246">
        <v>4.0423076923076923E-2</v>
      </c>
      <c r="D19" s="50">
        <v>4.0693324819852262E-3</v>
      </c>
      <c r="E19" s="50">
        <v>3.2284411959106474E-2</v>
      </c>
      <c r="F19" s="50">
        <v>4.8561741887047372E-2</v>
      </c>
      <c r="G19" s="50">
        <v>2.8215079477121242E-2</v>
      </c>
      <c r="H19" s="50">
        <v>5.2631074369032603E-2</v>
      </c>
      <c r="I19" s="52">
        <v>0.10066854855529579</v>
      </c>
      <c r="J19" s="51">
        <v>0.20133709711059158</v>
      </c>
      <c r="K19" s="53">
        <v>0.30200564566588739</v>
      </c>
      <c r="L19" s="50">
        <v>3.8401923076923077E-2</v>
      </c>
      <c r="M19" s="50">
        <v>4.2444230769230769E-2</v>
      </c>
    </row>
    <row r="20" spans="1:13" ht="15" customHeight="1">
      <c r="A20" s="49"/>
      <c r="B20" s="189" t="s">
        <v>141</v>
      </c>
      <c r="C20" s="181">
        <v>2.746174603174603</v>
      </c>
      <c r="D20" s="182">
        <v>0.39827918189820422</v>
      </c>
      <c r="E20" s="182">
        <v>1.9496162393781946</v>
      </c>
      <c r="F20" s="182">
        <v>3.5427329669710117</v>
      </c>
      <c r="G20" s="182">
        <v>1.5513370574799903</v>
      </c>
      <c r="H20" s="182">
        <v>3.9410121488692158</v>
      </c>
      <c r="I20" s="52">
        <v>0.14503053864011045</v>
      </c>
      <c r="J20" s="51">
        <v>0.2900610772802209</v>
      </c>
      <c r="K20" s="53">
        <v>0.43509161592033135</v>
      </c>
      <c r="L20" s="182">
        <v>2.6088658730158727</v>
      </c>
      <c r="M20" s="182">
        <v>2.8834833333333334</v>
      </c>
    </row>
    <row r="21" spans="1:13" ht="15" customHeight="1">
      <c r="A21" s="49"/>
      <c r="B21" s="189" t="s">
        <v>219</v>
      </c>
      <c r="C21" s="181">
        <v>0.49994166666666673</v>
      </c>
      <c r="D21" s="50">
        <v>2.291195835459928E-2</v>
      </c>
      <c r="E21" s="182">
        <v>0.45411774995746818</v>
      </c>
      <c r="F21" s="182">
        <v>0.54576558337586534</v>
      </c>
      <c r="G21" s="182">
        <v>0.43120579160286887</v>
      </c>
      <c r="H21" s="182">
        <v>0.56867754173046459</v>
      </c>
      <c r="I21" s="52">
        <v>4.5829263456601828E-2</v>
      </c>
      <c r="J21" s="51">
        <v>9.1658526913203656E-2</v>
      </c>
      <c r="K21" s="53">
        <v>0.13748779036980549</v>
      </c>
      <c r="L21" s="182">
        <v>0.47494458333333339</v>
      </c>
      <c r="M21" s="182">
        <v>0.52493875000000001</v>
      </c>
    </row>
    <row r="22" spans="1:13" ht="15" customHeight="1">
      <c r="A22" s="49"/>
      <c r="B22" s="189" t="s">
        <v>142</v>
      </c>
      <c r="C22" s="181">
        <v>8.9747962962962973</v>
      </c>
      <c r="D22" s="50">
        <v>0.46719682194998757</v>
      </c>
      <c r="E22" s="182">
        <v>8.0404026523963221</v>
      </c>
      <c r="F22" s="182">
        <v>9.9091899401962724</v>
      </c>
      <c r="G22" s="182">
        <v>7.5732058304463346</v>
      </c>
      <c r="H22" s="182">
        <v>10.376386762146261</v>
      </c>
      <c r="I22" s="52">
        <v>5.2056537722509594E-2</v>
      </c>
      <c r="J22" s="51">
        <v>0.10411307544501919</v>
      </c>
      <c r="K22" s="53">
        <v>0.15616961316752878</v>
      </c>
      <c r="L22" s="182">
        <v>8.5260564814814828</v>
      </c>
      <c r="M22" s="182">
        <v>9.4235361111111118</v>
      </c>
    </row>
    <row r="23" spans="1:13" ht="15" customHeight="1">
      <c r="A23" s="49"/>
      <c r="B23" s="189" t="s">
        <v>167</v>
      </c>
      <c r="C23" s="250">
        <v>29.804782608695653</v>
      </c>
      <c r="D23" s="182">
        <v>1.5032243397540244</v>
      </c>
      <c r="E23" s="251">
        <v>26.798333929187606</v>
      </c>
      <c r="F23" s="251">
        <v>32.8112312882037</v>
      </c>
      <c r="G23" s="251">
        <v>25.295109589433579</v>
      </c>
      <c r="H23" s="251">
        <v>34.314455627957727</v>
      </c>
      <c r="I23" s="52">
        <v>5.0435675357533162E-2</v>
      </c>
      <c r="J23" s="51">
        <v>0.10087135071506632</v>
      </c>
      <c r="K23" s="53">
        <v>0.15130702607259949</v>
      </c>
      <c r="L23" s="251">
        <v>28.31454347826087</v>
      </c>
      <c r="M23" s="251">
        <v>31.295021739130437</v>
      </c>
    </row>
    <row r="24" spans="1:13" ht="15" customHeight="1">
      <c r="A24" s="49"/>
      <c r="B24" s="189" t="s">
        <v>143</v>
      </c>
      <c r="C24" s="250">
        <v>19.08325</v>
      </c>
      <c r="D24" s="182">
        <v>1.5323559064645027</v>
      </c>
      <c r="E24" s="251">
        <v>16.018538187070995</v>
      </c>
      <c r="F24" s="251">
        <v>22.147961812929005</v>
      </c>
      <c r="G24" s="251">
        <v>14.486182280606492</v>
      </c>
      <c r="H24" s="251">
        <v>23.680317719393507</v>
      </c>
      <c r="I24" s="52">
        <v>8.0298476751313463E-2</v>
      </c>
      <c r="J24" s="51">
        <v>0.16059695350262693</v>
      </c>
      <c r="K24" s="53">
        <v>0.24089543025394039</v>
      </c>
      <c r="L24" s="251">
        <v>18.129087500000001</v>
      </c>
      <c r="M24" s="251">
        <v>20.037412499999999</v>
      </c>
    </row>
    <row r="25" spans="1:13" ht="15" customHeight="1">
      <c r="A25" s="49"/>
      <c r="B25" s="189" t="s">
        <v>168</v>
      </c>
      <c r="C25" s="181">
        <v>0.57911041666666663</v>
      </c>
      <c r="D25" s="50">
        <v>3.1446634745856031E-2</v>
      </c>
      <c r="E25" s="182">
        <v>0.51621714717495459</v>
      </c>
      <c r="F25" s="182">
        <v>0.64200368615837866</v>
      </c>
      <c r="G25" s="182">
        <v>0.48477051242909852</v>
      </c>
      <c r="H25" s="182">
        <v>0.67345032090423473</v>
      </c>
      <c r="I25" s="52">
        <v>5.4301621661135779E-2</v>
      </c>
      <c r="J25" s="51">
        <v>0.10860324332227156</v>
      </c>
      <c r="K25" s="53">
        <v>0.16290486498340734</v>
      </c>
      <c r="L25" s="182">
        <v>0.55015489583333332</v>
      </c>
      <c r="M25" s="182">
        <v>0.60806593749999993</v>
      </c>
    </row>
    <row r="26" spans="1:13" ht="15" customHeight="1">
      <c r="A26" s="49"/>
      <c r="B26" s="189" t="s">
        <v>220</v>
      </c>
      <c r="C26" s="254">
        <v>161.79166666666666</v>
      </c>
      <c r="D26" s="255">
        <v>6.53864359263578</v>
      </c>
      <c r="E26" s="255">
        <v>148.7143794813951</v>
      </c>
      <c r="F26" s="255">
        <v>174.86895385193822</v>
      </c>
      <c r="G26" s="255">
        <v>142.17573588875931</v>
      </c>
      <c r="H26" s="255">
        <v>181.40759744457401</v>
      </c>
      <c r="I26" s="52">
        <v>4.0413970183687545E-2</v>
      </c>
      <c r="J26" s="51">
        <v>8.082794036737509E-2</v>
      </c>
      <c r="K26" s="53">
        <v>0.12124191055106263</v>
      </c>
      <c r="L26" s="255">
        <v>153.70208333333332</v>
      </c>
      <c r="M26" s="255">
        <v>169.88124999999999</v>
      </c>
    </row>
    <row r="27" spans="1:13" ht="15" customHeight="1">
      <c r="A27" s="49"/>
      <c r="B27" s="189" t="s">
        <v>144</v>
      </c>
      <c r="C27" s="181">
        <v>2.1798333333333333</v>
      </c>
      <c r="D27" s="182">
        <v>0.27918234210251164</v>
      </c>
      <c r="E27" s="182">
        <v>1.6214686491283099</v>
      </c>
      <c r="F27" s="182">
        <v>2.7381980175383567</v>
      </c>
      <c r="G27" s="182">
        <v>1.3422863070257984</v>
      </c>
      <c r="H27" s="182">
        <v>3.0173803596408684</v>
      </c>
      <c r="I27" s="52">
        <v>0.12807508621569461</v>
      </c>
      <c r="J27" s="51">
        <v>0.25615017243138921</v>
      </c>
      <c r="K27" s="53">
        <v>0.38422525864708379</v>
      </c>
      <c r="L27" s="182">
        <v>2.0708416666666665</v>
      </c>
      <c r="M27" s="182">
        <v>2.2888250000000001</v>
      </c>
    </row>
    <row r="28" spans="1:13" ht="15" customHeight="1">
      <c r="A28" s="49"/>
      <c r="B28" s="189" t="s">
        <v>221</v>
      </c>
      <c r="C28" s="181">
        <v>1.2778958333333332</v>
      </c>
      <c r="D28" s="182">
        <v>0.16759378337431682</v>
      </c>
      <c r="E28" s="182">
        <v>0.94270826658469953</v>
      </c>
      <c r="F28" s="182">
        <v>1.6130834000819669</v>
      </c>
      <c r="G28" s="182">
        <v>0.77511448321038279</v>
      </c>
      <c r="H28" s="182">
        <v>1.7806771834562838</v>
      </c>
      <c r="I28" s="52">
        <v>0.13114823524946947</v>
      </c>
      <c r="J28" s="51">
        <v>0.26229647049893895</v>
      </c>
      <c r="K28" s="53">
        <v>0.3934447057484084</v>
      </c>
      <c r="L28" s="182">
        <v>1.2140010416666667</v>
      </c>
      <c r="M28" s="182">
        <v>1.3417906249999998</v>
      </c>
    </row>
    <row r="29" spans="1:13" ht="15" customHeight="1">
      <c r="A29" s="49"/>
      <c r="B29" s="189" t="s">
        <v>145</v>
      </c>
      <c r="C29" s="181">
        <v>0.39483333333333331</v>
      </c>
      <c r="D29" s="50">
        <v>3.1395237211084413E-2</v>
      </c>
      <c r="E29" s="182">
        <v>0.33204285891116447</v>
      </c>
      <c r="F29" s="182">
        <v>0.45762380775550215</v>
      </c>
      <c r="G29" s="182">
        <v>0.30064762170008008</v>
      </c>
      <c r="H29" s="182">
        <v>0.48901904496658655</v>
      </c>
      <c r="I29" s="52">
        <v>7.9515163894684035E-2</v>
      </c>
      <c r="J29" s="51">
        <v>0.15903032778936807</v>
      </c>
      <c r="K29" s="53">
        <v>0.23854549168405209</v>
      </c>
      <c r="L29" s="182">
        <v>0.37509166666666666</v>
      </c>
      <c r="M29" s="182">
        <v>0.41457499999999997</v>
      </c>
    </row>
    <row r="30" spans="1:13" ht="15" customHeight="1">
      <c r="A30" s="49"/>
      <c r="B30" s="189" t="s">
        <v>146</v>
      </c>
      <c r="C30" s="181">
        <v>5.5754874999999995</v>
      </c>
      <c r="D30" s="50">
        <v>0.22693117105648902</v>
      </c>
      <c r="E30" s="182">
        <v>5.1216251578870216</v>
      </c>
      <c r="F30" s="182">
        <v>6.0293498421129774</v>
      </c>
      <c r="G30" s="182">
        <v>4.8946939868305321</v>
      </c>
      <c r="H30" s="182">
        <v>6.2562810131694668</v>
      </c>
      <c r="I30" s="52">
        <v>4.0701583683308236E-2</v>
      </c>
      <c r="J30" s="51">
        <v>8.1403167366616472E-2</v>
      </c>
      <c r="K30" s="53">
        <v>0.12210475104992471</v>
      </c>
      <c r="L30" s="182">
        <v>5.2967131249999992</v>
      </c>
      <c r="M30" s="182">
        <v>5.8542618749999997</v>
      </c>
    </row>
    <row r="31" spans="1:13" ht="15" customHeight="1">
      <c r="A31" s="49"/>
      <c r="B31" s="189" t="s">
        <v>147</v>
      </c>
      <c r="C31" s="250">
        <v>10.247055555555555</v>
      </c>
      <c r="D31" s="182">
        <v>0.78952494483181901</v>
      </c>
      <c r="E31" s="251">
        <v>8.6680056658919167</v>
      </c>
      <c r="F31" s="251">
        <v>11.826105445219193</v>
      </c>
      <c r="G31" s="251">
        <v>7.8784807210600984</v>
      </c>
      <c r="H31" s="251">
        <v>12.615630390051011</v>
      </c>
      <c r="I31" s="52">
        <v>7.7048957190806802E-2</v>
      </c>
      <c r="J31" s="51">
        <v>0.1540979143816136</v>
      </c>
      <c r="K31" s="53">
        <v>0.23114687157242042</v>
      </c>
      <c r="L31" s="251">
        <v>9.7347027777777768</v>
      </c>
      <c r="M31" s="251">
        <v>10.759408333333333</v>
      </c>
    </row>
    <row r="32" spans="1:13" ht="15" customHeight="1">
      <c r="A32" s="49"/>
      <c r="B32" s="189" t="s">
        <v>148</v>
      </c>
      <c r="C32" s="181">
        <v>1.9504444444444446</v>
      </c>
      <c r="D32" s="50">
        <v>0.19199322077979786</v>
      </c>
      <c r="E32" s="182">
        <v>1.5664580028848489</v>
      </c>
      <c r="F32" s="182">
        <v>2.3344308860040401</v>
      </c>
      <c r="G32" s="182">
        <v>1.3744647821050511</v>
      </c>
      <c r="H32" s="182">
        <v>2.5264241067838382</v>
      </c>
      <c r="I32" s="52">
        <v>9.8435626467937826E-2</v>
      </c>
      <c r="J32" s="51">
        <v>0.19687125293587565</v>
      </c>
      <c r="K32" s="53">
        <v>0.2953068794038135</v>
      </c>
      <c r="L32" s="182">
        <v>1.8529222222222224</v>
      </c>
      <c r="M32" s="182">
        <v>2.0479666666666669</v>
      </c>
    </row>
    <row r="33" spans="1:13" ht="15" customHeight="1">
      <c r="A33" s="49"/>
      <c r="B33" s="189" t="s">
        <v>222</v>
      </c>
      <c r="C33" s="181">
        <v>0.11416666666666665</v>
      </c>
      <c r="D33" s="182">
        <v>2.6551836094703837E-2</v>
      </c>
      <c r="E33" s="182">
        <v>6.1062994477258978E-2</v>
      </c>
      <c r="F33" s="182">
        <v>0.16727033885607434</v>
      </c>
      <c r="G33" s="182">
        <v>3.451115838255514E-2</v>
      </c>
      <c r="H33" s="182">
        <v>0.19382217495077816</v>
      </c>
      <c r="I33" s="52">
        <v>0.23257082710689495</v>
      </c>
      <c r="J33" s="51">
        <v>0.46514165421378989</v>
      </c>
      <c r="K33" s="53">
        <v>0.69771248132068486</v>
      </c>
      <c r="L33" s="182">
        <v>0.10845833333333332</v>
      </c>
      <c r="M33" s="182">
        <v>0.11987499999999998</v>
      </c>
    </row>
    <row r="34" spans="1:13" ht="15" customHeight="1">
      <c r="A34" s="49"/>
      <c r="B34" s="189" t="s">
        <v>149</v>
      </c>
      <c r="C34" s="181">
        <v>0.50710256410256416</v>
      </c>
      <c r="D34" s="182">
        <v>6.0844137014252578E-2</v>
      </c>
      <c r="E34" s="182">
        <v>0.38541429007405903</v>
      </c>
      <c r="F34" s="182">
        <v>0.62879083813106929</v>
      </c>
      <c r="G34" s="182">
        <v>0.32457015305980641</v>
      </c>
      <c r="H34" s="182">
        <v>0.6896349751453219</v>
      </c>
      <c r="I34" s="52">
        <v>0.11998388752368157</v>
      </c>
      <c r="J34" s="51">
        <v>0.23996777504736314</v>
      </c>
      <c r="K34" s="53">
        <v>0.35995166257104472</v>
      </c>
      <c r="L34" s="182">
        <v>0.48174743589743596</v>
      </c>
      <c r="M34" s="182">
        <v>0.53245769230769235</v>
      </c>
    </row>
    <row r="35" spans="1:13" ht="15" customHeight="1">
      <c r="A35" s="49"/>
      <c r="B35" s="189" t="s">
        <v>150</v>
      </c>
      <c r="C35" s="181">
        <v>0.4244047619047619</v>
      </c>
      <c r="D35" s="182">
        <v>4.8111126444980001E-2</v>
      </c>
      <c r="E35" s="182">
        <v>0.32818250901480189</v>
      </c>
      <c r="F35" s="182">
        <v>0.52062701479472184</v>
      </c>
      <c r="G35" s="182">
        <v>0.28007138256982189</v>
      </c>
      <c r="H35" s="182">
        <v>0.5687381412397019</v>
      </c>
      <c r="I35" s="52">
        <v>0.11336141995451109</v>
      </c>
      <c r="J35" s="51">
        <v>0.22672283990902217</v>
      </c>
      <c r="K35" s="53">
        <v>0.34008425986353324</v>
      </c>
      <c r="L35" s="182">
        <v>0.4031845238095238</v>
      </c>
      <c r="M35" s="182">
        <v>0.44562499999999999</v>
      </c>
    </row>
    <row r="36" spans="1:13" ht="15" customHeight="1">
      <c r="A36" s="49"/>
      <c r="B36" s="189" t="s">
        <v>169</v>
      </c>
      <c r="C36" s="246">
        <v>3.1653846153846157E-2</v>
      </c>
      <c r="D36" s="50">
        <v>2.9124054084481493E-3</v>
      </c>
      <c r="E36" s="50">
        <v>2.5829035336949857E-2</v>
      </c>
      <c r="F36" s="50">
        <v>3.7478656970742458E-2</v>
      </c>
      <c r="G36" s="50">
        <v>2.291662992850171E-2</v>
      </c>
      <c r="H36" s="50">
        <v>4.0391062379190601E-2</v>
      </c>
      <c r="I36" s="52">
        <v>9.2007947289977979E-2</v>
      </c>
      <c r="J36" s="51">
        <v>0.18401589457995596</v>
      </c>
      <c r="K36" s="53">
        <v>0.27602384186993395</v>
      </c>
      <c r="L36" s="50">
        <v>3.0071153846153848E-2</v>
      </c>
      <c r="M36" s="50">
        <v>3.3236538461538463E-2</v>
      </c>
    </row>
    <row r="37" spans="1:13" ht="15" customHeight="1">
      <c r="A37" s="49"/>
      <c r="B37" s="189" t="s">
        <v>151</v>
      </c>
      <c r="C37" s="246">
        <v>0.11960833333333333</v>
      </c>
      <c r="D37" s="50">
        <v>1.0435194718071658E-2</v>
      </c>
      <c r="E37" s="50">
        <v>9.8737943897190011E-2</v>
      </c>
      <c r="F37" s="50">
        <v>0.14047872276947665</v>
      </c>
      <c r="G37" s="50">
        <v>8.8302749179118359E-2</v>
      </c>
      <c r="H37" s="50">
        <v>0.15091391748754829</v>
      </c>
      <c r="I37" s="52">
        <v>8.724471303341455E-2</v>
      </c>
      <c r="J37" s="51">
        <v>0.1744894260668291</v>
      </c>
      <c r="K37" s="53">
        <v>0.26173413910024368</v>
      </c>
      <c r="L37" s="50">
        <v>0.11362791666666666</v>
      </c>
      <c r="M37" s="50">
        <v>0.12558875</v>
      </c>
    </row>
    <row r="38" spans="1:13" ht="15" customHeight="1">
      <c r="A38" s="49"/>
      <c r="B38" s="189" t="s">
        <v>152</v>
      </c>
      <c r="C38" s="181">
        <v>3.8290740740740739</v>
      </c>
      <c r="D38" s="50">
        <v>0.14854194718422664</v>
      </c>
      <c r="E38" s="182">
        <v>3.5319901797056206</v>
      </c>
      <c r="F38" s="182">
        <v>4.1261579684425271</v>
      </c>
      <c r="G38" s="182">
        <v>3.3834482325213937</v>
      </c>
      <c r="H38" s="182">
        <v>4.274699915626754</v>
      </c>
      <c r="I38" s="52">
        <v>3.8793176708169654E-2</v>
      </c>
      <c r="J38" s="51">
        <v>7.7586353416339307E-2</v>
      </c>
      <c r="K38" s="53">
        <v>0.11637953012450897</v>
      </c>
      <c r="L38" s="182">
        <v>3.63762037037037</v>
      </c>
      <c r="M38" s="182">
        <v>4.0205277777777777</v>
      </c>
    </row>
    <row r="39" spans="1:13" ht="15" customHeight="1">
      <c r="A39" s="49"/>
      <c r="B39" s="189" t="s">
        <v>170</v>
      </c>
      <c r="C39" s="250">
        <v>10.196022222222222</v>
      </c>
      <c r="D39" s="182">
        <v>0.74201192072666644</v>
      </c>
      <c r="E39" s="251">
        <v>8.7119983807688897</v>
      </c>
      <c r="F39" s="251">
        <v>11.680046063675555</v>
      </c>
      <c r="G39" s="251">
        <v>7.9699864600422226</v>
      </c>
      <c r="H39" s="251">
        <v>12.422057984402223</v>
      </c>
      <c r="I39" s="52">
        <v>7.2774647264837469E-2</v>
      </c>
      <c r="J39" s="51">
        <v>0.14554929452967494</v>
      </c>
      <c r="K39" s="53">
        <v>0.21832394179451242</v>
      </c>
      <c r="L39" s="251">
        <v>9.6862211111111112</v>
      </c>
      <c r="M39" s="251">
        <v>10.705823333333333</v>
      </c>
    </row>
    <row r="40" spans="1:13" ht="15" customHeight="1">
      <c r="A40" s="49"/>
      <c r="B40" s="189" t="s">
        <v>153</v>
      </c>
      <c r="C40" s="181">
        <v>0.15381249999999999</v>
      </c>
      <c r="D40" s="182">
        <v>1.9053505653968905E-2</v>
      </c>
      <c r="E40" s="182">
        <v>0.11570548869206218</v>
      </c>
      <c r="F40" s="182">
        <v>0.1919195113079378</v>
      </c>
      <c r="G40" s="182">
        <v>9.6651983038093275E-2</v>
      </c>
      <c r="H40" s="182">
        <v>0.21097301696190671</v>
      </c>
      <c r="I40" s="52">
        <v>0.12387488438175639</v>
      </c>
      <c r="J40" s="51">
        <v>0.24774976876351279</v>
      </c>
      <c r="K40" s="53">
        <v>0.37162465314526916</v>
      </c>
      <c r="L40" s="182">
        <v>0.14612187499999998</v>
      </c>
      <c r="M40" s="182">
        <v>0.161503125</v>
      </c>
    </row>
    <row r="41" spans="1:13" ht="15" customHeight="1">
      <c r="A41" s="49"/>
      <c r="B41" s="189" t="s">
        <v>154</v>
      </c>
      <c r="C41" s="181">
        <v>1.6494624999999998</v>
      </c>
      <c r="D41" s="50">
        <v>5.7839431553550189E-2</v>
      </c>
      <c r="E41" s="182">
        <v>1.5337836368928994</v>
      </c>
      <c r="F41" s="182">
        <v>1.7651413631071002</v>
      </c>
      <c r="G41" s="182">
        <v>1.4759442053393492</v>
      </c>
      <c r="H41" s="182">
        <v>1.8229807946606504</v>
      </c>
      <c r="I41" s="52">
        <v>3.5065623834158212E-2</v>
      </c>
      <c r="J41" s="51">
        <v>7.0131247668316424E-2</v>
      </c>
      <c r="K41" s="53">
        <v>0.10519687150247464</v>
      </c>
      <c r="L41" s="182">
        <v>1.5669893749999999</v>
      </c>
      <c r="M41" s="182">
        <v>1.7319356249999998</v>
      </c>
    </row>
    <row r="42" spans="1:13" ht="15" customHeight="1">
      <c r="A42" s="49"/>
      <c r="B42" s="189" t="s">
        <v>155</v>
      </c>
      <c r="C42" s="246">
        <v>7.4502101449275368E-2</v>
      </c>
      <c r="D42" s="50">
        <v>4.6752748391673286E-3</v>
      </c>
      <c r="E42" s="50">
        <v>6.5151551770940716E-2</v>
      </c>
      <c r="F42" s="50">
        <v>8.385265112761002E-2</v>
      </c>
      <c r="G42" s="50">
        <v>6.0476276931773383E-2</v>
      </c>
      <c r="H42" s="50">
        <v>8.852792596677736E-2</v>
      </c>
      <c r="I42" s="52">
        <v>6.2753596854586466E-2</v>
      </c>
      <c r="J42" s="51">
        <v>0.12550719370917293</v>
      </c>
      <c r="K42" s="53">
        <v>0.18826079056375938</v>
      </c>
      <c r="L42" s="50">
        <v>7.0776996376811604E-2</v>
      </c>
      <c r="M42" s="50">
        <v>7.8227206521739132E-2</v>
      </c>
    </row>
    <row r="43" spans="1:13" ht="15" customHeight="1">
      <c r="A43" s="49"/>
      <c r="B43" s="189" t="s">
        <v>171</v>
      </c>
      <c r="C43" s="181">
        <v>0.82990555555555579</v>
      </c>
      <c r="D43" s="50">
        <v>4.2379458598075161E-2</v>
      </c>
      <c r="E43" s="182">
        <v>0.74514663835940542</v>
      </c>
      <c r="F43" s="182">
        <v>0.91466447275170615</v>
      </c>
      <c r="G43" s="182">
        <v>0.7027671797613303</v>
      </c>
      <c r="H43" s="182">
        <v>0.95704393134978127</v>
      </c>
      <c r="I43" s="52">
        <v>5.1065399326921584E-2</v>
      </c>
      <c r="J43" s="51">
        <v>0.10213079865384317</v>
      </c>
      <c r="K43" s="53">
        <v>0.15319619798076475</v>
      </c>
      <c r="L43" s="182">
        <v>0.78841027777777795</v>
      </c>
      <c r="M43" s="182">
        <v>0.87140083333333362</v>
      </c>
    </row>
    <row r="44" spans="1:13" ht="15" customHeight="1">
      <c r="A44" s="49"/>
      <c r="B44" s="189" t="s">
        <v>172</v>
      </c>
      <c r="C44" s="246">
        <v>0.19728816666666668</v>
      </c>
      <c r="D44" s="50">
        <v>1.2547582679062174E-2</v>
      </c>
      <c r="E44" s="50">
        <v>0.17219300130854234</v>
      </c>
      <c r="F44" s="50">
        <v>0.22238333202479102</v>
      </c>
      <c r="G44" s="50">
        <v>0.15964541862948017</v>
      </c>
      <c r="H44" s="50">
        <v>0.23493091470385319</v>
      </c>
      <c r="I44" s="52">
        <v>6.3600280194514996E-2</v>
      </c>
      <c r="J44" s="51">
        <v>0.12720056038902999</v>
      </c>
      <c r="K44" s="53">
        <v>0.19080084058354499</v>
      </c>
      <c r="L44" s="50">
        <v>0.18742375833333336</v>
      </c>
      <c r="M44" s="50">
        <v>0.20715257500000001</v>
      </c>
    </row>
    <row r="45" spans="1:13" ht="15" customHeight="1">
      <c r="A45" s="49"/>
      <c r="B45" s="189" t="s">
        <v>156</v>
      </c>
      <c r="C45" s="181">
        <v>5.629083333333333</v>
      </c>
      <c r="D45" s="182">
        <v>0.58634394935937462</v>
      </c>
      <c r="E45" s="182">
        <v>4.456395434614584</v>
      </c>
      <c r="F45" s="182">
        <v>6.801771232052082</v>
      </c>
      <c r="G45" s="182">
        <v>3.870051485255209</v>
      </c>
      <c r="H45" s="182">
        <v>7.3881151814114574</v>
      </c>
      <c r="I45" s="52">
        <v>0.10416330948367106</v>
      </c>
      <c r="J45" s="51">
        <v>0.20832661896734211</v>
      </c>
      <c r="K45" s="53">
        <v>0.3124899284510132</v>
      </c>
      <c r="L45" s="182">
        <v>5.3476291666666667</v>
      </c>
      <c r="M45" s="182">
        <v>5.9105374999999993</v>
      </c>
    </row>
    <row r="46" spans="1:13" ht="15" customHeight="1">
      <c r="A46" s="49"/>
      <c r="B46" s="189" t="s">
        <v>174</v>
      </c>
      <c r="C46" s="254">
        <v>56.3973188405797</v>
      </c>
      <c r="D46" s="251">
        <v>3.8123723257447768</v>
      </c>
      <c r="E46" s="255">
        <v>48.77257418909015</v>
      </c>
      <c r="F46" s="255">
        <v>64.02206349206925</v>
      </c>
      <c r="G46" s="255">
        <v>44.960201863345368</v>
      </c>
      <c r="H46" s="255">
        <v>67.834435817814025</v>
      </c>
      <c r="I46" s="52">
        <v>6.7598467517956742E-2</v>
      </c>
      <c r="J46" s="51">
        <v>0.13519693503591348</v>
      </c>
      <c r="K46" s="53">
        <v>0.20279540255387024</v>
      </c>
      <c r="L46" s="255">
        <v>53.577452898550717</v>
      </c>
      <c r="M46" s="255">
        <v>59.217184782608683</v>
      </c>
    </row>
    <row r="47" spans="1:13" ht="15" customHeight="1">
      <c r="A47" s="49"/>
      <c r="B47" s="189" t="s">
        <v>175</v>
      </c>
      <c r="C47" s="246">
        <v>3.8185606060606066E-2</v>
      </c>
      <c r="D47" s="50">
        <v>2.5537404204528809E-3</v>
      </c>
      <c r="E47" s="50">
        <v>3.3078125219700306E-2</v>
      </c>
      <c r="F47" s="50">
        <v>4.3293086901511825E-2</v>
      </c>
      <c r="G47" s="50">
        <v>3.0524384799247423E-2</v>
      </c>
      <c r="H47" s="50">
        <v>4.5846827321964712E-2</v>
      </c>
      <c r="I47" s="52">
        <v>6.6877043051240995E-2</v>
      </c>
      <c r="J47" s="51">
        <v>0.13375408610248199</v>
      </c>
      <c r="K47" s="53">
        <v>0.200631129153723</v>
      </c>
      <c r="L47" s="50">
        <v>3.6276325757575764E-2</v>
      </c>
      <c r="M47" s="50">
        <v>4.0094886363636367E-2</v>
      </c>
    </row>
    <row r="48" spans="1:13" s="48" customFormat="1" ht="15" customHeight="1">
      <c r="A48" s="49"/>
      <c r="B48" s="189" t="s">
        <v>176</v>
      </c>
      <c r="C48" s="250">
        <v>20.906616666666668</v>
      </c>
      <c r="D48" s="182">
        <v>1.1235192435896999</v>
      </c>
      <c r="E48" s="251">
        <v>18.659578179487269</v>
      </c>
      <c r="F48" s="251">
        <v>23.153655153846067</v>
      </c>
      <c r="G48" s="251">
        <v>17.536058935897568</v>
      </c>
      <c r="H48" s="251">
        <v>24.277174397435768</v>
      </c>
      <c r="I48" s="52">
        <v>5.3739888261357442E-2</v>
      </c>
      <c r="J48" s="51">
        <v>0.10747977652271488</v>
      </c>
      <c r="K48" s="53">
        <v>0.16121966478407232</v>
      </c>
      <c r="L48" s="251">
        <v>19.861285833333334</v>
      </c>
      <c r="M48" s="251">
        <v>21.951947500000003</v>
      </c>
    </row>
    <row r="49" spans="1:13" ht="15" customHeight="1">
      <c r="A49" s="49"/>
      <c r="B49" s="189" t="s">
        <v>157</v>
      </c>
      <c r="C49" s="181">
        <v>1.2256111111111114</v>
      </c>
      <c r="D49" s="50">
        <v>0.11067101253658414</v>
      </c>
      <c r="E49" s="182">
        <v>1.0042690860379431</v>
      </c>
      <c r="F49" s="182">
        <v>1.4469531361842798</v>
      </c>
      <c r="G49" s="182">
        <v>0.893598073501359</v>
      </c>
      <c r="H49" s="182">
        <v>1.5576241487208637</v>
      </c>
      <c r="I49" s="52">
        <v>9.029863676435855E-2</v>
      </c>
      <c r="J49" s="51">
        <v>0.1805972735287171</v>
      </c>
      <c r="K49" s="53">
        <v>0.27089591029307564</v>
      </c>
      <c r="L49" s="182">
        <v>1.1643305555555559</v>
      </c>
      <c r="M49" s="182">
        <v>1.286891666666667</v>
      </c>
    </row>
    <row r="50" spans="1:13" ht="15" customHeight="1">
      <c r="A50" s="49"/>
      <c r="B50" s="189" t="s">
        <v>223</v>
      </c>
      <c r="C50" s="250">
        <v>14.533333333333335</v>
      </c>
      <c r="D50" s="251">
        <v>1.1366415543118644</v>
      </c>
      <c r="E50" s="251">
        <v>12.260050224709605</v>
      </c>
      <c r="F50" s="251">
        <v>16.806616441957065</v>
      </c>
      <c r="G50" s="251">
        <v>11.123408670397742</v>
      </c>
      <c r="H50" s="251">
        <v>17.94325799626893</v>
      </c>
      <c r="I50" s="52">
        <v>7.8209281259990659E-2</v>
      </c>
      <c r="J50" s="51">
        <v>0.15641856251998132</v>
      </c>
      <c r="K50" s="53">
        <v>0.23462784377997198</v>
      </c>
      <c r="L50" s="251">
        <v>13.806666666666668</v>
      </c>
      <c r="M50" s="251">
        <v>15.260000000000002</v>
      </c>
    </row>
    <row r="51" spans="1:13" ht="15" customHeight="1">
      <c r="A51" s="49"/>
      <c r="B51" s="189" t="s">
        <v>158</v>
      </c>
      <c r="C51" s="181">
        <v>5.0540740740740731</v>
      </c>
      <c r="D51" s="50">
        <v>0.35717620688855678</v>
      </c>
      <c r="E51" s="182">
        <v>4.3397216602969593</v>
      </c>
      <c r="F51" s="182">
        <v>5.7684264878511868</v>
      </c>
      <c r="G51" s="182">
        <v>3.9825454534084028</v>
      </c>
      <c r="H51" s="182">
        <v>6.1256026947397437</v>
      </c>
      <c r="I51" s="52">
        <v>7.0670948160567459E-2</v>
      </c>
      <c r="J51" s="51">
        <v>0.14134189632113492</v>
      </c>
      <c r="K51" s="53">
        <v>0.21201284448170238</v>
      </c>
      <c r="L51" s="182">
        <v>4.8013703703703694</v>
      </c>
      <c r="M51" s="182">
        <v>5.3067777777777767</v>
      </c>
    </row>
    <row r="52" spans="1:13" ht="15" customHeight="1">
      <c r="A52" s="49"/>
      <c r="B52" s="189" t="s">
        <v>224</v>
      </c>
      <c r="C52" s="246">
        <v>1.7142857142857144E-3</v>
      </c>
      <c r="D52" s="50">
        <v>5.5373297631550623E-4</v>
      </c>
      <c r="E52" s="50">
        <v>6.0681976165470196E-4</v>
      </c>
      <c r="F52" s="50">
        <v>2.8217516669167267E-3</v>
      </c>
      <c r="G52" s="50">
        <v>5.3086785339195733E-5</v>
      </c>
      <c r="H52" s="50">
        <v>3.3754846432322329E-3</v>
      </c>
      <c r="I52" s="52">
        <v>0.32301090285071193</v>
      </c>
      <c r="J52" s="51">
        <v>0.64602180570142387</v>
      </c>
      <c r="K52" s="53">
        <v>0.96903270855213575</v>
      </c>
      <c r="L52" s="50">
        <v>1.6285714285714287E-3</v>
      </c>
      <c r="M52" s="50">
        <v>1.8000000000000002E-3</v>
      </c>
    </row>
    <row r="53" spans="1:13" ht="15" customHeight="1">
      <c r="A53" s="49"/>
      <c r="B53" s="189" t="s">
        <v>225</v>
      </c>
      <c r="C53" s="246">
        <v>0.31957777777777768</v>
      </c>
      <c r="D53" s="50">
        <v>2.5922629153355449E-2</v>
      </c>
      <c r="E53" s="50">
        <v>0.2677325194710668</v>
      </c>
      <c r="F53" s="50">
        <v>0.37142303608448857</v>
      </c>
      <c r="G53" s="50">
        <v>0.24180989031771133</v>
      </c>
      <c r="H53" s="50">
        <v>0.39734566523784404</v>
      </c>
      <c r="I53" s="52">
        <v>8.1115243161184583E-2</v>
      </c>
      <c r="J53" s="51">
        <v>0.16223048632236917</v>
      </c>
      <c r="K53" s="53">
        <v>0.24334572948355376</v>
      </c>
      <c r="L53" s="50">
        <v>0.30359888888888881</v>
      </c>
      <c r="M53" s="50">
        <v>0.33555666666666656</v>
      </c>
    </row>
    <row r="54" spans="1:13" ht="15" customHeight="1">
      <c r="A54" s="49"/>
      <c r="B54" s="189" t="s">
        <v>226</v>
      </c>
      <c r="C54" s="181">
        <v>0.57668518518518519</v>
      </c>
      <c r="D54" s="182">
        <v>0.17549753449944591</v>
      </c>
      <c r="E54" s="182">
        <v>0.22569011618629337</v>
      </c>
      <c r="F54" s="182">
        <v>0.92768025418407696</v>
      </c>
      <c r="G54" s="182">
        <v>5.0192581686847482E-2</v>
      </c>
      <c r="H54" s="182">
        <v>1.103177788683523</v>
      </c>
      <c r="I54" s="52">
        <v>0.30432121200250728</v>
      </c>
      <c r="J54" s="51">
        <v>0.60864242400501456</v>
      </c>
      <c r="K54" s="53">
        <v>0.91296363600752184</v>
      </c>
      <c r="L54" s="182">
        <v>0.54785092592592588</v>
      </c>
      <c r="M54" s="182">
        <v>0.6055194444444445</v>
      </c>
    </row>
    <row r="55" spans="1:13" ht="15" customHeight="1">
      <c r="A55" s="49"/>
      <c r="B55" s="189" t="s">
        <v>177</v>
      </c>
      <c r="C55" s="181">
        <v>5.4524358974358984</v>
      </c>
      <c r="D55" s="50">
        <v>0.32700604028505204</v>
      </c>
      <c r="E55" s="182">
        <v>4.7984238168657942</v>
      </c>
      <c r="F55" s="182">
        <v>6.1064479780060026</v>
      </c>
      <c r="G55" s="182">
        <v>4.4714177765807426</v>
      </c>
      <c r="H55" s="182">
        <v>6.4334540182910542</v>
      </c>
      <c r="I55" s="52">
        <v>5.9974302575264066E-2</v>
      </c>
      <c r="J55" s="51">
        <v>0.11994860515052813</v>
      </c>
      <c r="K55" s="53">
        <v>0.1799229077257922</v>
      </c>
      <c r="L55" s="182">
        <v>5.1798141025641034</v>
      </c>
      <c r="M55" s="182">
        <v>5.7250576923076935</v>
      </c>
    </row>
    <row r="56" spans="1:13" ht="15" customHeight="1">
      <c r="A56" s="49"/>
      <c r="B56" s="189" t="s">
        <v>159</v>
      </c>
      <c r="C56" s="181">
        <v>1.5091999999999999</v>
      </c>
      <c r="D56" s="50">
        <v>6.6311906664770354E-2</v>
      </c>
      <c r="E56" s="182">
        <v>1.3765761866704591</v>
      </c>
      <c r="F56" s="182">
        <v>1.6418238133295406</v>
      </c>
      <c r="G56" s="182">
        <v>1.3102642800056887</v>
      </c>
      <c r="H56" s="182">
        <v>1.708135719994311</v>
      </c>
      <c r="I56" s="52">
        <v>4.3938448624947231E-2</v>
      </c>
      <c r="J56" s="51">
        <v>8.7876897249894462E-2</v>
      </c>
      <c r="K56" s="53">
        <v>0.1318153458748417</v>
      </c>
      <c r="L56" s="182">
        <v>1.4337399999999998</v>
      </c>
      <c r="M56" s="182">
        <v>1.58466</v>
      </c>
    </row>
    <row r="57" spans="1:13" ht="15" customHeight="1">
      <c r="A57" s="49"/>
      <c r="B57" s="189" t="s">
        <v>178</v>
      </c>
      <c r="C57" s="181">
        <v>0.60680888888888884</v>
      </c>
      <c r="D57" s="182">
        <v>9.8924905227959284E-2</v>
      </c>
      <c r="E57" s="182">
        <v>0.4089590784329703</v>
      </c>
      <c r="F57" s="182">
        <v>0.80465869934480738</v>
      </c>
      <c r="G57" s="182">
        <v>0.31003417320501098</v>
      </c>
      <c r="H57" s="182">
        <v>0.90358360457276676</v>
      </c>
      <c r="I57" s="52">
        <v>0.16302481232451616</v>
      </c>
      <c r="J57" s="51">
        <v>0.32604962464903231</v>
      </c>
      <c r="K57" s="53">
        <v>0.48907443697354847</v>
      </c>
      <c r="L57" s="182">
        <v>0.57646844444444445</v>
      </c>
      <c r="M57" s="182">
        <v>0.63714933333333323</v>
      </c>
    </row>
    <row r="58" spans="1:13" ht="15" customHeight="1">
      <c r="A58" s="49"/>
      <c r="B58" s="189" t="s">
        <v>160</v>
      </c>
      <c r="C58" s="250">
        <v>33.769916666666674</v>
      </c>
      <c r="D58" s="251">
        <v>3.5123868433780996</v>
      </c>
      <c r="E58" s="251">
        <v>26.745142979910476</v>
      </c>
      <c r="F58" s="251">
        <v>40.794690353422872</v>
      </c>
      <c r="G58" s="251">
        <v>23.232756136532373</v>
      </c>
      <c r="H58" s="251">
        <v>44.307077196800975</v>
      </c>
      <c r="I58" s="52">
        <v>0.10400934293228734</v>
      </c>
      <c r="J58" s="51">
        <v>0.20801868586457467</v>
      </c>
      <c r="K58" s="53">
        <v>0.31202802879686198</v>
      </c>
      <c r="L58" s="251">
        <v>32.08142083333334</v>
      </c>
      <c r="M58" s="251">
        <v>35.458412500000009</v>
      </c>
    </row>
    <row r="59" spans="1:13" ht="15" customHeight="1">
      <c r="A59" s="49"/>
      <c r="B59" s="189" t="s">
        <v>179</v>
      </c>
      <c r="C59" s="246" t="s">
        <v>107</v>
      </c>
      <c r="D59" s="50" t="s">
        <v>95</v>
      </c>
      <c r="E59" s="50" t="s">
        <v>95</v>
      </c>
      <c r="F59" s="50" t="s">
        <v>95</v>
      </c>
      <c r="G59" s="50" t="s">
        <v>95</v>
      </c>
      <c r="H59" s="50" t="s">
        <v>95</v>
      </c>
      <c r="I59" s="52" t="s">
        <v>95</v>
      </c>
      <c r="J59" s="51" t="s">
        <v>95</v>
      </c>
      <c r="K59" s="53" t="s">
        <v>95</v>
      </c>
      <c r="L59" s="50" t="s">
        <v>95</v>
      </c>
      <c r="M59" s="50" t="s">
        <v>95</v>
      </c>
    </row>
    <row r="60" spans="1:13" ht="15" customHeight="1">
      <c r="A60" s="49"/>
      <c r="B60" s="189" t="s">
        <v>161</v>
      </c>
      <c r="C60" s="181">
        <v>0.3276296296296296</v>
      </c>
      <c r="D60" s="50">
        <v>2.7630910129238805E-2</v>
      </c>
      <c r="E60" s="182">
        <v>0.27236780937115201</v>
      </c>
      <c r="F60" s="182">
        <v>0.38289144988810719</v>
      </c>
      <c r="G60" s="182">
        <v>0.24473689924191319</v>
      </c>
      <c r="H60" s="182">
        <v>0.41052236001734599</v>
      </c>
      <c r="I60" s="52">
        <v>8.4335809799847145E-2</v>
      </c>
      <c r="J60" s="51">
        <v>0.16867161959969429</v>
      </c>
      <c r="K60" s="53">
        <v>0.25300742939954146</v>
      </c>
      <c r="L60" s="182">
        <v>0.31124814814814811</v>
      </c>
      <c r="M60" s="182">
        <v>0.3440111111111111</v>
      </c>
    </row>
    <row r="61" spans="1:13" ht="15" customHeight="1">
      <c r="A61" s="49"/>
      <c r="B61" s="189" t="s">
        <v>227</v>
      </c>
      <c r="C61" s="246">
        <v>8.3107142857142852E-2</v>
      </c>
      <c r="D61" s="50">
        <v>1.1173965893729513E-2</v>
      </c>
      <c r="E61" s="50">
        <v>6.0759211069683822E-2</v>
      </c>
      <c r="F61" s="50">
        <v>0.10545507464460188</v>
      </c>
      <c r="G61" s="50">
        <v>4.9585245175954314E-2</v>
      </c>
      <c r="H61" s="50">
        <v>0.1166290405383314</v>
      </c>
      <c r="I61" s="52">
        <v>0.13445253331518109</v>
      </c>
      <c r="J61" s="51">
        <v>0.26890506663036218</v>
      </c>
      <c r="K61" s="53">
        <v>0.40335759994554327</v>
      </c>
      <c r="L61" s="50">
        <v>7.895178571428571E-2</v>
      </c>
      <c r="M61" s="50">
        <v>8.7262499999999993E-2</v>
      </c>
    </row>
    <row r="62" spans="1:13" ht="15" customHeight="1">
      <c r="A62" s="49"/>
      <c r="B62" s="189" t="s">
        <v>162</v>
      </c>
      <c r="C62" s="181">
        <v>0.68255833333333338</v>
      </c>
      <c r="D62" s="182">
        <v>7.3674411822651165E-2</v>
      </c>
      <c r="E62" s="182">
        <v>0.53520950968803105</v>
      </c>
      <c r="F62" s="182">
        <v>0.82990715697863571</v>
      </c>
      <c r="G62" s="182">
        <v>0.46153509786537988</v>
      </c>
      <c r="H62" s="182">
        <v>0.90358156880128693</v>
      </c>
      <c r="I62" s="52">
        <v>0.10793863062641947</v>
      </c>
      <c r="J62" s="51">
        <v>0.21587726125283893</v>
      </c>
      <c r="K62" s="53">
        <v>0.32381589187925841</v>
      </c>
      <c r="L62" s="182">
        <v>0.64843041666666668</v>
      </c>
      <c r="M62" s="182">
        <v>0.71668625000000008</v>
      </c>
    </row>
    <row r="63" spans="1:13" ht="15" customHeight="1">
      <c r="A63" s="49"/>
      <c r="B63" s="189" t="s">
        <v>163</v>
      </c>
      <c r="C63" s="246">
        <v>0.31339158730158728</v>
      </c>
      <c r="D63" s="50">
        <v>5.3843642657483655E-2</v>
      </c>
      <c r="E63" s="50">
        <v>0.20570430198661999</v>
      </c>
      <c r="F63" s="50">
        <v>0.42107887261655458</v>
      </c>
      <c r="G63" s="50">
        <v>0.15186065932913631</v>
      </c>
      <c r="H63" s="50">
        <v>0.47492251527403828</v>
      </c>
      <c r="I63" s="52">
        <v>0.17180947044908421</v>
      </c>
      <c r="J63" s="51">
        <v>0.34361894089816841</v>
      </c>
      <c r="K63" s="53">
        <v>0.51542841134725259</v>
      </c>
      <c r="L63" s="50">
        <v>0.29772200793650794</v>
      </c>
      <c r="M63" s="50">
        <v>0.32906116666666663</v>
      </c>
    </row>
    <row r="64" spans="1:13" ht="15" customHeight="1">
      <c r="A64" s="49"/>
      <c r="B64" s="189" t="s">
        <v>180</v>
      </c>
      <c r="C64" s="246">
        <v>9.6911764705882378E-2</v>
      </c>
      <c r="D64" s="50">
        <v>8.2010023149483736E-3</v>
      </c>
      <c r="E64" s="50">
        <v>8.0509760075985634E-2</v>
      </c>
      <c r="F64" s="50">
        <v>0.11331376933577912</v>
      </c>
      <c r="G64" s="50">
        <v>7.2308757761037262E-2</v>
      </c>
      <c r="H64" s="50">
        <v>0.12151477165072749</v>
      </c>
      <c r="I64" s="52">
        <v>8.4623392627691849E-2</v>
      </c>
      <c r="J64" s="51">
        <v>0.1692467852553837</v>
      </c>
      <c r="K64" s="53">
        <v>0.25387017788307553</v>
      </c>
      <c r="L64" s="50">
        <v>9.2066176470588262E-2</v>
      </c>
      <c r="M64" s="50">
        <v>0.10175735294117649</v>
      </c>
    </row>
    <row r="65" spans="1:13" ht="15" customHeight="1">
      <c r="A65" s="49"/>
      <c r="B65" s="189" t="s">
        <v>164</v>
      </c>
      <c r="C65" s="181">
        <v>0.17530555555555558</v>
      </c>
      <c r="D65" s="182">
        <v>1.9304590824225479E-2</v>
      </c>
      <c r="E65" s="182">
        <v>0.13669637390710462</v>
      </c>
      <c r="F65" s="182">
        <v>0.21391473720400653</v>
      </c>
      <c r="G65" s="182">
        <v>0.11739178308287913</v>
      </c>
      <c r="H65" s="182">
        <v>0.23321932802823203</v>
      </c>
      <c r="I65" s="52">
        <v>0.11011967511838333</v>
      </c>
      <c r="J65" s="51">
        <v>0.22023935023676666</v>
      </c>
      <c r="K65" s="53">
        <v>0.33035902535514999</v>
      </c>
      <c r="L65" s="182">
        <v>0.1665402777777778</v>
      </c>
      <c r="M65" s="182">
        <v>0.18407083333333335</v>
      </c>
    </row>
    <row r="66" spans="1:13" ht="15" customHeight="1">
      <c r="A66" s="49"/>
      <c r="B66" s="189" t="s">
        <v>137</v>
      </c>
      <c r="C66" s="181">
        <v>0.1665625</v>
      </c>
      <c r="D66" s="50">
        <v>1.0959074586364238E-2</v>
      </c>
      <c r="E66" s="182">
        <v>0.14464435082727153</v>
      </c>
      <c r="F66" s="182">
        <v>0.18848064917272847</v>
      </c>
      <c r="G66" s="182">
        <v>0.13368527624090729</v>
      </c>
      <c r="H66" s="182">
        <v>0.19943972375909272</v>
      </c>
      <c r="I66" s="52">
        <v>6.5795569749278721E-2</v>
      </c>
      <c r="J66" s="51">
        <v>0.13159113949855744</v>
      </c>
      <c r="K66" s="53">
        <v>0.19738670924783616</v>
      </c>
      <c r="L66" s="182">
        <v>0.15823437500000001</v>
      </c>
      <c r="M66" s="182">
        <v>0.17489062499999999</v>
      </c>
    </row>
    <row r="67" spans="1:13" ht="15" customHeight="1">
      <c r="A67" s="49"/>
      <c r="B67" s="189" t="s">
        <v>181</v>
      </c>
      <c r="C67" s="254">
        <v>139.00166666666667</v>
      </c>
      <c r="D67" s="255">
        <v>21.22498074721609</v>
      </c>
      <c r="E67" s="255">
        <v>96.551705172234477</v>
      </c>
      <c r="F67" s="255">
        <v>181.45162816109885</v>
      </c>
      <c r="G67" s="255">
        <v>75.326724425018398</v>
      </c>
      <c r="H67" s="255">
        <v>202.67660890831493</v>
      </c>
      <c r="I67" s="52">
        <v>0.15269587233162257</v>
      </c>
      <c r="J67" s="51">
        <v>0.30539174466324515</v>
      </c>
      <c r="K67" s="53">
        <v>0.45808761699486772</v>
      </c>
      <c r="L67" s="255">
        <v>132.05158333333333</v>
      </c>
      <c r="M67" s="255">
        <v>145.95175</v>
      </c>
    </row>
    <row r="68" spans="1:13" ht="15" customHeight="1">
      <c r="A68" s="49"/>
      <c r="B68" s="189" t="s">
        <v>228</v>
      </c>
      <c r="C68" s="250">
        <v>18.22741666666667</v>
      </c>
      <c r="D68" s="251">
        <v>2.6724251711728213</v>
      </c>
      <c r="E68" s="251">
        <v>12.882566324321028</v>
      </c>
      <c r="F68" s="251">
        <v>23.572267009012315</v>
      </c>
      <c r="G68" s="251">
        <v>10.210141153148207</v>
      </c>
      <c r="H68" s="251">
        <v>26.244692180185133</v>
      </c>
      <c r="I68" s="52">
        <v>0.14661568449576348</v>
      </c>
      <c r="J68" s="51">
        <v>0.29323136899152696</v>
      </c>
      <c r="K68" s="53">
        <v>0.43984705348729047</v>
      </c>
      <c r="L68" s="251">
        <v>17.316045833333337</v>
      </c>
      <c r="M68" s="251">
        <v>19.138787500000003</v>
      </c>
    </row>
    <row r="69" spans="1:13" ht="15" customHeight="1">
      <c r="A69" s="49"/>
      <c r="B69" s="189" t="s">
        <v>165</v>
      </c>
      <c r="C69" s="250">
        <v>11.852870370370367</v>
      </c>
      <c r="D69" s="182">
        <v>0.97683329490466975</v>
      </c>
      <c r="E69" s="251">
        <v>9.8992037805610273</v>
      </c>
      <c r="F69" s="251">
        <v>13.806536960179706</v>
      </c>
      <c r="G69" s="251">
        <v>8.9223704856563568</v>
      </c>
      <c r="H69" s="251">
        <v>14.783370255084376</v>
      </c>
      <c r="I69" s="52">
        <v>8.2413226870897319E-2</v>
      </c>
      <c r="J69" s="51">
        <v>0.16482645374179464</v>
      </c>
      <c r="K69" s="53">
        <v>0.24723968061269197</v>
      </c>
      <c r="L69" s="251">
        <v>11.260226851851849</v>
      </c>
      <c r="M69" s="251">
        <v>12.445513888888884</v>
      </c>
    </row>
    <row r="70" spans="1:13" ht="15" customHeight="1">
      <c r="A70" s="49"/>
      <c r="B70" s="189" t="s">
        <v>166</v>
      </c>
      <c r="C70" s="181">
        <v>1.1943148148148148</v>
      </c>
      <c r="D70" s="182">
        <v>0.18051424687170217</v>
      </c>
      <c r="E70" s="182">
        <v>0.83328632107141054</v>
      </c>
      <c r="F70" s="182">
        <v>1.5553433085582191</v>
      </c>
      <c r="G70" s="182">
        <v>0.65277207419970829</v>
      </c>
      <c r="H70" s="182">
        <v>1.7358575554299214</v>
      </c>
      <c r="I70" s="52">
        <v>0.15114460997429049</v>
      </c>
      <c r="J70" s="51">
        <v>0.30228921994858099</v>
      </c>
      <c r="K70" s="53">
        <v>0.45343382992287151</v>
      </c>
      <c r="L70" s="182">
        <v>1.1345990740740741</v>
      </c>
      <c r="M70" s="182">
        <v>1.2540305555555555</v>
      </c>
    </row>
    <row r="71" spans="1:13" ht="15" customHeight="1">
      <c r="A71" s="49"/>
      <c r="B71" s="189" t="s">
        <v>182</v>
      </c>
      <c r="C71" s="254">
        <v>115.5621212121212</v>
      </c>
      <c r="D71" s="255">
        <v>4.1724149348701314</v>
      </c>
      <c r="E71" s="255">
        <v>107.21729134238093</v>
      </c>
      <c r="F71" s="255">
        <v>123.90695108186146</v>
      </c>
      <c r="G71" s="255">
        <v>103.0448764075108</v>
      </c>
      <c r="H71" s="255">
        <v>128.0793660167316</v>
      </c>
      <c r="I71" s="52">
        <v>3.6105385494018524E-2</v>
      </c>
      <c r="J71" s="51">
        <v>7.2210770988037049E-2</v>
      </c>
      <c r="K71" s="53">
        <v>0.10831615648205557</v>
      </c>
      <c r="L71" s="255">
        <v>109.78401515151513</v>
      </c>
      <c r="M71" s="255">
        <v>121.34022727272726</v>
      </c>
    </row>
    <row r="72" spans="1:13" ht="15" customHeight="1">
      <c r="A72" s="49"/>
      <c r="B72" s="189" t="s">
        <v>186</v>
      </c>
      <c r="C72" s="250">
        <v>16.777904761904765</v>
      </c>
      <c r="D72" s="182">
        <v>1.0851816853059226</v>
      </c>
      <c r="E72" s="251">
        <v>14.607541391292919</v>
      </c>
      <c r="F72" s="251">
        <v>18.94826813251661</v>
      </c>
      <c r="G72" s="251">
        <v>13.522359705986997</v>
      </c>
      <c r="H72" s="251">
        <v>20.033449817822532</v>
      </c>
      <c r="I72" s="52">
        <v>6.467921356723233E-2</v>
      </c>
      <c r="J72" s="51">
        <v>0.12935842713446466</v>
      </c>
      <c r="K72" s="53">
        <v>0.19403764070169699</v>
      </c>
      <c r="L72" s="251">
        <v>15.939009523809526</v>
      </c>
      <c r="M72" s="251">
        <v>17.616800000000001</v>
      </c>
    </row>
    <row r="73" spans="1:13" ht="15" customHeight="1">
      <c r="A73" s="49"/>
      <c r="B73" s="40" t="s">
        <v>185</v>
      </c>
      <c r="C73" s="179"/>
      <c r="D73" s="190"/>
      <c r="E73" s="192"/>
      <c r="F73" s="192"/>
      <c r="G73" s="192"/>
      <c r="H73" s="192"/>
      <c r="I73" s="191"/>
      <c r="J73" s="191"/>
      <c r="K73" s="191"/>
      <c r="L73" s="192"/>
      <c r="M73" s="193"/>
    </row>
    <row r="74" spans="1:13" ht="15" customHeight="1">
      <c r="A74" s="49"/>
      <c r="B74" s="189" t="s">
        <v>215</v>
      </c>
      <c r="C74" s="246">
        <v>0.29493939393939395</v>
      </c>
      <c r="D74" s="50">
        <v>1.6448650878398915E-2</v>
      </c>
      <c r="E74" s="50">
        <v>0.26204209218259611</v>
      </c>
      <c r="F74" s="50">
        <v>0.32783669569619178</v>
      </c>
      <c r="G74" s="50">
        <v>0.24559344130419719</v>
      </c>
      <c r="H74" s="50">
        <v>0.3442853465745907</v>
      </c>
      <c r="I74" s="52">
        <v>5.576959611498656E-2</v>
      </c>
      <c r="J74" s="51">
        <v>0.11153919222997312</v>
      </c>
      <c r="K74" s="53">
        <v>0.16730878834495969</v>
      </c>
      <c r="L74" s="50">
        <v>0.28019242424242424</v>
      </c>
      <c r="M74" s="50">
        <v>0.30968636363636365</v>
      </c>
    </row>
    <row r="75" spans="1:13" ht="15" customHeight="1">
      <c r="A75" s="49"/>
      <c r="B75" s="189" t="s">
        <v>138</v>
      </c>
      <c r="C75" s="181">
        <v>6.9746208045223232</v>
      </c>
      <c r="D75" s="50">
        <v>0.2059888479167695</v>
      </c>
      <c r="E75" s="182">
        <v>6.5626431086887846</v>
      </c>
      <c r="F75" s="182">
        <v>7.3865985003558619</v>
      </c>
      <c r="G75" s="182">
        <v>6.3566542607720145</v>
      </c>
      <c r="H75" s="182">
        <v>7.592587348272632</v>
      </c>
      <c r="I75" s="52">
        <v>2.9534056931554895E-2</v>
      </c>
      <c r="J75" s="51">
        <v>5.906811386310979E-2</v>
      </c>
      <c r="K75" s="53">
        <v>8.8602170794664689E-2</v>
      </c>
      <c r="L75" s="182">
        <v>6.6258897642962067</v>
      </c>
      <c r="M75" s="182">
        <v>7.3233518447484398</v>
      </c>
    </row>
    <row r="76" spans="1:13" ht="15" customHeight="1">
      <c r="A76" s="49"/>
      <c r="B76" s="189" t="s">
        <v>216</v>
      </c>
      <c r="C76" s="250">
        <v>46.799649122807025</v>
      </c>
      <c r="D76" s="182">
        <v>2.7927994781853678</v>
      </c>
      <c r="E76" s="251">
        <v>41.214050166436287</v>
      </c>
      <c r="F76" s="251">
        <v>52.385248079177764</v>
      </c>
      <c r="G76" s="251">
        <v>38.421250688250922</v>
      </c>
      <c r="H76" s="251">
        <v>55.178047557363129</v>
      </c>
      <c r="I76" s="52">
        <v>5.9675649936109111E-2</v>
      </c>
      <c r="J76" s="51">
        <v>0.11935129987221822</v>
      </c>
      <c r="K76" s="53">
        <v>0.17902694980832734</v>
      </c>
      <c r="L76" s="251">
        <v>44.459666666666678</v>
      </c>
      <c r="M76" s="251">
        <v>49.139631578947373</v>
      </c>
    </row>
    <row r="77" spans="1:13" ht="15" customHeight="1">
      <c r="A77" s="49"/>
      <c r="B77" s="189" t="s">
        <v>139</v>
      </c>
      <c r="C77" s="254">
        <v>129.16274509803924</v>
      </c>
      <c r="D77" s="255">
        <v>3.6783530959846757</v>
      </c>
      <c r="E77" s="255">
        <v>121.80603890606989</v>
      </c>
      <c r="F77" s="255">
        <v>136.51945129000859</v>
      </c>
      <c r="G77" s="255">
        <v>118.12768581008521</v>
      </c>
      <c r="H77" s="255">
        <v>140.19780438599327</v>
      </c>
      <c r="I77" s="52">
        <v>2.8478436976487852E-2</v>
      </c>
      <c r="J77" s="51">
        <v>5.6956873952975703E-2</v>
      </c>
      <c r="K77" s="53">
        <v>8.5435310929463548E-2</v>
      </c>
      <c r="L77" s="255">
        <v>122.70460784313728</v>
      </c>
      <c r="M77" s="255">
        <v>135.62088235294121</v>
      </c>
    </row>
    <row r="78" spans="1:13" ht="15" customHeight="1">
      <c r="A78" s="49"/>
      <c r="B78" s="189" t="s">
        <v>140</v>
      </c>
      <c r="C78" s="181">
        <v>0.38685185185185184</v>
      </c>
      <c r="D78" s="50">
        <v>2.8387982510566602E-2</v>
      </c>
      <c r="E78" s="182">
        <v>0.33007588683071865</v>
      </c>
      <c r="F78" s="182">
        <v>0.44362781687298503</v>
      </c>
      <c r="G78" s="182">
        <v>0.30168790432015202</v>
      </c>
      <c r="H78" s="182">
        <v>0.47201579938355165</v>
      </c>
      <c r="I78" s="52">
        <v>7.3382051487343058E-2</v>
      </c>
      <c r="J78" s="51">
        <v>0.14676410297468612</v>
      </c>
      <c r="K78" s="53">
        <v>0.22014615446202918</v>
      </c>
      <c r="L78" s="182">
        <v>0.36750925925925926</v>
      </c>
      <c r="M78" s="182">
        <v>0.40619444444444441</v>
      </c>
    </row>
    <row r="79" spans="1:13" ht="15" customHeight="1">
      <c r="A79" s="49"/>
      <c r="B79" s="189" t="s">
        <v>218</v>
      </c>
      <c r="C79" s="246">
        <v>4.1944444444444451E-2</v>
      </c>
      <c r="D79" s="50">
        <v>7.0583842719468817E-3</v>
      </c>
      <c r="E79" s="50">
        <v>2.7827675900550686E-2</v>
      </c>
      <c r="F79" s="50">
        <v>5.6061212988338216E-2</v>
      </c>
      <c r="G79" s="50">
        <v>2.0769291628603807E-2</v>
      </c>
      <c r="H79" s="50">
        <v>6.3119597260285099E-2</v>
      </c>
      <c r="I79" s="52">
        <v>0.1682793601258859</v>
      </c>
      <c r="J79" s="51">
        <v>0.3365587202517718</v>
      </c>
      <c r="K79" s="53">
        <v>0.50483808037765776</v>
      </c>
      <c r="L79" s="50">
        <v>3.9847222222222228E-2</v>
      </c>
      <c r="M79" s="50">
        <v>4.4041666666666673E-2</v>
      </c>
    </row>
    <row r="80" spans="1:13" ht="15" customHeight="1">
      <c r="A80" s="49"/>
      <c r="B80" s="189" t="s">
        <v>141</v>
      </c>
      <c r="C80" s="181">
        <v>7.100879957308937</v>
      </c>
      <c r="D80" s="50">
        <v>0.39628511525066112</v>
      </c>
      <c r="E80" s="182">
        <v>6.3083097268076145</v>
      </c>
      <c r="F80" s="182">
        <v>7.8934501878102594</v>
      </c>
      <c r="G80" s="182">
        <v>5.9120246115569532</v>
      </c>
      <c r="H80" s="182">
        <v>8.2897353030609207</v>
      </c>
      <c r="I80" s="52">
        <v>5.5807888266406307E-2</v>
      </c>
      <c r="J80" s="51">
        <v>0.11161577653281261</v>
      </c>
      <c r="K80" s="53">
        <v>0.16742366479921891</v>
      </c>
      <c r="L80" s="182">
        <v>6.7458359594434905</v>
      </c>
      <c r="M80" s="182">
        <v>7.4559239551743834</v>
      </c>
    </row>
    <row r="81" spans="1:13" ht="15" customHeight="1">
      <c r="A81" s="49"/>
      <c r="B81" s="189" t="s">
        <v>219</v>
      </c>
      <c r="C81" s="181">
        <v>0.52208888888888882</v>
      </c>
      <c r="D81" s="50">
        <v>4.0352760131811043E-2</v>
      </c>
      <c r="E81" s="182">
        <v>0.44138336862526673</v>
      </c>
      <c r="F81" s="182">
        <v>0.60279440915251092</v>
      </c>
      <c r="G81" s="182">
        <v>0.40103060849345573</v>
      </c>
      <c r="H81" s="182">
        <v>0.64314716928432192</v>
      </c>
      <c r="I81" s="52">
        <v>7.7290976671979955E-2</v>
      </c>
      <c r="J81" s="51">
        <v>0.15458195334395991</v>
      </c>
      <c r="K81" s="53">
        <v>0.23187293001593987</v>
      </c>
      <c r="L81" s="182">
        <v>0.49598444444444439</v>
      </c>
      <c r="M81" s="182">
        <v>0.54819333333333331</v>
      </c>
    </row>
    <row r="82" spans="1:13" ht="15" customHeight="1">
      <c r="A82" s="49"/>
      <c r="B82" s="189" t="s">
        <v>142</v>
      </c>
      <c r="C82" s="250">
        <v>11.851929824561402</v>
      </c>
      <c r="D82" s="182">
        <v>0.63830392571625694</v>
      </c>
      <c r="E82" s="251">
        <v>10.575321973128888</v>
      </c>
      <c r="F82" s="251">
        <v>13.128537675993917</v>
      </c>
      <c r="G82" s="251">
        <v>9.9370180474126322</v>
      </c>
      <c r="H82" s="251">
        <v>13.766841601710173</v>
      </c>
      <c r="I82" s="52">
        <v>5.3856539412970944E-2</v>
      </c>
      <c r="J82" s="51">
        <v>0.10771307882594189</v>
      </c>
      <c r="K82" s="53">
        <v>0.16156961823891283</v>
      </c>
      <c r="L82" s="251">
        <v>11.259333333333332</v>
      </c>
      <c r="M82" s="251">
        <v>12.444526315789473</v>
      </c>
    </row>
    <row r="83" spans="1:13" ht="15" customHeight="1">
      <c r="A83" s="49"/>
      <c r="B83" s="189" t="s">
        <v>167</v>
      </c>
      <c r="C83" s="250">
        <v>41.982028985507242</v>
      </c>
      <c r="D83" s="182">
        <v>2.8415036945583512</v>
      </c>
      <c r="E83" s="251">
        <v>36.299021596390538</v>
      </c>
      <c r="F83" s="251">
        <v>47.665036374623945</v>
      </c>
      <c r="G83" s="251">
        <v>33.45751790183219</v>
      </c>
      <c r="H83" s="251">
        <v>50.506540069182293</v>
      </c>
      <c r="I83" s="52">
        <v>6.7683810507092837E-2</v>
      </c>
      <c r="J83" s="51">
        <v>0.13536762101418567</v>
      </c>
      <c r="K83" s="53">
        <v>0.20305143152127852</v>
      </c>
      <c r="L83" s="251">
        <v>39.882927536231882</v>
      </c>
      <c r="M83" s="251">
        <v>44.081130434782601</v>
      </c>
    </row>
    <row r="84" spans="1:13" ht="15" customHeight="1">
      <c r="A84" s="49"/>
      <c r="B84" s="189" t="s">
        <v>143</v>
      </c>
      <c r="C84" s="254">
        <v>117.64912280701753</v>
      </c>
      <c r="D84" s="255">
        <v>11.267450541342477</v>
      </c>
      <c r="E84" s="255">
        <v>95.11422172433258</v>
      </c>
      <c r="F84" s="255">
        <v>140.18402388970247</v>
      </c>
      <c r="G84" s="255">
        <v>83.846771182990096</v>
      </c>
      <c r="H84" s="255">
        <v>151.45147443104497</v>
      </c>
      <c r="I84" s="52">
        <v>9.5771649397035669E-2</v>
      </c>
      <c r="J84" s="51">
        <v>0.19154329879407134</v>
      </c>
      <c r="K84" s="53">
        <v>0.28731494819110703</v>
      </c>
      <c r="L84" s="255">
        <v>111.76666666666665</v>
      </c>
      <c r="M84" s="255">
        <v>123.53157894736842</v>
      </c>
    </row>
    <row r="85" spans="1:13" ht="15" customHeight="1">
      <c r="A85" s="49"/>
      <c r="B85" s="189" t="s">
        <v>168</v>
      </c>
      <c r="C85" s="181">
        <v>0.78824242424242419</v>
      </c>
      <c r="D85" s="50">
        <v>4.8015934375130118E-2</v>
      </c>
      <c r="E85" s="182">
        <v>0.69221055549216393</v>
      </c>
      <c r="F85" s="182">
        <v>0.88427429299268445</v>
      </c>
      <c r="G85" s="182">
        <v>0.64419462111703385</v>
      </c>
      <c r="H85" s="182">
        <v>0.93229022736781453</v>
      </c>
      <c r="I85" s="52">
        <v>6.0915186620763263E-2</v>
      </c>
      <c r="J85" s="51">
        <v>0.12183037324152653</v>
      </c>
      <c r="K85" s="53">
        <v>0.1827455598622898</v>
      </c>
      <c r="L85" s="182">
        <v>0.74883030303030296</v>
      </c>
      <c r="M85" s="182">
        <v>0.82765454545454542</v>
      </c>
    </row>
    <row r="86" spans="1:13" ht="15" customHeight="1">
      <c r="A86" s="49"/>
      <c r="B86" s="189" t="s">
        <v>220</v>
      </c>
      <c r="C86" s="254">
        <v>161.92777777777778</v>
      </c>
      <c r="D86" s="255">
        <v>6.0921225731945752</v>
      </c>
      <c r="E86" s="255">
        <v>149.74353263138863</v>
      </c>
      <c r="F86" s="255">
        <v>174.11202292416692</v>
      </c>
      <c r="G86" s="255">
        <v>143.65141005819405</v>
      </c>
      <c r="H86" s="255">
        <v>180.20414549736151</v>
      </c>
      <c r="I86" s="52">
        <v>3.7622467601297685E-2</v>
      </c>
      <c r="J86" s="51">
        <v>7.524493520259537E-2</v>
      </c>
      <c r="K86" s="53">
        <v>0.11286740280389305</v>
      </c>
      <c r="L86" s="255">
        <v>153.83138888888888</v>
      </c>
      <c r="M86" s="255">
        <v>170.02416666666667</v>
      </c>
    </row>
    <row r="87" spans="1:13" ht="15" customHeight="1">
      <c r="A87" s="49"/>
      <c r="B87" s="189" t="s">
        <v>144</v>
      </c>
      <c r="C87" s="181">
        <v>3.6912820512820512</v>
      </c>
      <c r="D87" s="50">
        <v>0.1641298106335968</v>
      </c>
      <c r="E87" s="182">
        <v>3.3630224300148575</v>
      </c>
      <c r="F87" s="182">
        <v>4.019541672549245</v>
      </c>
      <c r="G87" s="182">
        <v>3.1988926193812608</v>
      </c>
      <c r="H87" s="182">
        <v>4.1836714831828417</v>
      </c>
      <c r="I87" s="52">
        <v>4.4464174872952733E-2</v>
      </c>
      <c r="J87" s="51">
        <v>8.8928349745905466E-2</v>
      </c>
      <c r="K87" s="53">
        <v>0.1333925246188582</v>
      </c>
      <c r="L87" s="182">
        <v>3.5067179487179487</v>
      </c>
      <c r="M87" s="182">
        <v>3.8758461538461537</v>
      </c>
    </row>
    <row r="88" spans="1:13" s="48" customFormat="1" ht="15" customHeight="1">
      <c r="A88" s="49"/>
      <c r="B88" s="189" t="s">
        <v>221</v>
      </c>
      <c r="C88" s="181">
        <v>2.2397222222222219</v>
      </c>
      <c r="D88" s="50">
        <v>0.11345426932190204</v>
      </c>
      <c r="E88" s="182">
        <v>2.0128136835784178</v>
      </c>
      <c r="F88" s="182">
        <v>2.4666307608660261</v>
      </c>
      <c r="G88" s="182">
        <v>1.8993594142565158</v>
      </c>
      <c r="H88" s="182">
        <v>2.5800850301879281</v>
      </c>
      <c r="I88" s="52">
        <v>5.0655509061000546E-2</v>
      </c>
      <c r="J88" s="51">
        <v>0.10131101812200109</v>
      </c>
      <c r="K88" s="53">
        <v>0.15196652718300163</v>
      </c>
      <c r="L88" s="182">
        <v>2.1277361111111111</v>
      </c>
      <c r="M88" s="182">
        <v>2.3517083333333328</v>
      </c>
    </row>
    <row r="89" spans="1:13" ht="15" customHeight="1">
      <c r="A89" s="49"/>
      <c r="B89" s="189" t="s">
        <v>145</v>
      </c>
      <c r="C89" s="181">
        <v>0.89147619047619042</v>
      </c>
      <c r="D89" s="50">
        <v>2.5125864001768913E-2</v>
      </c>
      <c r="E89" s="182">
        <v>0.84122446247265259</v>
      </c>
      <c r="F89" s="182">
        <v>0.94172791847972825</v>
      </c>
      <c r="G89" s="182">
        <v>0.81609859847088373</v>
      </c>
      <c r="H89" s="182">
        <v>0.96685378248149711</v>
      </c>
      <c r="I89" s="52">
        <v>2.8184559801140281E-2</v>
      </c>
      <c r="J89" s="51">
        <v>5.6369119602280561E-2</v>
      </c>
      <c r="K89" s="53">
        <v>8.4553679403420845E-2</v>
      </c>
      <c r="L89" s="182">
        <v>0.84690238095238091</v>
      </c>
      <c r="M89" s="182">
        <v>0.93604999999999994</v>
      </c>
    </row>
    <row r="90" spans="1:13" s="48" customFormat="1" ht="15" customHeight="1">
      <c r="A90" s="49"/>
      <c r="B90" s="189" t="s">
        <v>146</v>
      </c>
      <c r="C90" s="181">
        <v>7.7221169367310933</v>
      </c>
      <c r="D90" s="50">
        <v>0.27248724153825116</v>
      </c>
      <c r="E90" s="182">
        <v>7.1771424536545911</v>
      </c>
      <c r="F90" s="182">
        <v>8.2670914198075955</v>
      </c>
      <c r="G90" s="182">
        <v>6.9046552121163396</v>
      </c>
      <c r="H90" s="182">
        <v>8.5395786613458462</v>
      </c>
      <c r="I90" s="52">
        <v>3.5286598710016395E-2</v>
      </c>
      <c r="J90" s="51">
        <v>7.0573197420032791E-2</v>
      </c>
      <c r="K90" s="53">
        <v>0.10585979613004919</v>
      </c>
      <c r="L90" s="182">
        <v>7.336011089894539</v>
      </c>
      <c r="M90" s="182">
        <v>8.1082227835676477</v>
      </c>
    </row>
    <row r="91" spans="1:13" s="48" customFormat="1" ht="15" customHeight="1">
      <c r="A91" s="49"/>
      <c r="B91" s="189" t="s">
        <v>147</v>
      </c>
      <c r="C91" s="250">
        <v>15.100603174603171</v>
      </c>
      <c r="D91" s="182">
        <v>0.74382986261381157</v>
      </c>
      <c r="E91" s="251">
        <v>13.612943449375548</v>
      </c>
      <c r="F91" s="251">
        <v>16.588262899830795</v>
      </c>
      <c r="G91" s="251">
        <v>12.869113586761735</v>
      </c>
      <c r="H91" s="251">
        <v>17.332092762444606</v>
      </c>
      <c r="I91" s="52">
        <v>4.9258288163271248E-2</v>
      </c>
      <c r="J91" s="51">
        <v>9.8516576326542496E-2</v>
      </c>
      <c r="K91" s="53">
        <v>0.14777486448981375</v>
      </c>
      <c r="L91" s="251">
        <v>14.345573015873011</v>
      </c>
      <c r="M91" s="251">
        <v>15.85563333333333</v>
      </c>
    </row>
    <row r="92" spans="1:13" ht="15" customHeight="1">
      <c r="A92" s="49"/>
      <c r="B92" s="189" t="s">
        <v>148</v>
      </c>
      <c r="C92" s="181">
        <v>3.1598717948717949</v>
      </c>
      <c r="D92" s="50">
        <v>0.28835626228560235</v>
      </c>
      <c r="E92" s="182">
        <v>2.5831592703005901</v>
      </c>
      <c r="F92" s="182">
        <v>3.7365843194429997</v>
      </c>
      <c r="G92" s="182">
        <v>2.2948030080149877</v>
      </c>
      <c r="H92" s="182">
        <v>4.0249405817286021</v>
      </c>
      <c r="I92" s="52">
        <v>9.1255684092493947E-2</v>
      </c>
      <c r="J92" s="51">
        <v>0.18251136818498789</v>
      </c>
      <c r="K92" s="53">
        <v>0.27376705227748183</v>
      </c>
      <c r="L92" s="182">
        <v>3.0018782051282051</v>
      </c>
      <c r="M92" s="182">
        <v>3.3178653846153847</v>
      </c>
    </row>
    <row r="93" spans="1:13" ht="15" customHeight="1">
      <c r="A93" s="49"/>
      <c r="B93" s="189" t="s">
        <v>149</v>
      </c>
      <c r="C93" s="181">
        <v>1.6097192982456139</v>
      </c>
      <c r="D93" s="50">
        <v>0.10620695881118029</v>
      </c>
      <c r="E93" s="182">
        <v>1.3973053806232534</v>
      </c>
      <c r="F93" s="182">
        <v>1.8221332158679744</v>
      </c>
      <c r="G93" s="182">
        <v>1.2910984218120731</v>
      </c>
      <c r="H93" s="182">
        <v>1.9283401746791546</v>
      </c>
      <c r="I93" s="52">
        <v>6.5978558452353869E-2</v>
      </c>
      <c r="J93" s="51">
        <v>0.13195711690470774</v>
      </c>
      <c r="K93" s="53">
        <v>0.19793567535706161</v>
      </c>
      <c r="L93" s="182">
        <v>1.5292333333333332</v>
      </c>
      <c r="M93" s="182">
        <v>1.6902052631578945</v>
      </c>
    </row>
    <row r="94" spans="1:13" ht="15" customHeight="1">
      <c r="A94" s="49"/>
      <c r="B94" s="189" t="s">
        <v>150</v>
      </c>
      <c r="C94" s="181">
        <v>0.78600000000000003</v>
      </c>
      <c r="D94" s="50">
        <v>5.9266705432995476E-2</v>
      </c>
      <c r="E94" s="182">
        <v>0.66746658913400903</v>
      </c>
      <c r="F94" s="182">
        <v>0.90453341086599104</v>
      </c>
      <c r="G94" s="182">
        <v>0.60819988370101363</v>
      </c>
      <c r="H94" s="182">
        <v>0.96380011629898643</v>
      </c>
      <c r="I94" s="52">
        <v>7.5402933120859383E-2</v>
      </c>
      <c r="J94" s="51">
        <v>0.15080586624171877</v>
      </c>
      <c r="K94" s="53">
        <v>0.22620879936257815</v>
      </c>
      <c r="L94" s="182">
        <v>0.74670000000000003</v>
      </c>
      <c r="M94" s="182">
        <v>0.82530000000000003</v>
      </c>
    </row>
    <row r="95" spans="1:13" ht="15" customHeight="1">
      <c r="A95" s="49"/>
      <c r="B95" s="189" t="s">
        <v>169</v>
      </c>
      <c r="C95" s="246">
        <v>7.2572549019607857E-2</v>
      </c>
      <c r="D95" s="50">
        <v>6.2422411126477149E-3</v>
      </c>
      <c r="E95" s="50">
        <v>6.0088066794312431E-2</v>
      </c>
      <c r="F95" s="50">
        <v>8.5057031244903283E-2</v>
      </c>
      <c r="G95" s="50">
        <v>5.3845825681664711E-2</v>
      </c>
      <c r="H95" s="50">
        <v>9.1299272357551003E-2</v>
      </c>
      <c r="I95" s="52">
        <v>8.6013805453645675E-2</v>
      </c>
      <c r="J95" s="51">
        <v>0.17202761090729135</v>
      </c>
      <c r="K95" s="53">
        <v>0.25804141636093703</v>
      </c>
      <c r="L95" s="50">
        <v>6.894392156862747E-2</v>
      </c>
      <c r="M95" s="50">
        <v>7.6201176470588244E-2</v>
      </c>
    </row>
    <row r="96" spans="1:13" ht="15" customHeight="1">
      <c r="A96" s="49"/>
      <c r="B96" s="189" t="s">
        <v>151</v>
      </c>
      <c r="C96" s="246">
        <v>0.37018522423303263</v>
      </c>
      <c r="D96" s="50">
        <v>1.6939814308291994E-2</v>
      </c>
      <c r="E96" s="50">
        <v>0.33630559561644863</v>
      </c>
      <c r="F96" s="50">
        <v>0.40406485284961663</v>
      </c>
      <c r="G96" s="50">
        <v>0.31936578130815663</v>
      </c>
      <c r="H96" s="50">
        <v>0.42100466715790863</v>
      </c>
      <c r="I96" s="52">
        <v>4.5760373994906761E-2</v>
      </c>
      <c r="J96" s="51">
        <v>9.1520747989813522E-2</v>
      </c>
      <c r="K96" s="53">
        <v>0.13728112198472028</v>
      </c>
      <c r="L96" s="50">
        <v>0.35167596302138099</v>
      </c>
      <c r="M96" s="50">
        <v>0.38869448544468427</v>
      </c>
    </row>
    <row r="97" spans="1:13" ht="15" customHeight="1">
      <c r="A97" s="49"/>
      <c r="B97" s="189" t="s">
        <v>152</v>
      </c>
      <c r="C97" s="181">
        <v>4.9185087719298242</v>
      </c>
      <c r="D97" s="50">
        <v>0.28838906396117492</v>
      </c>
      <c r="E97" s="182">
        <v>4.3417306440074741</v>
      </c>
      <c r="F97" s="182">
        <v>5.4952868998521742</v>
      </c>
      <c r="G97" s="182">
        <v>4.0533415800462995</v>
      </c>
      <c r="H97" s="182">
        <v>5.7836759638133488</v>
      </c>
      <c r="I97" s="52">
        <v>5.8633434915685366E-2</v>
      </c>
      <c r="J97" s="51">
        <v>0.11726686983137073</v>
      </c>
      <c r="K97" s="53">
        <v>0.17590030474705609</v>
      </c>
      <c r="L97" s="182">
        <v>4.6725833333333329</v>
      </c>
      <c r="M97" s="182">
        <v>5.1644342105263155</v>
      </c>
    </row>
    <row r="98" spans="1:13" ht="15" customHeight="1">
      <c r="A98" s="49"/>
      <c r="B98" s="189" t="s">
        <v>170</v>
      </c>
      <c r="C98" s="250">
        <v>11.183333333333334</v>
      </c>
      <c r="D98" s="182">
        <v>0.45697969727997251</v>
      </c>
      <c r="E98" s="251">
        <v>10.269373938773388</v>
      </c>
      <c r="F98" s="251">
        <v>12.097292727893279</v>
      </c>
      <c r="G98" s="251">
        <v>9.8123942414934167</v>
      </c>
      <c r="H98" s="251">
        <v>12.55427242517325</v>
      </c>
      <c r="I98" s="52">
        <v>4.0862566075705438E-2</v>
      </c>
      <c r="J98" s="51">
        <v>8.1725132151410876E-2</v>
      </c>
      <c r="K98" s="53">
        <v>0.12258769822711632</v>
      </c>
      <c r="L98" s="251">
        <v>10.624166666666667</v>
      </c>
      <c r="M98" s="251">
        <v>11.7425</v>
      </c>
    </row>
    <row r="99" spans="1:13" ht="15" customHeight="1">
      <c r="A99" s="49"/>
      <c r="B99" s="189" t="s">
        <v>153</v>
      </c>
      <c r="C99" s="181">
        <v>0.32174999999999998</v>
      </c>
      <c r="D99" s="50">
        <v>2.2148686017954156E-2</v>
      </c>
      <c r="E99" s="182">
        <v>0.27745262796409165</v>
      </c>
      <c r="F99" s="182">
        <v>0.36604737203590831</v>
      </c>
      <c r="G99" s="182">
        <v>0.25530394194613748</v>
      </c>
      <c r="H99" s="182">
        <v>0.38819605805386248</v>
      </c>
      <c r="I99" s="52">
        <v>6.8838184981986503E-2</v>
      </c>
      <c r="J99" s="51">
        <v>0.13767636996397301</v>
      </c>
      <c r="K99" s="53">
        <v>0.20651455494595949</v>
      </c>
      <c r="L99" s="182">
        <v>0.3056625</v>
      </c>
      <c r="M99" s="182">
        <v>0.33783749999999996</v>
      </c>
    </row>
    <row r="100" spans="1:13" ht="15" customHeight="1">
      <c r="A100" s="49"/>
      <c r="B100" s="189" t="s">
        <v>154</v>
      </c>
      <c r="C100" s="181">
        <v>3.7599691096604073</v>
      </c>
      <c r="D100" s="50">
        <v>0.13894781544430468</v>
      </c>
      <c r="E100" s="182">
        <v>3.482073478771798</v>
      </c>
      <c r="F100" s="182">
        <v>4.0378647405490167</v>
      </c>
      <c r="G100" s="182">
        <v>3.3431256633274931</v>
      </c>
      <c r="H100" s="182">
        <v>4.1768125559933216</v>
      </c>
      <c r="I100" s="52">
        <v>3.6954509835548661E-2</v>
      </c>
      <c r="J100" s="51">
        <v>7.3909019671097323E-2</v>
      </c>
      <c r="K100" s="53">
        <v>0.11086352950664599</v>
      </c>
      <c r="L100" s="182">
        <v>3.5719706541773868</v>
      </c>
      <c r="M100" s="182">
        <v>3.9479675651434278</v>
      </c>
    </row>
    <row r="101" spans="1:13" ht="15" customHeight="1">
      <c r="A101" s="49"/>
      <c r="B101" s="189" t="s">
        <v>155</v>
      </c>
      <c r="C101" s="246">
        <v>0.13420473757971016</v>
      </c>
      <c r="D101" s="50">
        <v>4.325674730452797E-3</v>
      </c>
      <c r="E101" s="50">
        <v>0.12555338811880457</v>
      </c>
      <c r="F101" s="50">
        <v>0.14285608704061575</v>
      </c>
      <c r="G101" s="50">
        <v>0.12122771338835177</v>
      </c>
      <c r="H101" s="50">
        <v>0.14718176177106856</v>
      </c>
      <c r="I101" s="52">
        <v>3.2231907818333065E-2</v>
      </c>
      <c r="J101" s="51">
        <v>6.446381563666613E-2</v>
      </c>
      <c r="K101" s="53">
        <v>9.6695723454999188E-2</v>
      </c>
      <c r="L101" s="50">
        <v>0.12749450070072466</v>
      </c>
      <c r="M101" s="50">
        <v>0.14091497445869566</v>
      </c>
    </row>
    <row r="102" spans="1:13" ht="15" customHeight="1">
      <c r="A102" s="49"/>
      <c r="B102" s="189" t="s">
        <v>171</v>
      </c>
      <c r="C102" s="181">
        <v>0.92257894736842128</v>
      </c>
      <c r="D102" s="182">
        <v>9.3290910702529539E-2</v>
      </c>
      <c r="E102" s="182">
        <v>0.7359971259633622</v>
      </c>
      <c r="F102" s="182">
        <v>1.1091607687734804</v>
      </c>
      <c r="G102" s="182">
        <v>0.64270621526083271</v>
      </c>
      <c r="H102" s="182">
        <v>1.2024516794760098</v>
      </c>
      <c r="I102" s="52">
        <v>0.10111970468070403</v>
      </c>
      <c r="J102" s="51">
        <v>0.20223940936140805</v>
      </c>
      <c r="K102" s="53">
        <v>0.30335911404211208</v>
      </c>
      <c r="L102" s="182">
        <v>0.87645000000000017</v>
      </c>
      <c r="M102" s="182">
        <v>0.96870789473684238</v>
      </c>
    </row>
    <row r="103" spans="1:13" ht="15" customHeight="1">
      <c r="A103" s="49"/>
      <c r="B103" s="189" t="s">
        <v>172</v>
      </c>
      <c r="C103" s="181">
        <v>1.726841175332215</v>
      </c>
      <c r="D103" s="50">
        <v>6.4852992325890466E-2</v>
      </c>
      <c r="E103" s="182">
        <v>1.5971351906804341</v>
      </c>
      <c r="F103" s="182">
        <v>1.856547159983996</v>
      </c>
      <c r="G103" s="182">
        <v>1.5322821983545436</v>
      </c>
      <c r="H103" s="182">
        <v>1.9214001523098865</v>
      </c>
      <c r="I103" s="52">
        <v>3.7555852415560941E-2</v>
      </c>
      <c r="J103" s="51">
        <v>7.5111704831121881E-2</v>
      </c>
      <c r="K103" s="53">
        <v>0.11266755724668281</v>
      </c>
      <c r="L103" s="182">
        <v>1.6404991165656042</v>
      </c>
      <c r="M103" s="182">
        <v>1.8131832340988259</v>
      </c>
    </row>
    <row r="104" spans="1:13" ht="15" customHeight="1">
      <c r="A104" s="49"/>
      <c r="B104" s="189" t="s">
        <v>173</v>
      </c>
      <c r="C104" s="181">
        <v>3.3069999999999999</v>
      </c>
      <c r="D104" s="50">
        <v>0.23314066189476304</v>
      </c>
      <c r="E104" s="182">
        <v>2.8407186762104737</v>
      </c>
      <c r="F104" s="182">
        <v>3.7732813237895262</v>
      </c>
      <c r="G104" s="182">
        <v>2.6075780143157106</v>
      </c>
      <c r="H104" s="182">
        <v>4.0064219856842893</v>
      </c>
      <c r="I104" s="52">
        <v>7.0499141788558525E-2</v>
      </c>
      <c r="J104" s="51">
        <v>0.14099828357711705</v>
      </c>
      <c r="K104" s="53">
        <v>0.21149742536567556</v>
      </c>
      <c r="L104" s="182">
        <v>3.1416499999999998</v>
      </c>
      <c r="M104" s="182">
        <v>3.47235</v>
      </c>
    </row>
    <row r="105" spans="1:13" ht="15" customHeight="1">
      <c r="A105" s="49"/>
      <c r="B105" s="189" t="s">
        <v>156</v>
      </c>
      <c r="C105" s="181">
        <v>7.892500000000001</v>
      </c>
      <c r="D105" s="50">
        <v>0.295788956250644</v>
      </c>
      <c r="E105" s="182">
        <v>7.3009220874987131</v>
      </c>
      <c r="F105" s="182">
        <v>8.4840779125012897</v>
      </c>
      <c r="G105" s="182">
        <v>7.0051331312480691</v>
      </c>
      <c r="H105" s="182">
        <v>8.7798668687519328</v>
      </c>
      <c r="I105" s="52">
        <v>3.747721967065492E-2</v>
      </c>
      <c r="J105" s="51">
        <v>7.4954439341309839E-2</v>
      </c>
      <c r="K105" s="53">
        <v>0.11243165901196475</v>
      </c>
      <c r="L105" s="182">
        <v>7.4978750000000005</v>
      </c>
      <c r="M105" s="182">
        <v>8.2871250000000014</v>
      </c>
    </row>
    <row r="106" spans="1:13" ht="15" customHeight="1">
      <c r="A106" s="49"/>
      <c r="B106" s="189" t="s">
        <v>174</v>
      </c>
      <c r="C106" s="254">
        <v>85.595652173913052</v>
      </c>
      <c r="D106" s="251">
        <v>5.0106917820873891</v>
      </c>
      <c r="E106" s="255">
        <v>75.574268609738269</v>
      </c>
      <c r="F106" s="255">
        <v>95.617035738087836</v>
      </c>
      <c r="G106" s="255">
        <v>70.563576827650877</v>
      </c>
      <c r="H106" s="255">
        <v>100.62772752017523</v>
      </c>
      <c r="I106" s="52">
        <v>5.8539092288317135E-2</v>
      </c>
      <c r="J106" s="51">
        <v>0.11707818457663427</v>
      </c>
      <c r="K106" s="53">
        <v>0.1756172768649514</v>
      </c>
      <c r="L106" s="255">
        <v>81.315869565217398</v>
      </c>
      <c r="M106" s="255">
        <v>89.875434782608707</v>
      </c>
    </row>
    <row r="107" spans="1:13" ht="15" customHeight="1">
      <c r="A107" s="49"/>
      <c r="B107" s="189" t="s">
        <v>175</v>
      </c>
      <c r="C107" s="246">
        <v>3.9922241178241391E-2</v>
      </c>
      <c r="D107" s="50">
        <v>2.086538853576752E-3</v>
      </c>
      <c r="E107" s="50">
        <v>3.5749163471087884E-2</v>
      </c>
      <c r="F107" s="50">
        <v>4.4095318885394898E-2</v>
      </c>
      <c r="G107" s="50">
        <v>3.3662624617511135E-2</v>
      </c>
      <c r="H107" s="50">
        <v>4.6181857738971648E-2</v>
      </c>
      <c r="I107" s="52">
        <v>5.2265073102007294E-2</v>
      </c>
      <c r="J107" s="51">
        <v>0.10453014620401459</v>
      </c>
      <c r="K107" s="53">
        <v>0.15679521930602189</v>
      </c>
      <c r="L107" s="50">
        <v>3.792612911932932E-2</v>
      </c>
      <c r="M107" s="50">
        <v>4.1918353237153462E-2</v>
      </c>
    </row>
    <row r="108" spans="1:13" ht="15" customHeight="1">
      <c r="A108" s="49"/>
      <c r="B108" s="189" t="s">
        <v>176</v>
      </c>
      <c r="C108" s="250">
        <v>21.299855072463771</v>
      </c>
      <c r="D108" s="182">
        <v>1.1722041905980092</v>
      </c>
      <c r="E108" s="251">
        <v>18.955446691267753</v>
      </c>
      <c r="F108" s="251">
        <v>23.644263453659789</v>
      </c>
      <c r="G108" s="251">
        <v>17.783242500669743</v>
      </c>
      <c r="H108" s="251">
        <v>24.816467644257798</v>
      </c>
      <c r="I108" s="52">
        <v>5.5033435044984057E-2</v>
      </c>
      <c r="J108" s="51">
        <v>0.11006687008996811</v>
      </c>
      <c r="K108" s="53">
        <v>0.16510030513495216</v>
      </c>
      <c r="L108" s="251">
        <v>20.234862318840584</v>
      </c>
      <c r="M108" s="251">
        <v>22.364847826086958</v>
      </c>
    </row>
    <row r="109" spans="1:13" ht="15" customHeight="1">
      <c r="A109" s="49"/>
      <c r="B109" s="189" t="s">
        <v>157</v>
      </c>
      <c r="C109" s="181">
        <v>1.6547435897435894</v>
      </c>
      <c r="D109" s="50">
        <v>8.1734653953324424E-2</v>
      </c>
      <c r="E109" s="182">
        <v>1.4912742818369404</v>
      </c>
      <c r="F109" s="182">
        <v>1.8182128976502383</v>
      </c>
      <c r="G109" s="182">
        <v>1.4095396278836161</v>
      </c>
      <c r="H109" s="182">
        <v>1.8999475516035627</v>
      </c>
      <c r="I109" s="52">
        <v>4.9394150525755839E-2</v>
      </c>
      <c r="J109" s="51">
        <v>9.8788301051511679E-2</v>
      </c>
      <c r="K109" s="53">
        <v>0.1481824515772675</v>
      </c>
      <c r="L109" s="182">
        <v>1.57200641025641</v>
      </c>
      <c r="M109" s="182">
        <v>1.7374807692307688</v>
      </c>
    </row>
    <row r="110" spans="1:13" ht="15" customHeight="1">
      <c r="A110" s="49"/>
      <c r="B110" s="189" t="s">
        <v>158</v>
      </c>
      <c r="C110" s="250">
        <v>10.883768115942029</v>
      </c>
      <c r="D110" s="182">
        <v>0.60028086046049522</v>
      </c>
      <c r="E110" s="251">
        <v>9.6832063950210383</v>
      </c>
      <c r="F110" s="251">
        <v>12.08432983686302</v>
      </c>
      <c r="G110" s="251">
        <v>9.0829255345605429</v>
      </c>
      <c r="H110" s="251">
        <v>12.684610697323516</v>
      </c>
      <c r="I110" s="52">
        <v>5.5153771567517336E-2</v>
      </c>
      <c r="J110" s="51">
        <v>0.11030754313503467</v>
      </c>
      <c r="K110" s="53">
        <v>0.16546131470255201</v>
      </c>
      <c r="L110" s="251">
        <v>10.339579710144928</v>
      </c>
      <c r="M110" s="251">
        <v>11.42795652173913</v>
      </c>
    </row>
    <row r="111" spans="1:13" ht="15" customHeight="1">
      <c r="A111" s="49"/>
      <c r="B111" s="189" t="s">
        <v>225</v>
      </c>
      <c r="C111" s="246">
        <v>0.31882121212121212</v>
      </c>
      <c r="D111" s="50">
        <v>2.3775569699801078E-2</v>
      </c>
      <c r="E111" s="50">
        <v>0.27127007272160997</v>
      </c>
      <c r="F111" s="50">
        <v>0.36637235152081427</v>
      </c>
      <c r="G111" s="50">
        <v>0.24749450302180886</v>
      </c>
      <c r="H111" s="50">
        <v>0.39014792122061537</v>
      </c>
      <c r="I111" s="52">
        <v>7.4573362109801783E-2</v>
      </c>
      <c r="J111" s="51">
        <v>0.14914672421960357</v>
      </c>
      <c r="K111" s="53">
        <v>0.22372008632940535</v>
      </c>
      <c r="L111" s="50">
        <v>0.30288015151515152</v>
      </c>
      <c r="M111" s="50">
        <v>0.33476227272727271</v>
      </c>
    </row>
    <row r="112" spans="1:13" ht="15" customHeight="1">
      <c r="A112" s="49"/>
      <c r="B112" s="189" t="s">
        <v>226</v>
      </c>
      <c r="C112" s="181">
        <v>1.0972500000000003</v>
      </c>
      <c r="D112" s="50">
        <v>9.5112184727390164E-2</v>
      </c>
      <c r="E112" s="182">
        <v>0.90702563054522001</v>
      </c>
      <c r="F112" s="182">
        <v>1.2874743694547806</v>
      </c>
      <c r="G112" s="182">
        <v>0.81191344581782976</v>
      </c>
      <c r="H112" s="182">
        <v>1.3825865541821707</v>
      </c>
      <c r="I112" s="52">
        <v>8.6682328300196065E-2</v>
      </c>
      <c r="J112" s="51">
        <v>0.17336465660039213</v>
      </c>
      <c r="K112" s="53">
        <v>0.2600469849005882</v>
      </c>
      <c r="L112" s="182">
        <v>1.0423875000000002</v>
      </c>
      <c r="M112" s="182">
        <v>1.1521125000000003</v>
      </c>
    </row>
    <row r="113" spans="1:13" ht="15" customHeight="1">
      <c r="A113" s="49"/>
      <c r="B113" s="189" t="s">
        <v>177</v>
      </c>
      <c r="C113" s="250">
        <v>39.647777777777783</v>
      </c>
      <c r="D113" s="182">
        <v>2.2753083704110306</v>
      </c>
      <c r="E113" s="251">
        <v>35.097161036955725</v>
      </c>
      <c r="F113" s="251">
        <v>44.198394518599841</v>
      </c>
      <c r="G113" s="251">
        <v>32.821852666544693</v>
      </c>
      <c r="H113" s="251">
        <v>46.473702889010873</v>
      </c>
      <c r="I113" s="52">
        <v>5.7388042859903239E-2</v>
      </c>
      <c r="J113" s="51">
        <v>0.11477608571980648</v>
      </c>
      <c r="K113" s="53">
        <v>0.17216412857970972</v>
      </c>
      <c r="L113" s="251">
        <v>37.665388888888891</v>
      </c>
      <c r="M113" s="251">
        <v>41.630166666666675</v>
      </c>
    </row>
    <row r="114" spans="1:13" ht="15" customHeight="1">
      <c r="A114" s="49"/>
      <c r="B114" s="189" t="s">
        <v>159</v>
      </c>
      <c r="C114" s="181">
        <v>2.3755128205128204</v>
      </c>
      <c r="D114" s="50">
        <v>0.16512606310517836</v>
      </c>
      <c r="E114" s="182">
        <v>2.0452606943024638</v>
      </c>
      <c r="F114" s="182">
        <v>2.705764946723177</v>
      </c>
      <c r="G114" s="182">
        <v>1.8801346311972853</v>
      </c>
      <c r="H114" s="182">
        <v>2.8708910098283553</v>
      </c>
      <c r="I114" s="52">
        <v>6.9511754127065201E-2</v>
      </c>
      <c r="J114" s="51">
        <v>0.1390235082541304</v>
      </c>
      <c r="K114" s="53">
        <v>0.2085352623811956</v>
      </c>
      <c r="L114" s="182">
        <v>2.2567371794871796</v>
      </c>
      <c r="M114" s="182">
        <v>2.4942884615384613</v>
      </c>
    </row>
    <row r="115" spans="1:13" ht="15" customHeight="1">
      <c r="A115" s="49"/>
      <c r="B115" s="189" t="s">
        <v>178</v>
      </c>
      <c r="C115" s="181">
        <v>0.94588235294117662</v>
      </c>
      <c r="D115" s="182">
        <v>0.14840594624700204</v>
      </c>
      <c r="E115" s="182">
        <v>0.64907046044717254</v>
      </c>
      <c r="F115" s="182">
        <v>1.2426942454351808</v>
      </c>
      <c r="G115" s="182">
        <v>0.50066451420017044</v>
      </c>
      <c r="H115" s="182">
        <v>1.3911001916821828</v>
      </c>
      <c r="I115" s="52">
        <v>0.15689683371884541</v>
      </c>
      <c r="J115" s="51">
        <v>0.31379366743769083</v>
      </c>
      <c r="K115" s="53">
        <v>0.47069050115653621</v>
      </c>
      <c r="L115" s="182">
        <v>0.8985882352941178</v>
      </c>
      <c r="M115" s="182">
        <v>0.99317647058823544</v>
      </c>
    </row>
    <row r="116" spans="1:13" ht="15" customHeight="1">
      <c r="A116" s="49"/>
      <c r="B116" s="189" t="s">
        <v>160</v>
      </c>
      <c r="C116" s="254">
        <v>174.52680000000001</v>
      </c>
      <c r="D116" s="255">
        <v>7.2082367864420851</v>
      </c>
      <c r="E116" s="255">
        <v>160.11032642711584</v>
      </c>
      <c r="F116" s="255">
        <v>188.94327357288418</v>
      </c>
      <c r="G116" s="255">
        <v>152.90208964067375</v>
      </c>
      <c r="H116" s="255">
        <v>196.15151035932627</v>
      </c>
      <c r="I116" s="52">
        <v>4.1301604031255282E-2</v>
      </c>
      <c r="J116" s="51">
        <v>8.2603208062510564E-2</v>
      </c>
      <c r="K116" s="53">
        <v>0.12390481209376585</v>
      </c>
      <c r="L116" s="255">
        <v>165.80046000000002</v>
      </c>
      <c r="M116" s="255">
        <v>183.25314</v>
      </c>
    </row>
    <row r="117" spans="1:13" ht="15" customHeight="1">
      <c r="A117" s="49"/>
      <c r="B117" s="189" t="s">
        <v>179</v>
      </c>
      <c r="C117" s="181">
        <v>0.23321428571428568</v>
      </c>
      <c r="D117" s="182">
        <v>3.7305278559532043E-2</v>
      </c>
      <c r="E117" s="182">
        <v>0.15860372859522159</v>
      </c>
      <c r="F117" s="182">
        <v>0.30782484283334977</v>
      </c>
      <c r="G117" s="182">
        <v>0.12129845003568955</v>
      </c>
      <c r="H117" s="182">
        <v>0.34513012139288179</v>
      </c>
      <c r="I117" s="52">
        <v>0.15996137820320022</v>
      </c>
      <c r="J117" s="51">
        <v>0.31992275640640044</v>
      </c>
      <c r="K117" s="53">
        <v>0.47988413460960067</v>
      </c>
      <c r="L117" s="182">
        <v>0.22155357142857141</v>
      </c>
      <c r="M117" s="182">
        <v>0.24487499999999995</v>
      </c>
    </row>
    <row r="118" spans="1:13" ht="15" customHeight="1">
      <c r="A118" s="49"/>
      <c r="B118" s="189" t="s">
        <v>161</v>
      </c>
      <c r="C118" s="181">
        <v>0.5509090909090909</v>
      </c>
      <c r="D118" s="50">
        <v>4.9200602645689824E-2</v>
      </c>
      <c r="E118" s="182">
        <v>0.45250788561771127</v>
      </c>
      <c r="F118" s="182">
        <v>0.64931029620047054</v>
      </c>
      <c r="G118" s="182">
        <v>0.40330728297202145</v>
      </c>
      <c r="H118" s="182">
        <v>0.69851089884616036</v>
      </c>
      <c r="I118" s="52">
        <v>8.930802460438747E-2</v>
      </c>
      <c r="J118" s="51">
        <v>0.17861604920877494</v>
      </c>
      <c r="K118" s="53">
        <v>0.26792407381316241</v>
      </c>
      <c r="L118" s="182">
        <v>0.52336363636363636</v>
      </c>
      <c r="M118" s="182">
        <v>0.57845454545454544</v>
      </c>
    </row>
    <row r="119" spans="1:13" ht="15" customHeight="1">
      <c r="A119" s="49"/>
      <c r="B119" s="189" t="s">
        <v>227</v>
      </c>
      <c r="C119" s="246">
        <v>9.1222222222222218E-2</v>
      </c>
      <c r="D119" s="50">
        <v>1.4010647911199657E-2</v>
      </c>
      <c r="E119" s="50">
        <v>6.3200926399822902E-2</v>
      </c>
      <c r="F119" s="50">
        <v>0.11924351804462154</v>
      </c>
      <c r="G119" s="50">
        <v>4.919027848862325E-2</v>
      </c>
      <c r="H119" s="50">
        <v>0.13325416595582118</v>
      </c>
      <c r="I119" s="52">
        <v>0.15358810134080014</v>
      </c>
      <c r="J119" s="51">
        <v>0.30717620268160029</v>
      </c>
      <c r="K119" s="53">
        <v>0.46076430402240043</v>
      </c>
      <c r="L119" s="50">
        <v>8.6661111111111105E-2</v>
      </c>
      <c r="M119" s="50">
        <v>9.5783333333333331E-2</v>
      </c>
    </row>
    <row r="120" spans="1:13" ht="15" customHeight="1">
      <c r="A120" s="49"/>
      <c r="B120" s="189" t="s">
        <v>162</v>
      </c>
      <c r="C120" s="181">
        <v>0.84134920634920651</v>
      </c>
      <c r="D120" s="50">
        <v>4.5592739286958686E-2</v>
      </c>
      <c r="E120" s="182">
        <v>0.75016372777528917</v>
      </c>
      <c r="F120" s="182">
        <v>0.93253468492312386</v>
      </c>
      <c r="G120" s="182">
        <v>0.70457098848833044</v>
      </c>
      <c r="H120" s="182">
        <v>0.97812742421008259</v>
      </c>
      <c r="I120" s="52">
        <v>5.4190030658964189E-2</v>
      </c>
      <c r="J120" s="51">
        <v>0.10838006131792838</v>
      </c>
      <c r="K120" s="53">
        <v>0.16257009197689257</v>
      </c>
      <c r="L120" s="182">
        <v>0.79928174603174618</v>
      </c>
      <c r="M120" s="182">
        <v>0.88341666666666685</v>
      </c>
    </row>
    <row r="121" spans="1:13" ht="15" customHeight="1">
      <c r="A121" s="49"/>
      <c r="B121" s="189" t="s">
        <v>163</v>
      </c>
      <c r="C121" s="246">
        <v>0.59494077974759885</v>
      </c>
      <c r="D121" s="50">
        <v>2.1486975759115741E-2</v>
      </c>
      <c r="E121" s="50">
        <v>0.55196682822936738</v>
      </c>
      <c r="F121" s="50">
        <v>0.63791473126583031</v>
      </c>
      <c r="G121" s="50">
        <v>0.53047985247025164</v>
      </c>
      <c r="H121" s="50">
        <v>0.65940170702494605</v>
      </c>
      <c r="I121" s="52">
        <v>3.6116158936409605E-2</v>
      </c>
      <c r="J121" s="51">
        <v>7.223231787281921E-2</v>
      </c>
      <c r="K121" s="53">
        <v>0.10834847680922882</v>
      </c>
      <c r="L121" s="50">
        <v>0.56519374076021889</v>
      </c>
      <c r="M121" s="50">
        <v>0.62468781873497881</v>
      </c>
    </row>
    <row r="122" spans="1:13" ht="15" customHeight="1">
      <c r="A122" s="49"/>
      <c r="B122" s="189" t="s">
        <v>180</v>
      </c>
      <c r="C122" s="181">
        <v>0.18321428571428575</v>
      </c>
      <c r="D122" s="50">
        <v>1.1055120625144526E-2</v>
      </c>
      <c r="E122" s="182">
        <v>0.1611040444639967</v>
      </c>
      <c r="F122" s="182">
        <v>0.20532452696457479</v>
      </c>
      <c r="G122" s="182">
        <v>0.15004892383885216</v>
      </c>
      <c r="H122" s="182">
        <v>0.21637964758971934</v>
      </c>
      <c r="I122" s="52">
        <v>6.0339839669404809E-2</v>
      </c>
      <c r="J122" s="51">
        <v>0.12067967933880962</v>
      </c>
      <c r="K122" s="53">
        <v>0.18101951900821442</v>
      </c>
      <c r="L122" s="182">
        <v>0.17405357142857145</v>
      </c>
      <c r="M122" s="182">
        <v>0.19237500000000005</v>
      </c>
    </row>
    <row r="123" spans="1:13" ht="15" customHeight="1">
      <c r="A123" s="49"/>
      <c r="B123" s="189" t="s">
        <v>164</v>
      </c>
      <c r="C123" s="181">
        <v>0.32738095238095244</v>
      </c>
      <c r="D123" s="50">
        <v>1.4825739616234445E-2</v>
      </c>
      <c r="E123" s="182">
        <v>0.29772947314848353</v>
      </c>
      <c r="F123" s="182">
        <v>0.35703243161342135</v>
      </c>
      <c r="G123" s="182">
        <v>0.28290373353224912</v>
      </c>
      <c r="H123" s="182">
        <v>0.37185817122965575</v>
      </c>
      <c r="I123" s="52">
        <v>4.5285895555043386E-2</v>
      </c>
      <c r="J123" s="51">
        <v>9.0571791110086772E-2</v>
      </c>
      <c r="K123" s="53">
        <v>0.13585768666513015</v>
      </c>
      <c r="L123" s="182">
        <v>0.31101190476190482</v>
      </c>
      <c r="M123" s="182">
        <v>0.34375000000000006</v>
      </c>
    </row>
    <row r="124" spans="1:13" ht="15" customHeight="1">
      <c r="A124" s="49"/>
      <c r="B124" s="189" t="s">
        <v>137</v>
      </c>
      <c r="C124" s="181">
        <v>0.2465</v>
      </c>
      <c r="D124" s="50">
        <v>1.7369703633768743E-2</v>
      </c>
      <c r="E124" s="182">
        <v>0.2117605927324625</v>
      </c>
      <c r="F124" s="182">
        <v>0.28123940726753749</v>
      </c>
      <c r="G124" s="182">
        <v>0.19439088909869379</v>
      </c>
      <c r="H124" s="182">
        <v>0.29860911090130621</v>
      </c>
      <c r="I124" s="52">
        <v>7.046532914307807E-2</v>
      </c>
      <c r="J124" s="51">
        <v>0.14093065828615614</v>
      </c>
      <c r="K124" s="53">
        <v>0.21139598742923421</v>
      </c>
      <c r="L124" s="182">
        <v>0.23417499999999999</v>
      </c>
      <c r="M124" s="182">
        <v>0.25882499999999997</v>
      </c>
    </row>
    <row r="125" spans="1:13" ht="15" customHeight="1">
      <c r="A125" s="49"/>
      <c r="B125" s="189" t="s">
        <v>181</v>
      </c>
      <c r="C125" s="254">
        <v>269.92318840579708</v>
      </c>
      <c r="D125" s="255">
        <v>11.144788545403884</v>
      </c>
      <c r="E125" s="255">
        <v>247.63361131498931</v>
      </c>
      <c r="F125" s="255">
        <v>292.21276549660485</v>
      </c>
      <c r="G125" s="255">
        <v>236.48882276958543</v>
      </c>
      <c r="H125" s="255">
        <v>303.3575540420087</v>
      </c>
      <c r="I125" s="52">
        <v>4.1288740738528298E-2</v>
      </c>
      <c r="J125" s="51">
        <v>8.2577481477056597E-2</v>
      </c>
      <c r="K125" s="53">
        <v>0.1238662222155849</v>
      </c>
      <c r="L125" s="255">
        <v>256.42702898550721</v>
      </c>
      <c r="M125" s="255">
        <v>283.41934782608695</v>
      </c>
    </row>
    <row r="126" spans="1:13" ht="15" customHeight="1">
      <c r="A126" s="49"/>
      <c r="B126" s="189" t="s">
        <v>228</v>
      </c>
      <c r="C126" s="250">
        <v>26.251666666666658</v>
      </c>
      <c r="D126" s="182">
        <v>1.9639680800244086</v>
      </c>
      <c r="E126" s="251">
        <v>22.323730506617842</v>
      </c>
      <c r="F126" s="251">
        <v>30.179602826715474</v>
      </c>
      <c r="G126" s="251">
        <v>20.359762426593434</v>
      </c>
      <c r="H126" s="251">
        <v>32.143570906739882</v>
      </c>
      <c r="I126" s="52">
        <v>7.4813081583051583E-2</v>
      </c>
      <c r="J126" s="51">
        <v>0.14962616316610317</v>
      </c>
      <c r="K126" s="53">
        <v>0.22443924474915475</v>
      </c>
      <c r="L126" s="251">
        <v>24.939083333333325</v>
      </c>
      <c r="M126" s="251">
        <v>27.564249999999991</v>
      </c>
    </row>
    <row r="127" spans="1:13" ht="15" customHeight="1">
      <c r="A127" s="49"/>
      <c r="B127" s="189" t="s">
        <v>165</v>
      </c>
      <c r="C127" s="250">
        <v>19.779444444444447</v>
      </c>
      <c r="D127" s="182">
        <v>1.0053631079482568</v>
      </c>
      <c r="E127" s="251">
        <v>17.768718228547932</v>
      </c>
      <c r="F127" s="251">
        <v>21.790170660340962</v>
      </c>
      <c r="G127" s="251">
        <v>16.763355120599677</v>
      </c>
      <c r="H127" s="251">
        <v>22.795533768289218</v>
      </c>
      <c r="I127" s="52">
        <v>5.0828682816247563E-2</v>
      </c>
      <c r="J127" s="51">
        <v>0.10165736563249513</v>
      </c>
      <c r="K127" s="53">
        <v>0.15248604844874269</v>
      </c>
      <c r="L127" s="251">
        <v>18.790472222222224</v>
      </c>
      <c r="M127" s="251">
        <v>20.768416666666671</v>
      </c>
    </row>
    <row r="128" spans="1:13" ht="15" customHeight="1">
      <c r="A128" s="49"/>
      <c r="B128" s="189" t="s">
        <v>166</v>
      </c>
      <c r="C128" s="181">
        <v>2.2131944444444445</v>
      </c>
      <c r="D128" s="50">
        <v>9.3502601132332996E-2</v>
      </c>
      <c r="E128" s="182">
        <v>2.0261892421797785</v>
      </c>
      <c r="F128" s="182">
        <v>2.4001996467091105</v>
      </c>
      <c r="G128" s="182">
        <v>1.9326866410474455</v>
      </c>
      <c r="H128" s="182">
        <v>2.4937022478414432</v>
      </c>
      <c r="I128" s="52">
        <v>4.2247802206011771E-2</v>
      </c>
      <c r="J128" s="51">
        <v>8.4495604412023542E-2</v>
      </c>
      <c r="K128" s="53">
        <v>0.12674340661803532</v>
      </c>
      <c r="L128" s="182">
        <v>2.1025347222222224</v>
      </c>
      <c r="M128" s="182">
        <v>2.3238541666666666</v>
      </c>
    </row>
    <row r="129" spans="1:13" ht="15" customHeight="1">
      <c r="A129" s="49"/>
      <c r="B129" s="189" t="s">
        <v>182</v>
      </c>
      <c r="C129" s="254">
        <v>127.96</v>
      </c>
      <c r="D129" s="255">
        <v>7.0138000477535547</v>
      </c>
      <c r="E129" s="255">
        <v>113.93239990449288</v>
      </c>
      <c r="F129" s="255">
        <v>141.9876000955071</v>
      </c>
      <c r="G129" s="255">
        <v>106.91859985673933</v>
      </c>
      <c r="H129" s="255">
        <v>149.00140014326067</v>
      </c>
      <c r="I129" s="52">
        <v>5.4812441761125E-2</v>
      </c>
      <c r="J129" s="51">
        <v>0.10962488352225</v>
      </c>
      <c r="K129" s="53">
        <v>0.16443732528337501</v>
      </c>
      <c r="L129" s="255">
        <v>121.562</v>
      </c>
      <c r="M129" s="255">
        <v>134.358</v>
      </c>
    </row>
    <row r="130" spans="1:13" ht="15" customHeight="1">
      <c r="A130" s="49"/>
      <c r="B130" s="201" t="s">
        <v>186</v>
      </c>
      <c r="C130" s="256">
        <v>51.59869565217393</v>
      </c>
      <c r="D130" s="258">
        <v>4.5284958277753224</v>
      </c>
      <c r="E130" s="257">
        <v>42.541703996623284</v>
      </c>
      <c r="F130" s="257">
        <v>60.655687307724577</v>
      </c>
      <c r="G130" s="257">
        <v>38.013208168847967</v>
      </c>
      <c r="H130" s="257">
        <v>65.184183135499893</v>
      </c>
      <c r="I130" s="202">
        <v>8.7763765547521744E-2</v>
      </c>
      <c r="J130" s="203">
        <v>0.17552753109504349</v>
      </c>
      <c r="K130" s="204">
        <v>0.26329129664256523</v>
      </c>
      <c r="L130" s="257">
        <v>49.018760869565234</v>
      </c>
      <c r="M130" s="257">
        <v>54.178630434782626</v>
      </c>
    </row>
    <row r="131" spans="1:13" ht="15" customHeight="1">
      <c r="B131" s="262" t="s">
        <v>688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130">
    <cfRule type="expression" dxfId="156" priority="69">
      <formula>IF(PG_IsBlnkRowRout*PG_IsBlnkRowRoutNext=1,TRUE,FALSE)</formula>
    </cfRule>
  </conditionalFormatting>
  <hyperlinks>
    <hyperlink ref="B5" location="'Fire Assay'!$A$4" display="'Fire Assay'!$A$4" xr:uid="{BFF5A598-68BB-40BF-BD40-67C236A57CCD}"/>
    <hyperlink ref="B7" location="'AR Digest 10-50g'!$A$4" display="'AR Digest 10-50g'!$A$4" xr:uid="{57A1BB78-5CB5-4688-84BF-FA941A59A28C}"/>
    <hyperlink ref="B9" location="'CNL'!$A$4" display="'CNL'!$A$4" xr:uid="{0A6BC333-5CB9-42DD-8761-7C7F8F572F1E}"/>
    <hyperlink ref="B11" location="'PA'!$A$4" display="'PA'!$A$4" xr:uid="{25B6E379-3D80-4AB8-96FD-638ED85284F7}"/>
    <hyperlink ref="B13" location="'Aqua Regia'!$A$4" display="'Aqua Regia'!$A$4" xr:uid="{2698C1AE-C593-41A2-B03A-0D6F5761393E}"/>
    <hyperlink ref="B14" location="'Aqua Regia'!$A$23" display="'Aqua Regia'!$A$23" xr:uid="{C7418324-1AA7-49E3-9A11-AE7DB4767279}"/>
    <hyperlink ref="B15" location="'Aqua Regia'!$A$41" display="'Aqua Regia'!$A$41" xr:uid="{6BD8F920-7B1C-48B1-9146-815D36412C18}"/>
    <hyperlink ref="B16" location="'Aqua Regia'!$A$59" display="'Aqua Regia'!$A$59" xr:uid="{0F021532-70CC-466A-9002-19AA0E1067AD}"/>
    <hyperlink ref="B17" location="'Aqua Regia'!$A$77" display="'Aqua Regia'!$A$77" xr:uid="{C03F4ACB-44D9-4954-881E-F529651784ED}"/>
    <hyperlink ref="B18" location="'Aqua Regia'!$A$96" display="'Aqua Regia'!$A$96" xr:uid="{943085AB-654D-4433-BA8B-2BE3F549DD26}"/>
    <hyperlink ref="B19" location="'Aqua Regia'!$A$115" display="'Aqua Regia'!$A$115" xr:uid="{610A53A0-5FA6-4298-848E-5E5D8C05ED1E}"/>
    <hyperlink ref="B20" location="'Aqua Regia'!$A$133" display="'Aqua Regia'!$A$133" xr:uid="{CC833EBF-CEA6-4F29-835C-B4DBF251B27A}"/>
    <hyperlink ref="B21" location="'Aqua Regia'!$A$151" display="'Aqua Regia'!$A$151" xr:uid="{9B6D92F0-1C3A-4429-96B6-005DB4CD4052}"/>
    <hyperlink ref="B22" location="'Aqua Regia'!$A$170" display="'Aqua Regia'!$A$170" xr:uid="{116C86D6-E005-40B0-B61E-9A1935A83BB0}"/>
    <hyperlink ref="B23" location="'Aqua Regia'!$A$189" display="'Aqua Regia'!$A$189" xr:uid="{C2D9F716-499A-445A-A2D9-C4B6B426E925}"/>
    <hyperlink ref="B24" location="'Aqua Regia'!$A$207" display="'Aqua Regia'!$A$207" xr:uid="{95F35212-F56D-45B0-8FF9-A5F2290CA22B}"/>
    <hyperlink ref="B25" location="'Aqua Regia'!$A$226" display="'Aqua Regia'!$A$226" xr:uid="{5F085D5A-C7DE-40E3-A0CE-B484EC694A63}"/>
    <hyperlink ref="B26" location="'Aqua Regia'!$A$245" display="'Aqua Regia'!$A$245" xr:uid="{E551A34F-B955-4EE8-8A63-DB5F9E8A0740}"/>
    <hyperlink ref="B27" location="'Aqua Regia'!$A$263" display="'Aqua Regia'!$A$263" xr:uid="{E393BB61-5824-4597-A0FC-9CED9006BE7E}"/>
    <hyperlink ref="B28" location="'Aqua Regia'!$A$281" display="'Aqua Regia'!$A$281" xr:uid="{053C55A6-E1BC-4665-9AAD-16EECAB6C3C9}"/>
    <hyperlink ref="B29" location="'Aqua Regia'!$A$299" display="'Aqua Regia'!$A$299" xr:uid="{2445D124-CB56-4721-BC61-AE5313EF720F}"/>
    <hyperlink ref="B30" location="'Aqua Regia'!$A$318" display="'Aqua Regia'!$A$318" xr:uid="{3A474F3F-2220-4C2F-A684-1B02F45D75E3}"/>
    <hyperlink ref="B31" location="'Aqua Regia'!$A$336" display="'Aqua Regia'!$A$336" xr:uid="{E3164B68-15A3-4B88-A76C-9C5379EABE56}"/>
    <hyperlink ref="B32" location="'Aqua Regia'!$A$355" display="'Aqua Regia'!$A$355" xr:uid="{61244248-8E54-49CE-BC83-20A97E4EF548}"/>
    <hyperlink ref="B33" location="'Aqua Regia'!$A$374" display="'Aqua Regia'!$A$374" xr:uid="{2C06C2D1-AEA2-4B27-B76E-3E3A92ADE76E}"/>
    <hyperlink ref="B34" location="'Aqua Regia'!$A$392" display="'Aqua Regia'!$A$392" xr:uid="{C323F1FA-FEEE-4729-8903-854B544FC4EA}"/>
    <hyperlink ref="B35" location="'Aqua Regia'!$A$429" display="'Aqua Regia'!$A$429" xr:uid="{F59C7F5C-A7C4-4CA3-84F5-889CE276ADCD}"/>
    <hyperlink ref="B36" location="'Aqua Regia'!$A$448" display="'Aqua Regia'!$A$448" xr:uid="{C0850A29-F41E-4BD8-8F80-D1A687F2A8E3}"/>
    <hyperlink ref="B37" location="'Aqua Regia'!$A$466" display="'Aqua Regia'!$A$466" xr:uid="{7E4F3C54-56F4-4482-ACFB-220F87081F7A}"/>
    <hyperlink ref="B38" location="'Aqua Regia'!$A$484" display="'Aqua Regia'!$A$484" xr:uid="{8B7A5BE4-5B96-4B21-935B-96D31C5361A8}"/>
    <hyperlink ref="B39" location="'Aqua Regia'!$A$503" display="'Aqua Regia'!$A$503" xr:uid="{AE219BC2-A7B6-46C6-BF85-7D005B4C05E7}"/>
    <hyperlink ref="B40" location="'Aqua Regia'!$A$522" display="'Aqua Regia'!$A$522" xr:uid="{749E03DB-1136-4172-8111-E2745C8D349E}"/>
    <hyperlink ref="B41" location="'Aqua Regia'!$A$541" display="'Aqua Regia'!$A$541" xr:uid="{E94876DE-336C-4941-91BF-229C5F80B465}"/>
    <hyperlink ref="B42" location="'Aqua Regia'!$A$559" display="'Aqua Regia'!$A$559" xr:uid="{7C7D9159-437A-4302-81B9-A38DCA55C8D9}"/>
    <hyperlink ref="B43" location="'Aqua Regia'!$A$577" display="'Aqua Regia'!$A$577" xr:uid="{C0A1A3D0-4119-47DE-A6FD-86A976A952FB}"/>
    <hyperlink ref="B44" location="'Aqua Regia'!$A$596" display="'Aqua Regia'!$A$596" xr:uid="{4CEC80E5-796D-4E9C-B9A0-99FCE30D2A57}"/>
    <hyperlink ref="B45" location="'Aqua Regia'!$A$632" display="'Aqua Regia'!$A$632" xr:uid="{6F85AB5D-B2C5-4408-80E1-2337E7D79E6C}"/>
    <hyperlink ref="B46" location="'Aqua Regia'!$A$650" display="'Aqua Regia'!$A$650" xr:uid="{058C33E1-39B6-4F31-9BD0-40640C31C62F}"/>
    <hyperlink ref="B47" location="'Aqua Regia'!$A$668" display="'Aqua Regia'!$A$668" xr:uid="{D6902D09-E3A5-42A6-84BA-EFF49214197C}"/>
    <hyperlink ref="B48" location="'Aqua Regia'!$A$686" display="'Aqua Regia'!$A$686" xr:uid="{EBA5E62F-7572-43D9-AEFD-D0EA9160F05B}"/>
    <hyperlink ref="B49" location="'Aqua Regia'!$A$722" display="'Aqua Regia'!$A$722" xr:uid="{C02325C1-D133-4DD5-9FF4-4F7219850B8C}"/>
    <hyperlink ref="B50" location="'Aqua Regia'!$A$741" display="'Aqua Regia'!$A$741" xr:uid="{A34A70BB-C7E2-427B-A406-3D810172F05F}"/>
    <hyperlink ref="B51" location="'Aqua Regia'!$A$759" display="'Aqua Regia'!$A$759" xr:uid="{989DDB78-5112-41D5-888F-18CBCCC8ED03}"/>
    <hyperlink ref="B52" location="'Aqua Regia'!$A$777" display="'Aqua Regia'!$A$777" xr:uid="{7A3CE4AB-ACAD-4810-85AA-20D270A1985C}"/>
    <hyperlink ref="B53" location="'Aqua Regia'!$A$795" display="'Aqua Regia'!$A$795" xr:uid="{CD3C0BD5-52C0-4DA1-B934-0452F9643CFF}"/>
    <hyperlink ref="B54" location="'Aqua Regia'!$A$813" display="'Aqua Regia'!$A$813" xr:uid="{20684FEE-9CCC-4805-A27D-571C50F0563D}"/>
    <hyperlink ref="B55" location="'Aqua Regia'!$A$832" display="'Aqua Regia'!$A$832" xr:uid="{CF06CF38-282C-4BDB-88D4-14264615BC41}"/>
    <hyperlink ref="B56" location="'Aqua Regia'!$A$887" display="'Aqua Regia'!$A$887" xr:uid="{0502B678-DBD3-4DF5-A28A-407F6938A927}"/>
    <hyperlink ref="B57" location="'Aqua Regia'!$A$906" display="'Aqua Regia'!$A$906" xr:uid="{FB732781-3484-48CD-ADBE-A4877C46065F}"/>
    <hyperlink ref="B58" location="'Aqua Regia'!$A$924" display="'Aqua Regia'!$A$924" xr:uid="{850C646A-4E33-4414-B64F-6DDEADE09F9E}"/>
    <hyperlink ref="B59" location="'Aqua Regia'!$A$942" display="'Aqua Regia'!$A$942" xr:uid="{D455B62D-3C3A-4B17-91FE-F76806252B86}"/>
    <hyperlink ref="B60" location="'Aqua Regia'!$A$960" display="'Aqua Regia'!$A$960" xr:uid="{886A4CFF-DB71-4AB5-A877-D795928123FA}"/>
    <hyperlink ref="B61" location="'Aqua Regia'!$A$979" display="'Aqua Regia'!$A$979" xr:uid="{98F03947-4D79-461B-B367-0E434761156E}"/>
    <hyperlink ref="B62" location="'Aqua Regia'!$A$998" display="'Aqua Regia'!$A$998" xr:uid="{2A416E5A-CF85-467D-819F-523985F33B8E}"/>
    <hyperlink ref="B63" location="'Aqua Regia'!$A$1016" display="'Aqua Regia'!$A$1016" xr:uid="{001182B5-1E4A-4F2D-84F7-D5C020E3ED8B}"/>
    <hyperlink ref="B64" location="'Aqua Regia'!$A$1034" display="'Aqua Regia'!$A$1034" xr:uid="{A06EF0A6-1EBE-4CEB-B13D-68EDA87A85EA}"/>
    <hyperlink ref="B65" location="'Aqua Regia'!$A$1053" display="'Aqua Regia'!$A$1053" xr:uid="{A70CA61A-052C-4CC2-BC84-59E4F2FBAC90}"/>
    <hyperlink ref="B66" location="'Aqua Regia'!$A$1072" display="'Aqua Regia'!$A$1072" xr:uid="{C94DD81B-9147-4CA1-A370-4290B49E5B06}"/>
    <hyperlink ref="B67" location="'Aqua Regia'!$A$1091" display="'Aqua Regia'!$A$1091" xr:uid="{C5D62007-397F-425C-9953-B47184A4D56C}"/>
    <hyperlink ref="B68" location="'Aqua Regia'!$A$1110" display="'Aqua Regia'!$A$1110" xr:uid="{79C522FB-8C79-4577-BAD2-9AAF87070E52}"/>
    <hyperlink ref="B69" location="'Aqua Regia'!$A$1129" display="'Aqua Regia'!$A$1129" xr:uid="{A19847C4-16F1-45B7-B6C7-FF46D440CCB4}"/>
    <hyperlink ref="B70" location="'Aqua Regia'!$A$1148" display="'Aqua Regia'!$A$1148" xr:uid="{D5D9F938-3748-4194-9996-B3DA1DF1883D}"/>
    <hyperlink ref="B71" location="'Aqua Regia'!$A$1167" display="'Aqua Regia'!$A$1167" xr:uid="{58AEB4AF-F9DC-4A28-87AB-8D6C99C35B98}"/>
    <hyperlink ref="B72" location="'Aqua Regia'!$A$1185" display="'Aqua Regia'!$A$1185" xr:uid="{BA4F24AF-BA44-49FF-88E3-50AC6E913464}"/>
    <hyperlink ref="B74" location="'4-Acid'!$A$4" display="'4-Acid'!$A$4" xr:uid="{FF0C9A7E-FFEE-4636-B85A-8F36EB02AA6B}"/>
    <hyperlink ref="B75" location="'4-Acid'!$A$23" display="'4-Acid'!$A$23" xr:uid="{151D2CAF-9B89-4CA8-B170-BD8FA0488B1E}"/>
    <hyperlink ref="B76" location="'4-Acid'!$A$41" display="'4-Acid'!$A$41" xr:uid="{C6E3F2AF-D565-4E10-9B82-DBE47AE5BE9B}"/>
    <hyperlink ref="B77" location="'4-Acid'!$A$77" display="'4-Acid'!$A$77" xr:uid="{A032413A-4226-4BC6-8DCB-27F1AD9A3826}"/>
    <hyperlink ref="B78" location="'4-Acid'!$A$96" display="'4-Acid'!$A$96" xr:uid="{CA0BFE88-96D7-4509-905E-37AF86AE00C5}"/>
    <hyperlink ref="B79" location="'4-Acid'!$A$115" display="'4-Acid'!$A$115" xr:uid="{279AFB96-BF30-41E7-B407-3542ECB74F73}"/>
    <hyperlink ref="B80" location="'4-Acid'!$A$134" display="'4-Acid'!$A$134" xr:uid="{978A6E93-9591-4847-BDDC-5FA94CE58008}"/>
    <hyperlink ref="B81" location="'4-Acid'!$A$152" display="'4-Acid'!$A$152" xr:uid="{348674D5-C213-407F-AEA8-DC4EFB93AC42}"/>
    <hyperlink ref="B82" location="'4-Acid'!$A$171" display="'4-Acid'!$A$171" xr:uid="{8923B7A7-EF02-4D14-80B9-42859013BBC7}"/>
    <hyperlink ref="B83" location="'4-Acid'!$A$190" display="'4-Acid'!$A$190" xr:uid="{78BAC712-816C-4F37-9123-5F689141A133}"/>
    <hyperlink ref="B84" location="'4-Acid'!$A$208" display="'4-Acid'!$A$208" xr:uid="{C4EF7821-11E0-4197-9771-AE460E330039}"/>
    <hyperlink ref="B85" location="'4-Acid'!$A$227" display="'4-Acid'!$A$227" xr:uid="{66417243-B613-4AD5-BF26-8BD0B2094230}"/>
    <hyperlink ref="B86" location="'4-Acid'!$A$246" display="'4-Acid'!$A$246" xr:uid="{EDB047AD-C278-43C0-ADF6-BB30CDD758CA}"/>
    <hyperlink ref="B87" location="'4-Acid'!$A$265" display="'4-Acid'!$A$265" xr:uid="{F331BC9A-BCE9-46F6-8D29-040A723A1DCC}"/>
    <hyperlink ref="B88" location="'4-Acid'!$A$283" display="'4-Acid'!$A$283" xr:uid="{1A960A34-85EC-4050-93AA-D62A4B401190}"/>
    <hyperlink ref="B89" location="'4-Acid'!$A$301" display="'4-Acid'!$A$301" xr:uid="{BDFE2B52-0B94-45CF-9095-94CAFF177DF6}"/>
    <hyperlink ref="B90" location="'4-Acid'!$A$320" display="'4-Acid'!$A$320" xr:uid="{A7E33ED4-C5AB-4490-A159-FE131E573C50}"/>
    <hyperlink ref="B91" location="'4-Acid'!$A$338" display="'4-Acid'!$A$338" xr:uid="{3DBD861D-836B-4208-8D99-C2D415D6CE1E}"/>
    <hyperlink ref="B92" location="'4-Acid'!$A$357" display="'4-Acid'!$A$357" xr:uid="{12444F3B-873D-4C8B-8E03-E1457B6AD8AC}"/>
    <hyperlink ref="B93" location="'4-Acid'!$A$393" display="'4-Acid'!$A$393" xr:uid="{DAA68163-598C-49A4-B89D-63BDD5D36C61}"/>
    <hyperlink ref="B94" location="'4-Acid'!$A$429" display="'4-Acid'!$A$429" xr:uid="{3C7F0E96-3083-4E8E-A75C-32CEB96AFA4A}"/>
    <hyperlink ref="B95" location="'4-Acid'!$A$448" display="'4-Acid'!$A$448" xr:uid="{86D93428-85A2-4EC4-B343-F4C6EE5DC619}"/>
    <hyperlink ref="B96" location="'4-Acid'!$A$466" display="'4-Acid'!$A$466" xr:uid="{2E764FC4-0599-4C54-A090-B63915733A5E}"/>
    <hyperlink ref="B97" location="'4-Acid'!$A$484" display="'4-Acid'!$A$484" xr:uid="{545E3E1E-1632-41AA-95DC-F0A1EB39B238}"/>
    <hyperlink ref="B98" location="'4-Acid'!$A$503" display="'4-Acid'!$A$503" xr:uid="{3C884FEE-F21D-4707-9234-B2934D19C8CD}"/>
    <hyperlink ref="B99" location="'4-Acid'!$A$522" display="'4-Acid'!$A$522" xr:uid="{E489617A-E4D6-4659-82FB-EEA40C73577E}"/>
    <hyperlink ref="B100" location="'4-Acid'!$A$541" display="'4-Acid'!$A$541" xr:uid="{3C1AE70C-5B9B-48B9-BEE3-A86B14DEE138}"/>
    <hyperlink ref="B101" location="'4-Acid'!$A$559" display="'4-Acid'!$A$559" xr:uid="{8F9963FE-322A-4EE3-9FC6-D101B65FAA53}"/>
    <hyperlink ref="B102" location="'4-Acid'!$A$577" display="'4-Acid'!$A$577" xr:uid="{8A7E342C-7B2E-4DAD-A78E-E39485951C73}"/>
    <hyperlink ref="B103" location="'4-Acid'!$A$596" display="'4-Acid'!$A$596" xr:uid="{F58657B9-F0B4-49C2-AAC0-DB413F60808F}"/>
    <hyperlink ref="B104" location="'4-Acid'!$A$614" display="'4-Acid'!$A$614" xr:uid="{8789D242-8478-4245-9B74-EBFD3738AA37}"/>
    <hyperlink ref="B105" location="'4-Acid'!$A$633" display="'4-Acid'!$A$633" xr:uid="{2AF1A61A-648D-4E2D-9000-C5FE5823C538}"/>
    <hyperlink ref="B106" location="'4-Acid'!$A$651" display="'4-Acid'!$A$651" xr:uid="{19F1C706-96AF-4207-81CA-3876ED1B13C8}"/>
    <hyperlink ref="B107" location="'4-Acid'!$A$669" display="'4-Acid'!$A$669" xr:uid="{75D46C85-FC90-41FD-AE5C-F751467002FA}"/>
    <hyperlink ref="B108" location="'4-Acid'!$A$687" display="'4-Acid'!$A$687" xr:uid="{2274BB57-10AD-4EF5-8F89-D16E8793DEDA}"/>
    <hyperlink ref="B109" location="'4-Acid'!$A$705" display="'4-Acid'!$A$705" xr:uid="{374B1250-2320-43A0-80FE-3C346D3F8790}"/>
    <hyperlink ref="B110" location="'4-Acid'!$A$723" display="'4-Acid'!$A$723" xr:uid="{6FE64274-5733-41F9-AE15-F3E1CBE15111}"/>
    <hyperlink ref="B111" location="'4-Acid'!$A$759" display="'4-Acid'!$A$759" xr:uid="{2D8B8E9D-937D-4CE9-B9CD-1F0F2A55953D}"/>
    <hyperlink ref="B112" location="'4-Acid'!$A$777" display="'4-Acid'!$A$777" xr:uid="{E16F13E8-285C-456A-B1DE-24505C7531B1}"/>
    <hyperlink ref="B113" location="'4-Acid'!$A$795" display="'4-Acid'!$A$795" xr:uid="{156CB7AB-A302-4C7E-929D-9FC1EDADA005}"/>
    <hyperlink ref="B114" location="'4-Acid'!$A$831" display="'4-Acid'!$A$831" xr:uid="{EBD30771-AF67-4A8F-9FB6-22D56A2BE847}"/>
    <hyperlink ref="B115" location="'4-Acid'!$A$849" display="'4-Acid'!$A$849" xr:uid="{3F829967-32B8-409C-98F0-6F046E376499}"/>
    <hyperlink ref="B116" location="'4-Acid'!$A$868" display="'4-Acid'!$A$868" xr:uid="{C54AB07E-8734-4650-8A7B-38B4498A8165}"/>
    <hyperlink ref="B117" location="'4-Acid'!$A$886" display="'4-Acid'!$A$886" xr:uid="{3C31FBAB-067C-46EC-8C6A-C59CF5BB9CE2}"/>
    <hyperlink ref="B118" location="'4-Acid'!$A$905" display="'4-Acid'!$A$905" xr:uid="{3926AC34-0B34-40A8-8CF9-224475A9E8AC}"/>
    <hyperlink ref="B119" location="'4-Acid'!$A$924" display="'4-Acid'!$A$924" xr:uid="{CC347553-A62F-4F3C-971B-3A035C36A3DB}"/>
    <hyperlink ref="B120" location="'4-Acid'!$A$943" display="'4-Acid'!$A$943" xr:uid="{7810A242-5071-4002-9600-52170C48E967}"/>
    <hyperlink ref="B121" location="'4-Acid'!$A$961" display="'4-Acid'!$A$961" xr:uid="{90FFA4F2-3F69-4F5D-95D5-E0BB82B1773B}"/>
    <hyperlink ref="B122" location="'4-Acid'!$A$979" display="'4-Acid'!$A$979" xr:uid="{27EDBDC0-341C-4525-B227-8C147FD03F39}"/>
    <hyperlink ref="B123" location="'4-Acid'!$A$998" display="'4-Acid'!$A$998" xr:uid="{12DCBEC9-35E1-45B7-96DD-AA2C4954E556}"/>
    <hyperlink ref="B124" location="'4-Acid'!$A$1017" display="'4-Acid'!$A$1017" xr:uid="{3682A975-410B-4F5C-9795-B27B038F8818}"/>
    <hyperlink ref="B125" location="'4-Acid'!$A$1035" display="'4-Acid'!$A$1035" xr:uid="{DD27523F-265C-4D6A-87EF-80EEB44F4AE9}"/>
    <hyperlink ref="B126" location="'4-Acid'!$A$1053" display="'4-Acid'!$A$1053" xr:uid="{0781BB4A-3B0C-4920-8EAD-86F3B0BC182D}"/>
    <hyperlink ref="B127" location="'4-Acid'!$A$1071" display="'4-Acid'!$A$1071" xr:uid="{055208BD-56F7-4B4C-A824-77CDA491D105}"/>
    <hyperlink ref="B128" location="'4-Acid'!$A$1090" display="'4-Acid'!$A$1090" xr:uid="{3A9F4E10-5F3D-4FBE-9F42-86821D82F79B}"/>
    <hyperlink ref="B129" location="'4-Acid'!$A$1109" display="'4-Acid'!$A$1109" xr:uid="{5D45EDC6-3958-46D5-B028-C446B6D6013F}"/>
    <hyperlink ref="B130" location="'4-Acid'!$A$1127" display="'4-Acid'!$A$1127" xr:uid="{8443C817-1991-40C1-A3C8-BABB4A9D0CF8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BB8FA-5DDE-468B-BB1D-AA1EE0829CBC}">
  <sheetPr codeName="Sheet14"/>
  <dimension ref="A1:BN101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1" width="11.28515625" style="2" bestFit="1" customWidth="1"/>
    <col min="12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486</v>
      </c>
      <c r="BM1" s="28" t="s">
        <v>67</v>
      </c>
    </row>
    <row r="2" spans="1:66" ht="15">
      <c r="A2" s="25" t="s">
        <v>98</v>
      </c>
      <c r="B2" s="18" t="s">
        <v>111</v>
      </c>
      <c r="C2" s="15" t="s">
        <v>112</v>
      </c>
      <c r="D2" s="14" t="s">
        <v>229</v>
      </c>
      <c r="E2" s="16" t="s">
        <v>229</v>
      </c>
      <c r="F2" s="17" t="s">
        <v>229</v>
      </c>
      <c r="G2" s="17" t="s">
        <v>229</v>
      </c>
      <c r="H2" s="17" t="s">
        <v>229</v>
      </c>
      <c r="I2" s="17" t="s">
        <v>229</v>
      </c>
      <c r="J2" s="17" t="s">
        <v>229</v>
      </c>
      <c r="K2" s="17" t="s">
        <v>229</v>
      </c>
      <c r="L2" s="154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230</v>
      </c>
      <c r="C3" s="9" t="s">
        <v>230</v>
      </c>
      <c r="D3" s="151" t="s">
        <v>231</v>
      </c>
      <c r="E3" s="152" t="s">
        <v>232</v>
      </c>
      <c r="F3" s="153" t="s">
        <v>233</v>
      </c>
      <c r="G3" s="153" t="s">
        <v>234</v>
      </c>
      <c r="H3" s="153" t="s">
        <v>235</v>
      </c>
      <c r="I3" s="153" t="s">
        <v>236</v>
      </c>
      <c r="J3" s="153" t="s">
        <v>237</v>
      </c>
      <c r="K3" s="153" t="s">
        <v>238</v>
      </c>
      <c r="L3" s="154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9" t="s">
        <v>114</v>
      </c>
      <c r="E4" s="10" t="s">
        <v>288</v>
      </c>
      <c r="F4" s="11" t="s">
        <v>288</v>
      </c>
      <c r="G4" s="11" t="s">
        <v>288</v>
      </c>
      <c r="H4" s="11" t="s">
        <v>288</v>
      </c>
      <c r="I4" s="11" t="s">
        <v>288</v>
      </c>
      <c r="J4" s="11" t="s">
        <v>288</v>
      </c>
      <c r="K4" s="11" t="s">
        <v>288</v>
      </c>
      <c r="L4" s="15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7" t="s">
        <v>266</v>
      </c>
      <c r="E5" s="26" t="s">
        <v>289</v>
      </c>
      <c r="F5" s="26" t="s">
        <v>289</v>
      </c>
      <c r="G5" s="26" t="s">
        <v>289</v>
      </c>
      <c r="H5" s="26" t="s">
        <v>289</v>
      </c>
      <c r="I5" s="26" t="s">
        <v>289</v>
      </c>
      <c r="J5" s="26" t="s">
        <v>289</v>
      </c>
      <c r="K5" s="26" t="s">
        <v>289</v>
      </c>
      <c r="L5" s="154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1">
        <v>1.0141801033316082</v>
      </c>
      <c r="E6" s="22">
        <v>1.0665567359999999</v>
      </c>
      <c r="F6" s="22">
        <v>1.0134316590000001</v>
      </c>
      <c r="G6" s="22">
        <v>1.0504844440000001</v>
      </c>
      <c r="H6" s="22">
        <v>0.97341815300000001</v>
      </c>
      <c r="I6" s="22">
        <v>1.0937603149999999</v>
      </c>
      <c r="J6" s="22">
        <v>1.008722635</v>
      </c>
      <c r="K6" s="22">
        <v>1.0515018780000001</v>
      </c>
      <c r="L6" s="154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0">
        <v>1.058590179209171</v>
      </c>
      <c r="E7" s="11">
        <v>1.1464795830000001</v>
      </c>
      <c r="F7" s="11">
        <v>0.97414279700000006</v>
      </c>
      <c r="G7" s="11">
        <v>1.0328845520000001</v>
      </c>
      <c r="H7" s="11">
        <v>1.053629339</v>
      </c>
      <c r="I7" s="11">
        <v>1.043390142</v>
      </c>
      <c r="J7" s="11">
        <v>0.98636358000000002</v>
      </c>
      <c r="K7" s="11">
        <v>1.029037491</v>
      </c>
      <c r="L7" s="154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 t="e">
        <v>#N/A</v>
      </c>
    </row>
    <row r="8" spans="1:66">
      <c r="A8" s="30"/>
      <c r="B8" s="19">
        <v>1</v>
      </c>
      <c r="C8" s="9">
        <v>3</v>
      </c>
      <c r="D8" s="10">
        <v>1.021394353326248</v>
      </c>
      <c r="E8" s="11">
        <v>1.0933586040000001</v>
      </c>
      <c r="F8" s="11">
        <v>1.124742734</v>
      </c>
      <c r="G8" s="11">
        <v>0.97337191999999984</v>
      </c>
      <c r="H8" s="11">
        <v>1.05848213</v>
      </c>
      <c r="I8" s="11">
        <v>1.052212597</v>
      </c>
      <c r="J8" s="11">
        <v>1.1084831429999999</v>
      </c>
      <c r="K8" s="11">
        <v>1.0392038800000001</v>
      </c>
      <c r="L8" s="154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0">
        <v>1.0282521671766416</v>
      </c>
      <c r="E9" s="11">
        <v>1.0667416359999999</v>
      </c>
      <c r="F9" s="11">
        <v>1.064087137</v>
      </c>
      <c r="G9" s="11">
        <v>1.0158537729999999</v>
      </c>
      <c r="H9" s="11">
        <v>0.98689467500000005</v>
      </c>
      <c r="I9" s="11">
        <v>1.035715296</v>
      </c>
      <c r="J9" s="11">
        <v>1.0394069969999999</v>
      </c>
      <c r="K9" s="11">
        <v>1.0334043159999999</v>
      </c>
      <c r="L9" s="154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1.0505949707738096</v>
      </c>
      <c r="BN9" s="28"/>
    </row>
    <row r="10" spans="1:66">
      <c r="A10" s="30"/>
      <c r="B10" s="19">
        <v>1</v>
      </c>
      <c r="C10" s="9">
        <v>5</v>
      </c>
      <c r="D10" s="10">
        <v>1.0489947399935522</v>
      </c>
      <c r="E10" s="11">
        <v>1.09323817</v>
      </c>
      <c r="F10" s="11">
        <v>1.0186728899999999</v>
      </c>
      <c r="G10" s="11">
        <v>1.1455810900000001</v>
      </c>
      <c r="H10" s="11">
        <v>1.02234168</v>
      </c>
      <c r="I10" s="11">
        <v>1.0402666089999999</v>
      </c>
      <c r="J10" s="11">
        <v>1.027078913</v>
      </c>
      <c r="K10" s="11">
        <v>1.071709204</v>
      </c>
      <c r="L10" s="154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13</v>
      </c>
    </row>
    <row r="11" spans="1:66">
      <c r="A11" s="30"/>
      <c r="B11" s="19">
        <v>1</v>
      </c>
      <c r="C11" s="9">
        <v>6</v>
      </c>
      <c r="D11" s="10">
        <v>1.0365901771063464</v>
      </c>
      <c r="E11" s="11">
        <v>1.0645197310000001</v>
      </c>
      <c r="F11" s="11">
        <v>1.0827403090000001</v>
      </c>
      <c r="G11" s="11">
        <v>0.98700443400000004</v>
      </c>
      <c r="H11" s="11">
        <v>1.059196161</v>
      </c>
      <c r="I11" s="11">
        <v>0.95527910900000013</v>
      </c>
      <c r="J11" s="11">
        <v>1.040299208</v>
      </c>
      <c r="K11" s="11">
        <v>1.0449614119999999</v>
      </c>
      <c r="L11" s="154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19">
        <v>2</v>
      </c>
      <c r="C12" s="9">
        <v>7</v>
      </c>
      <c r="D12" s="10">
        <v>1.0240874425569682</v>
      </c>
      <c r="E12" s="11">
        <v>1.0766738650000001</v>
      </c>
      <c r="F12" s="11">
        <v>1.0887255709999999</v>
      </c>
      <c r="G12" s="11">
        <v>1.0867878550000001</v>
      </c>
      <c r="H12" s="11">
        <v>1.006341328</v>
      </c>
      <c r="I12" s="11">
        <v>1.0840732340000001</v>
      </c>
      <c r="J12" s="11">
        <v>1.062005468</v>
      </c>
      <c r="K12" s="11">
        <v>0.98770087099999992</v>
      </c>
      <c r="L12" s="154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19">
        <v>2</v>
      </c>
      <c r="C13" s="9">
        <v>8</v>
      </c>
      <c r="D13" s="10">
        <v>0.98981454427199467</v>
      </c>
      <c r="E13" s="11">
        <v>1.0524148280000001</v>
      </c>
      <c r="F13" s="11">
        <v>1.0513177680000001</v>
      </c>
      <c r="G13" s="11">
        <v>1.0581504370000001</v>
      </c>
      <c r="H13" s="11">
        <v>1.0319297199999999</v>
      </c>
      <c r="I13" s="11">
        <v>1.103973146</v>
      </c>
      <c r="J13" s="11">
        <v>1.004999129</v>
      </c>
      <c r="K13" s="11">
        <v>1.128923946</v>
      </c>
      <c r="L13" s="15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30"/>
      <c r="B14" s="19">
        <v>2</v>
      </c>
      <c r="C14" s="9">
        <v>9</v>
      </c>
      <c r="D14" s="10">
        <v>1.0423213243936564</v>
      </c>
      <c r="E14" s="11">
        <v>1.0155666720000001</v>
      </c>
      <c r="F14" s="11">
        <v>1.0178756309999999</v>
      </c>
      <c r="G14" s="11">
        <v>1.044768817</v>
      </c>
      <c r="H14" s="11">
        <v>1.0515912460000001</v>
      </c>
      <c r="I14" s="11">
        <v>0.98310489499999998</v>
      </c>
      <c r="J14" s="11">
        <v>1.0487418369999999</v>
      </c>
      <c r="K14" s="11">
        <v>1.0989880759999999</v>
      </c>
      <c r="L14" s="15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5"/>
    </row>
    <row r="15" spans="1:66">
      <c r="A15" s="30"/>
      <c r="B15" s="19">
        <v>2</v>
      </c>
      <c r="C15" s="9">
        <v>10</v>
      </c>
      <c r="D15" s="10">
        <v>1.0892762863541254</v>
      </c>
      <c r="E15" s="11">
        <v>1.0364938909999999</v>
      </c>
      <c r="F15" s="11">
        <v>1.035619691</v>
      </c>
      <c r="G15" s="11">
        <v>1.1019967470000001</v>
      </c>
      <c r="H15" s="11">
        <v>1.0417019350000001</v>
      </c>
      <c r="I15" s="11">
        <v>0.98377929600000003</v>
      </c>
      <c r="J15" s="11">
        <v>1.100043595</v>
      </c>
      <c r="K15" s="11">
        <v>1.0509760560000001</v>
      </c>
      <c r="L15" s="15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19">
        <v>2</v>
      </c>
      <c r="C16" s="9">
        <v>11</v>
      </c>
      <c r="D16" s="10">
        <v>1.0994979884058065</v>
      </c>
      <c r="E16" s="11">
        <v>1.0567941830000001</v>
      </c>
      <c r="F16" s="11">
        <v>0.99142246700000003</v>
      </c>
      <c r="G16" s="11">
        <v>1.0834717460000001</v>
      </c>
      <c r="H16" s="11">
        <v>0.99557773699999985</v>
      </c>
      <c r="I16" s="11">
        <v>1.1305797609999999</v>
      </c>
      <c r="J16" s="11">
        <v>1.0417499670000001</v>
      </c>
      <c r="K16" s="11">
        <v>1.0790510529999999</v>
      </c>
      <c r="L16" s="15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19">
        <v>2</v>
      </c>
      <c r="C17" s="9">
        <v>12</v>
      </c>
      <c r="D17" s="10">
        <v>1.0839132954341397</v>
      </c>
      <c r="E17" s="11">
        <v>1.041099217</v>
      </c>
      <c r="F17" s="11">
        <v>1.041217013</v>
      </c>
      <c r="G17" s="11">
        <v>1.070628189</v>
      </c>
      <c r="H17" s="11">
        <v>1.0759303120000001</v>
      </c>
      <c r="I17" s="11">
        <v>1.043657302</v>
      </c>
      <c r="J17" s="11">
        <v>1.1023462589999999</v>
      </c>
      <c r="K17" s="11">
        <v>1.1149462299999999</v>
      </c>
      <c r="L17" s="15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A18" s="30"/>
      <c r="B18" s="19">
        <v>3</v>
      </c>
      <c r="C18" s="9">
        <v>13</v>
      </c>
      <c r="D18" s="10">
        <v>1.0696677941721626</v>
      </c>
      <c r="E18" s="11">
        <v>1.1399999999999999</v>
      </c>
      <c r="F18" s="11">
        <v>1.015645906</v>
      </c>
      <c r="G18" s="11">
        <v>1.1198504490000001</v>
      </c>
      <c r="H18" s="11"/>
      <c r="I18" s="11"/>
      <c r="J18" s="11"/>
      <c r="K18" s="11"/>
      <c r="L18" s="15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55"/>
    </row>
    <row r="19" spans="1:65">
      <c r="A19" s="30"/>
      <c r="B19" s="19">
        <v>3</v>
      </c>
      <c r="C19" s="9">
        <v>14</v>
      </c>
      <c r="D19" s="10">
        <v>1.0377347174459064</v>
      </c>
      <c r="E19" s="11">
        <v>0.96</v>
      </c>
      <c r="F19" s="11">
        <v>1.069952682</v>
      </c>
      <c r="G19" s="11">
        <v>1.0396352010000001</v>
      </c>
      <c r="H19" s="11"/>
      <c r="I19" s="11"/>
      <c r="J19" s="11"/>
      <c r="K19" s="11"/>
      <c r="L19" s="15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55"/>
    </row>
    <row r="20" spans="1:65">
      <c r="A20" s="30"/>
      <c r="B20" s="19">
        <v>3</v>
      </c>
      <c r="C20" s="9">
        <v>15</v>
      </c>
      <c r="D20" s="10">
        <v>1.0591586551570678</v>
      </c>
      <c r="E20" s="11">
        <v>1.07</v>
      </c>
      <c r="F20" s="11">
        <v>1.073350037</v>
      </c>
      <c r="G20" s="11">
        <v>1.0214513039999999</v>
      </c>
      <c r="H20" s="11"/>
      <c r="I20" s="11"/>
      <c r="J20" s="11"/>
      <c r="K20" s="11"/>
      <c r="L20" s="154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55"/>
    </row>
    <row r="21" spans="1:65">
      <c r="A21" s="30"/>
      <c r="B21" s="19">
        <v>3</v>
      </c>
      <c r="C21" s="9">
        <v>16</v>
      </c>
      <c r="D21" s="10">
        <v>1.0573729511373398</v>
      </c>
      <c r="E21" s="11">
        <v>1.04</v>
      </c>
      <c r="F21" s="11">
        <v>1.041505001</v>
      </c>
      <c r="G21" s="11">
        <v>1.0805008250000001</v>
      </c>
      <c r="H21" s="11"/>
      <c r="I21" s="11"/>
      <c r="J21" s="11"/>
      <c r="K21" s="11"/>
      <c r="L21" s="154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55"/>
    </row>
    <row r="22" spans="1:65">
      <c r="A22" s="30"/>
      <c r="B22" s="19">
        <v>3</v>
      </c>
      <c r="C22" s="9">
        <v>17</v>
      </c>
      <c r="D22" s="10">
        <v>1.1042646363715596</v>
      </c>
      <c r="E22" s="11">
        <v>1.1100000000000001</v>
      </c>
      <c r="F22" s="11">
        <v>1.051921197</v>
      </c>
      <c r="G22" s="11">
        <v>1.071165776</v>
      </c>
      <c r="H22" s="11"/>
      <c r="I22" s="11"/>
      <c r="J22" s="11"/>
      <c r="K22" s="11"/>
      <c r="L22" s="154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55"/>
    </row>
    <row r="23" spans="1:65">
      <c r="A23" s="30"/>
      <c r="B23" s="19">
        <v>3</v>
      </c>
      <c r="C23" s="9">
        <v>18</v>
      </c>
      <c r="D23" s="10">
        <v>1.0239921708212907</v>
      </c>
      <c r="E23" s="11">
        <v>1.08</v>
      </c>
      <c r="F23" s="11">
        <v>1.043061894</v>
      </c>
      <c r="G23" s="11">
        <v>1.157738309</v>
      </c>
      <c r="H23" s="11"/>
      <c r="I23" s="11"/>
      <c r="J23" s="11"/>
      <c r="K23" s="11"/>
      <c r="L23" s="154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55"/>
    </row>
    <row r="24" spans="1:65">
      <c r="A24" s="30"/>
      <c r="B24" s="19">
        <v>4</v>
      </c>
      <c r="C24" s="9">
        <v>19</v>
      </c>
      <c r="D24" s="10">
        <v>1.0830865207165321</v>
      </c>
      <c r="E24" s="11">
        <v>1.06</v>
      </c>
      <c r="F24" s="11">
        <v>1.0900000000000001</v>
      </c>
      <c r="G24" s="11">
        <v>1.060064484</v>
      </c>
      <c r="H24" s="11"/>
      <c r="I24" s="11"/>
      <c r="J24" s="11"/>
      <c r="K24" s="11"/>
      <c r="L24" s="154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55"/>
    </row>
    <row r="25" spans="1:65">
      <c r="A25" s="30"/>
      <c r="B25" s="19">
        <v>4</v>
      </c>
      <c r="C25" s="9">
        <v>20</v>
      </c>
      <c r="D25" s="10">
        <v>1.0269417245598396</v>
      </c>
      <c r="E25" s="11">
        <v>1.06</v>
      </c>
      <c r="F25" s="11">
        <v>0.97000000000000008</v>
      </c>
      <c r="G25" s="11">
        <v>1.0739533299999999</v>
      </c>
      <c r="H25" s="11"/>
      <c r="I25" s="11"/>
      <c r="J25" s="11"/>
      <c r="K25" s="11"/>
      <c r="L25" s="154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19">
        <v>4</v>
      </c>
      <c r="C26" s="9">
        <v>21</v>
      </c>
      <c r="D26" s="10"/>
      <c r="E26" s="11">
        <v>1.05</v>
      </c>
      <c r="F26" s="11">
        <v>1.02</v>
      </c>
      <c r="G26" s="11">
        <v>1.0261136449999999</v>
      </c>
      <c r="H26" s="11"/>
      <c r="I26" s="11"/>
      <c r="J26" s="11"/>
      <c r="K26" s="11"/>
      <c r="L26" s="154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19">
        <v>4</v>
      </c>
      <c r="C27" s="9">
        <v>22</v>
      </c>
      <c r="D27" s="10"/>
      <c r="E27" s="11">
        <v>1.07</v>
      </c>
      <c r="F27" s="11">
        <v>1</v>
      </c>
      <c r="G27" s="11">
        <v>1.037204335</v>
      </c>
      <c r="H27" s="11"/>
      <c r="I27" s="11"/>
      <c r="J27" s="11"/>
      <c r="K27" s="11"/>
      <c r="L27" s="154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A28" s="30"/>
      <c r="B28" s="19">
        <v>4</v>
      </c>
      <c r="C28" s="9">
        <v>23</v>
      </c>
      <c r="D28" s="10"/>
      <c r="E28" s="11">
        <v>1.05</v>
      </c>
      <c r="F28" s="11">
        <v>1.0900000000000001</v>
      </c>
      <c r="G28" s="11">
        <v>1.003787684</v>
      </c>
      <c r="H28" s="11"/>
      <c r="I28" s="11"/>
      <c r="J28" s="11"/>
      <c r="K28" s="11"/>
      <c r="L28" s="154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55"/>
    </row>
    <row r="29" spans="1:65">
      <c r="A29" s="30"/>
      <c r="B29" s="19">
        <v>4</v>
      </c>
      <c r="C29" s="9">
        <v>24</v>
      </c>
      <c r="D29" s="10"/>
      <c r="E29" s="11">
        <v>1.03</v>
      </c>
      <c r="F29" s="11">
        <v>1.1100000000000001</v>
      </c>
      <c r="G29" s="11">
        <v>1.0830538380000001</v>
      </c>
      <c r="H29" s="11"/>
      <c r="I29" s="11"/>
      <c r="J29" s="11"/>
      <c r="K29" s="11"/>
      <c r="L29" s="154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0"/>
      <c r="B30" s="19">
        <v>5</v>
      </c>
      <c r="C30" s="9">
        <v>25</v>
      </c>
      <c r="D30" s="10"/>
      <c r="E30" s="11"/>
      <c r="F30" s="11">
        <v>1.1000000000000001</v>
      </c>
      <c r="G30" s="11">
        <v>1.0605403849999999</v>
      </c>
      <c r="H30" s="11"/>
      <c r="I30" s="11"/>
      <c r="J30" s="11"/>
      <c r="K30" s="11"/>
      <c r="L30" s="154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19">
        <v>5</v>
      </c>
      <c r="C31" s="9">
        <v>26</v>
      </c>
      <c r="D31" s="10"/>
      <c r="E31" s="11"/>
      <c r="F31" s="11">
        <v>1.0900000000000001</v>
      </c>
      <c r="G31" s="11">
        <v>1.0161820079999999</v>
      </c>
      <c r="H31" s="11"/>
      <c r="I31" s="11"/>
      <c r="J31" s="11"/>
      <c r="K31" s="11"/>
      <c r="L31" s="154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A32" s="30"/>
      <c r="B32" s="19">
        <v>5</v>
      </c>
      <c r="C32" s="9">
        <v>27</v>
      </c>
      <c r="D32" s="10"/>
      <c r="E32" s="11"/>
      <c r="F32" s="11">
        <v>1.1100000000000001</v>
      </c>
      <c r="G32" s="11">
        <v>1.0549003260000001</v>
      </c>
      <c r="H32" s="11"/>
      <c r="I32" s="11"/>
      <c r="J32" s="11"/>
      <c r="K32" s="11"/>
      <c r="L32" s="154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55"/>
    </row>
    <row r="33" spans="1:65">
      <c r="A33" s="30"/>
      <c r="B33" s="19">
        <v>5</v>
      </c>
      <c r="C33" s="9">
        <v>28</v>
      </c>
      <c r="D33" s="10"/>
      <c r="E33" s="11"/>
      <c r="F33" s="11">
        <v>1.04</v>
      </c>
      <c r="G33" s="11">
        <v>1.021952556</v>
      </c>
      <c r="H33" s="11"/>
      <c r="I33" s="11"/>
      <c r="J33" s="11"/>
      <c r="K33" s="11"/>
      <c r="L33" s="154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5"/>
    </row>
    <row r="34" spans="1:65">
      <c r="A34" s="30"/>
      <c r="B34" s="19">
        <v>5</v>
      </c>
      <c r="C34" s="9">
        <v>29</v>
      </c>
      <c r="D34" s="10"/>
      <c r="E34" s="11"/>
      <c r="F34" s="11">
        <v>1.08</v>
      </c>
      <c r="G34" s="11">
        <v>1.0032359420000001</v>
      </c>
      <c r="H34" s="11"/>
      <c r="I34" s="11"/>
      <c r="J34" s="11"/>
      <c r="K34" s="11"/>
      <c r="L34" s="154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5"/>
    </row>
    <row r="35" spans="1:65">
      <c r="A35" s="30"/>
      <c r="B35" s="19">
        <v>5</v>
      </c>
      <c r="C35" s="9">
        <v>30</v>
      </c>
      <c r="D35" s="10"/>
      <c r="E35" s="11"/>
      <c r="F35" s="11">
        <v>1.05</v>
      </c>
      <c r="G35" s="11">
        <v>1.023210969</v>
      </c>
      <c r="H35" s="11"/>
      <c r="I35" s="11"/>
      <c r="J35" s="11"/>
      <c r="K35" s="11"/>
      <c r="L35" s="154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5"/>
    </row>
    <row r="36" spans="1:65">
      <c r="A36" s="30"/>
      <c r="B36" s="19">
        <v>6</v>
      </c>
      <c r="C36" s="9">
        <v>31</v>
      </c>
      <c r="D36" s="10"/>
      <c r="E36" s="11"/>
      <c r="F36" s="11">
        <v>1.02</v>
      </c>
      <c r="G36" s="11">
        <v>1.083293863</v>
      </c>
      <c r="H36" s="11"/>
      <c r="I36" s="11"/>
      <c r="J36" s="11"/>
      <c r="K36" s="11"/>
      <c r="L36" s="154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55"/>
    </row>
    <row r="37" spans="1:65">
      <c r="A37" s="30"/>
      <c r="B37" s="19">
        <v>6</v>
      </c>
      <c r="C37" s="9">
        <v>32</v>
      </c>
      <c r="D37" s="10"/>
      <c r="E37" s="11"/>
      <c r="F37" s="11">
        <v>1.07</v>
      </c>
      <c r="G37" s="11">
        <v>1.062720847</v>
      </c>
      <c r="H37" s="11"/>
      <c r="I37" s="11"/>
      <c r="J37" s="11"/>
      <c r="K37" s="11"/>
      <c r="L37" s="154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55"/>
    </row>
    <row r="38" spans="1:65">
      <c r="A38" s="30"/>
      <c r="B38" s="19">
        <v>6</v>
      </c>
      <c r="C38" s="9">
        <v>33</v>
      </c>
      <c r="D38" s="10"/>
      <c r="E38" s="11"/>
      <c r="F38" s="11">
        <v>1.04</v>
      </c>
      <c r="G38" s="11">
        <v>1.0548413910000001</v>
      </c>
      <c r="H38" s="11"/>
      <c r="I38" s="11"/>
      <c r="J38" s="11"/>
      <c r="K38" s="11"/>
      <c r="L38" s="154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55"/>
    </row>
    <row r="39" spans="1:65">
      <c r="A39" s="30"/>
      <c r="B39" s="19">
        <v>6</v>
      </c>
      <c r="C39" s="9">
        <v>34</v>
      </c>
      <c r="D39" s="10"/>
      <c r="E39" s="11"/>
      <c r="F39" s="11">
        <v>1.07</v>
      </c>
      <c r="G39" s="11">
        <v>1.0197915200000001</v>
      </c>
      <c r="H39" s="11"/>
      <c r="I39" s="11"/>
      <c r="J39" s="11"/>
      <c r="K39" s="11"/>
      <c r="L39" s="154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5"/>
    </row>
    <row r="40" spans="1:65">
      <c r="A40" s="30"/>
      <c r="B40" s="19">
        <v>6</v>
      </c>
      <c r="C40" s="9">
        <v>35</v>
      </c>
      <c r="D40" s="10"/>
      <c r="E40" s="11"/>
      <c r="F40" s="11">
        <v>1.08</v>
      </c>
      <c r="G40" s="11">
        <v>1.093457672</v>
      </c>
      <c r="H40" s="11"/>
      <c r="I40" s="11"/>
      <c r="J40" s="11"/>
      <c r="K40" s="11"/>
      <c r="L40" s="154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5"/>
    </row>
    <row r="41" spans="1:65">
      <c r="A41" s="30"/>
      <c r="B41" s="19">
        <v>6</v>
      </c>
      <c r="C41" s="9">
        <v>36</v>
      </c>
      <c r="D41" s="10"/>
      <c r="E41" s="11"/>
      <c r="F41" s="11">
        <v>0.9900000000000001</v>
      </c>
      <c r="G41" s="11">
        <v>1.093550128</v>
      </c>
      <c r="H41" s="11"/>
      <c r="I41" s="11"/>
      <c r="J41" s="11"/>
      <c r="K41" s="11"/>
      <c r="L41" s="154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5"/>
    </row>
    <row r="42" spans="1:65">
      <c r="A42" s="30"/>
      <c r="B42" s="20" t="s">
        <v>271</v>
      </c>
      <c r="C42" s="12"/>
      <c r="D42" s="23">
        <v>1.0499565885970978</v>
      </c>
      <c r="E42" s="23">
        <v>1.0637473798333332</v>
      </c>
      <c r="F42" s="23">
        <v>1.0505397884444445</v>
      </c>
      <c r="G42" s="23">
        <v>1.0559216886388887</v>
      </c>
      <c r="H42" s="23">
        <v>1.0297528680000001</v>
      </c>
      <c r="I42" s="23">
        <v>1.0458159751666665</v>
      </c>
      <c r="J42" s="23">
        <v>1.0475200609166668</v>
      </c>
      <c r="K42" s="23">
        <v>1.0608670344166666</v>
      </c>
      <c r="L42" s="154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55"/>
    </row>
    <row r="43" spans="1:65">
      <c r="A43" s="30"/>
      <c r="B43" s="3" t="s">
        <v>272</v>
      </c>
      <c r="C43" s="29"/>
      <c r="D43" s="11">
        <v>1.0456580321936042</v>
      </c>
      <c r="E43" s="11">
        <v>1.0622598655000002</v>
      </c>
      <c r="F43" s="11">
        <v>1.0506588840000002</v>
      </c>
      <c r="G43" s="11">
        <v>1.0565253815000002</v>
      </c>
      <c r="H43" s="11">
        <v>1.0368158274999999</v>
      </c>
      <c r="I43" s="11">
        <v>1.043523722</v>
      </c>
      <c r="J43" s="11">
        <v>1.0410245874999999</v>
      </c>
      <c r="K43" s="11">
        <v>1.0512389670000002</v>
      </c>
      <c r="L43" s="154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55"/>
    </row>
    <row r="44" spans="1:65">
      <c r="A44" s="30"/>
      <c r="B44" s="3" t="s">
        <v>273</v>
      </c>
      <c r="C44" s="29"/>
      <c r="D44" s="24">
        <v>3.0990121565923526E-2</v>
      </c>
      <c r="E44" s="24">
        <v>3.8277055123051289E-2</v>
      </c>
      <c r="F44" s="24">
        <v>3.9646827511624814E-2</v>
      </c>
      <c r="G44" s="24">
        <v>4.1146347155592122E-2</v>
      </c>
      <c r="H44" s="24">
        <v>3.2753270694380977E-2</v>
      </c>
      <c r="I44" s="24">
        <v>5.2649671714733906E-2</v>
      </c>
      <c r="J44" s="24">
        <v>3.9674737626437036E-2</v>
      </c>
      <c r="K44" s="24">
        <v>3.9870420218347268E-2</v>
      </c>
      <c r="L44" s="205"/>
      <c r="M44" s="206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  <c r="BJ44" s="206"/>
      <c r="BK44" s="206"/>
      <c r="BL44" s="206"/>
      <c r="BM44" s="56"/>
    </row>
    <row r="45" spans="1:65">
      <c r="A45" s="30"/>
      <c r="B45" s="3" t="s">
        <v>87</v>
      </c>
      <c r="C45" s="29"/>
      <c r="D45" s="13">
        <v>2.9515621790926667E-2</v>
      </c>
      <c r="E45" s="13">
        <v>3.5983219182216454E-2</v>
      </c>
      <c r="F45" s="13">
        <v>3.7739482071717317E-2</v>
      </c>
      <c r="G45" s="13">
        <v>3.8967233648388132E-2</v>
      </c>
      <c r="H45" s="13">
        <v>3.180692349805718E-2</v>
      </c>
      <c r="I45" s="13">
        <v>5.0343151151753432E-2</v>
      </c>
      <c r="J45" s="13">
        <v>3.7874919160706434E-2</v>
      </c>
      <c r="K45" s="13">
        <v>3.7582862813972349E-2</v>
      </c>
      <c r="L45" s="154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55"/>
    </row>
    <row r="46" spans="1:65">
      <c r="A46" s="30"/>
      <c r="B46" s="3" t="s">
        <v>274</v>
      </c>
      <c r="C46" s="29"/>
      <c r="D46" s="13">
        <v>-6.0763871374858169E-4</v>
      </c>
      <c r="E46" s="13">
        <v>1.2519010108944517E-2</v>
      </c>
      <c r="F46" s="13">
        <v>-5.2524836783085505E-5</v>
      </c>
      <c r="G46" s="13">
        <v>5.0701916659241508E-3</v>
      </c>
      <c r="H46" s="13">
        <v>-1.9838380492587349E-2</v>
      </c>
      <c r="I46" s="13">
        <v>-4.5488468344971889E-3</v>
      </c>
      <c r="J46" s="13">
        <v>-2.926827124327458E-3</v>
      </c>
      <c r="K46" s="13">
        <v>9.7773775133258578E-3</v>
      </c>
      <c r="L46" s="154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55"/>
    </row>
    <row r="47" spans="1:65">
      <c r="A47" s="30"/>
      <c r="B47" s="46" t="s">
        <v>275</v>
      </c>
      <c r="C47" s="47"/>
      <c r="D47" s="45" t="s">
        <v>276</v>
      </c>
      <c r="E47" s="45">
        <v>1.65</v>
      </c>
      <c r="F47" s="45">
        <v>0</v>
      </c>
      <c r="G47" s="45">
        <v>0.67</v>
      </c>
      <c r="H47" s="45">
        <v>2.6</v>
      </c>
      <c r="I47" s="45">
        <v>0.59</v>
      </c>
      <c r="J47" s="45">
        <v>0.38</v>
      </c>
      <c r="K47" s="45">
        <v>1.29</v>
      </c>
      <c r="L47" s="154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55"/>
    </row>
    <row r="48" spans="1:65">
      <c r="B48" s="31"/>
      <c r="C48" s="20"/>
      <c r="D48" s="20"/>
      <c r="E48" s="20"/>
      <c r="F48" s="20"/>
      <c r="G48" s="20"/>
      <c r="H48" s="20"/>
      <c r="I48" s="20"/>
      <c r="J48" s="20"/>
      <c r="K48" s="20"/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C41 E6:K41">
    <cfRule type="expression" dxfId="20" priority="3">
      <formula>AND($B6&lt;&gt;$B5,NOT(ISBLANK(INDIRECT(Anlyt_LabRefThisCol))))</formula>
    </cfRule>
  </conditionalFormatting>
  <conditionalFormatting sqref="C2:K47">
    <cfRule type="expression" dxfId="19" priority="1" stopIfTrue="1">
      <formula>AND(ISBLANK(INDIRECT(Anlyt_LabRefLastCol)),ISBLANK(INDIRECT(Anlyt_LabRefThisCol)))</formula>
    </cfRule>
    <cfRule type="expression" dxfId="18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835FD-A98C-41EB-A368-46A1ACEDDAB0}">
  <sheetPr codeName="Sheet15"/>
  <dimension ref="A1:BN1282"/>
  <sheetViews>
    <sheetView zoomScale="82" zoomScaleNormal="82" workbookViewId="0"/>
  </sheetViews>
  <sheetFormatPr defaultRowHeight="12.75"/>
  <cols>
    <col min="1" max="1" width="11.140625" customWidth="1"/>
    <col min="2" max="2" width="11.14062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8" width="11.28515625" style="2" bestFit="1" customWidth="1"/>
    <col min="29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491</v>
      </c>
      <c r="BM1" s="28" t="s">
        <v>67</v>
      </c>
    </row>
    <row r="2" spans="1:66" ht="15">
      <c r="A2" s="25" t="s">
        <v>4</v>
      </c>
      <c r="B2" s="18" t="s">
        <v>111</v>
      </c>
      <c r="C2" s="15" t="s">
        <v>112</v>
      </c>
      <c r="D2" s="16" t="s">
        <v>229</v>
      </c>
      <c r="E2" s="17" t="s">
        <v>229</v>
      </c>
      <c r="F2" s="17" t="s">
        <v>229</v>
      </c>
      <c r="G2" s="17" t="s">
        <v>229</v>
      </c>
      <c r="H2" s="17" t="s">
        <v>229</v>
      </c>
      <c r="I2" s="17" t="s">
        <v>229</v>
      </c>
      <c r="J2" s="17" t="s">
        <v>229</v>
      </c>
      <c r="K2" s="17" t="s">
        <v>229</v>
      </c>
      <c r="L2" s="17" t="s">
        <v>229</v>
      </c>
      <c r="M2" s="17" t="s">
        <v>229</v>
      </c>
      <c r="N2" s="17" t="s">
        <v>229</v>
      </c>
      <c r="O2" s="17" t="s">
        <v>229</v>
      </c>
      <c r="P2" s="17" t="s">
        <v>229</v>
      </c>
      <c r="Q2" s="17" t="s">
        <v>229</v>
      </c>
      <c r="R2" s="17" t="s">
        <v>229</v>
      </c>
      <c r="S2" s="17" t="s">
        <v>229</v>
      </c>
      <c r="T2" s="17" t="s">
        <v>229</v>
      </c>
      <c r="U2" s="17" t="s">
        <v>229</v>
      </c>
      <c r="V2" s="17" t="s">
        <v>229</v>
      </c>
      <c r="W2" s="17" t="s">
        <v>229</v>
      </c>
      <c r="X2" s="17" t="s">
        <v>229</v>
      </c>
      <c r="Y2" s="17" t="s">
        <v>229</v>
      </c>
      <c r="Z2" s="17" t="s">
        <v>229</v>
      </c>
      <c r="AA2" s="17" t="s">
        <v>229</v>
      </c>
      <c r="AB2" s="17" t="s">
        <v>229</v>
      </c>
      <c r="AC2" s="154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230</v>
      </c>
      <c r="C3" s="9" t="s">
        <v>230</v>
      </c>
      <c r="D3" s="152" t="s">
        <v>232</v>
      </c>
      <c r="E3" s="153" t="s">
        <v>233</v>
      </c>
      <c r="F3" s="153" t="s">
        <v>234</v>
      </c>
      <c r="G3" s="153" t="s">
        <v>235</v>
      </c>
      <c r="H3" s="153" t="s">
        <v>237</v>
      </c>
      <c r="I3" s="153" t="s">
        <v>238</v>
      </c>
      <c r="J3" s="153" t="s">
        <v>239</v>
      </c>
      <c r="K3" s="153" t="s">
        <v>240</v>
      </c>
      <c r="L3" s="153" t="s">
        <v>241</v>
      </c>
      <c r="M3" s="153" t="s">
        <v>243</v>
      </c>
      <c r="N3" s="153" t="s">
        <v>244</v>
      </c>
      <c r="O3" s="153" t="s">
        <v>245</v>
      </c>
      <c r="P3" s="153" t="s">
        <v>246</v>
      </c>
      <c r="Q3" s="153" t="s">
        <v>247</v>
      </c>
      <c r="R3" s="153" t="s">
        <v>249</v>
      </c>
      <c r="S3" s="153" t="s">
        <v>250</v>
      </c>
      <c r="T3" s="153" t="s">
        <v>251</v>
      </c>
      <c r="U3" s="153" t="s">
        <v>252</v>
      </c>
      <c r="V3" s="153" t="s">
        <v>254</v>
      </c>
      <c r="W3" s="153" t="s">
        <v>256</v>
      </c>
      <c r="X3" s="153" t="s">
        <v>258</v>
      </c>
      <c r="Y3" s="153" t="s">
        <v>259</v>
      </c>
      <c r="Z3" s="153" t="s">
        <v>260</v>
      </c>
      <c r="AA3" s="153" t="s">
        <v>261</v>
      </c>
      <c r="AB3" s="153" t="s">
        <v>262</v>
      </c>
      <c r="AC3" s="154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10" t="s">
        <v>278</v>
      </c>
      <c r="E4" s="11" t="s">
        <v>278</v>
      </c>
      <c r="F4" s="11" t="s">
        <v>280</v>
      </c>
      <c r="G4" s="11" t="s">
        <v>281</v>
      </c>
      <c r="H4" s="11" t="s">
        <v>281</v>
      </c>
      <c r="I4" s="11" t="s">
        <v>278</v>
      </c>
      <c r="J4" s="11" t="s">
        <v>278</v>
      </c>
      <c r="K4" s="11" t="s">
        <v>281</v>
      </c>
      <c r="L4" s="11" t="s">
        <v>278</v>
      </c>
      <c r="M4" s="11" t="s">
        <v>278</v>
      </c>
      <c r="N4" s="11" t="s">
        <v>281</v>
      </c>
      <c r="O4" s="11" t="s">
        <v>278</v>
      </c>
      <c r="P4" s="11" t="s">
        <v>278</v>
      </c>
      <c r="Q4" s="11" t="s">
        <v>281</v>
      </c>
      <c r="R4" s="11" t="s">
        <v>278</v>
      </c>
      <c r="S4" s="11" t="s">
        <v>278</v>
      </c>
      <c r="T4" s="11" t="s">
        <v>278</v>
      </c>
      <c r="U4" s="11" t="s">
        <v>281</v>
      </c>
      <c r="V4" s="11" t="s">
        <v>278</v>
      </c>
      <c r="W4" s="11" t="s">
        <v>281</v>
      </c>
      <c r="X4" s="11" t="s">
        <v>278</v>
      </c>
      <c r="Y4" s="11" t="s">
        <v>281</v>
      </c>
      <c r="Z4" s="11" t="s">
        <v>278</v>
      </c>
      <c r="AA4" s="11" t="s">
        <v>281</v>
      </c>
      <c r="AB4" s="11" t="s">
        <v>278</v>
      </c>
      <c r="AC4" s="154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3</v>
      </c>
    </row>
    <row r="5" spans="1:66">
      <c r="A5" s="30"/>
      <c r="B5" s="19"/>
      <c r="C5" s="9"/>
      <c r="D5" s="26" t="s">
        <v>290</v>
      </c>
      <c r="E5" s="26" t="s">
        <v>291</v>
      </c>
      <c r="F5" s="26" t="s">
        <v>290</v>
      </c>
      <c r="G5" s="26" t="s">
        <v>292</v>
      </c>
      <c r="H5" s="26" t="s">
        <v>292</v>
      </c>
      <c r="I5" s="26" t="s">
        <v>117</v>
      </c>
      <c r="J5" s="26" t="s">
        <v>267</v>
      </c>
      <c r="K5" s="26" t="s">
        <v>292</v>
      </c>
      <c r="L5" s="26" t="s">
        <v>290</v>
      </c>
      <c r="M5" s="26" t="s">
        <v>117</v>
      </c>
      <c r="N5" s="26" t="s">
        <v>293</v>
      </c>
      <c r="O5" s="26" t="s">
        <v>292</v>
      </c>
      <c r="P5" s="26" t="s">
        <v>293</v>
      </c>
      <c r="Q5" s="26" t="s">
        <v>290</v>
      </c>
      <c r="R5" s="26" t="s">
        <v>292</v>
      </c>
      <c r="S5" s="26" t="s">
        <v>294</v>
      </c>
      <c r="T5" s="26" t="s">
        <v>290</v>
      </c>
      <c r="U5" s="26" t="s">
        <v>293</v>
      </c>
      <c r="V5" s="26" t="s">
        <v>116</v>
      </c>
      <c r="W5" s="26" t="s">
        <v>290</v>
      </c>
      <c r="X5" s="26" t="s">
        <v>290</v>
      </c>
      <c r="Y5" s="26" t="s">
        <v>295</v>
      </c>
      <c r="Z5" s="26" t="s">
        <v>290</v>
      </c>
      <c r="AA5" s="26" t="s">
        <v>290</v>
      </c>
      <c r="AB5" s="26" t="s">
        <v>290</v>
      </c>
      <c r="AC5" s="154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15">
        <v>0.3</v>
      </c>
      <c r="E6" s="215">
        <v>0.25</v>
      </c>
      <c r="F6" s="216" t="s">
        <v>296</v>
      </c>
      <c r="G6" s="215">
        <v>0.26</v>
      </c>
      <c r="H6" s="215">
        <v>0.31</v>
      </c>
      <c r="I6" s="216">
        <v>0.3</v>
      </c>
      <c r="J6" s="216">
        <v>0.2</v>
      </c>
      <c r="K6" s="216">
        <v>0.2</v>
      </c>
      <c r="L6" s="215">
        <v>0.32</v>
      </c>
      <c r="M6" s="216">
        <v>0.36</v>
      </c>
      <c r="N6" s="215">
        <v>0.31</v>
      </c>
      <c r="O6" s="215">
        <v>0.25900000000000001</v>
      </c>
      <c r="P6" s="215">
        <v>0.26</v>
      </c>
      <c r="Q6" s="215">
        <v>0.30299999999999999</v>
      </c>
      <c r="R6" s="215">
        <v>0.28999999999999998</v>
      </c>
      <c r="S6" s="216">
        <v>0.3</v>
      </c>
      <c r="T6" s="215">
        <v>0.3</v>
      </c>
      <c r="U6" s="215">
        <v>0.3</v>
      </c>
      <c r="V6" s="215">
        <v>0.28900000000000003</v>
      </c>
      <c r="W6" s="216" t="s">
        <v>104</v>
      </c>
      <c r="X6" s="215">
        <v>0.28099999999999997</v>
      </c>
      <c r="Y6" s="216" t="s">
        <v>296</v>
      </c>
      <c r="Z6" s="215">
        <v>0.28999999999999998</v>
      </c>
      <c r="AA6" s="215">
        <v>0.3</v>
      </c>
      <c r="AB6" s="215">
        <v>0.28999999999999998</v>
      </c>
      <c r="AC6" s="205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  <c r="BJ6" s="206"/>
      <c r="BK6" s="206"/>
      <c r="BL6" s="206"/>
      <c r="BM6" s="217">
        <v>1</v>
      </c>
    </row>
    <row r="7" spans="1:66">
      <c r="A7" s="30"/>
      <c r="B7" s="19">
        <v>1</v>
      </c>
      <c r="C7" s="9">
        <v>2</v>
      </c>
      <c r="D7" s="24">
        <v>0.28999999999999998</v>
      </c>
      <c r="E7" s="220">
        <v>0.2</v>
      </c>
      <c r="F7" s="219" t="s">
        <v>296</v>
      </c>
      <c r="G7" s="24">
        <v>0.26</v>
      </c>
      <c r="H7" s="24">
        <v>0.32</v>
      </c>
      <c r="I7" s="219">
        <v>0.3</v>
      </c>
      <c r="J7" s="219">
        <v>0.2</v>
      </c>
      <c r="K7" s="219">
        <v>0.2</v>
      </c>
      <c r="L7" s="24">
        <v>0.3</v>
      </c>
      <c r="M7" s="219">
        <v>0.36</v>
      </c>
      <c r="N7" s="24">
        <v>0.31</v>
      </c>
      <c r="O7" s="24">
        <v>0.23400000000000001</v>
      </c>
      <c r="P7" s="24">
        <v>0.24</v>
      </c>
      <c r="Q7" s="24">
        <v>0.311</v>
      </c>
      <c r="R7" s="24">
        <v>0.28999999999999998</v>
      </c>
      <c r="S7" s="219">
        <v>0.3</v>
      </c>
      <c r="T7" s="24">
        <v>0.3</v>
      </c>
      <c r="U7" s="24">
        <v>0.34</v>
      </c>
      <c r="V7" s="24">
        <v>0.29700000000000004</v>
      </c>
      <c r="W7" s="219" t="s">
        <v>104</v>
      </c>
      <c r="X7" s="24">
        <v>0.252</v>
      </c>
      <c r="Y7" s="219" t="s">
        <v>296</v>
      </c>
      <c r="Z7" s="24">
        <v>0.3</v>
      </c>
      <c r="AA7" s="24">
        <v>0.31</v>
      </c>
      <c r="AB7" s="24">
        <v>0.31</v>
      </c>
      <c r="AC7" s="205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  <c r="BJ7" s="206"/>
      <c r="BK7" s="206"/>
      <c r="BL7" s="206"/>
      <c r="BM7" s="217">
        <v>18</v>
      </c>
    </row>
    <row r="8" spans="1:66">
      <c r="A8" s="30"/>
      <c r="B8" s="19">
        <v>1</v>
      </c>
      <c r="C8" s="9">
        <v>3</v>
      </c>
      <c r="D8" s="24">
        <v>0.3</v>
      </c>
      <c r="E8" s="24">
        <v>0.25</v>
      </c>
      <c r="F8" s="219" t="s">
        <v>296</v>
      </c>
      <c r="G8" s="24">
        <v>0.25</v>
      </c>
      <c r="H8" s="24">
        <v>0.36</v>
      </c>
      <c r="I8" s="219">
        <v>0.3</v>
      </c>
      <c r="J8" s="219">
        <v>0.2</v>
      </c>
      <c r="K8" s="219">
        <v>0.3</v>
      </c>
      <c r="L8" s="24">
        <v>0.3</v>
      </c>
      <c r="M8" s="219">
        <v>0.35</v>
      </c>
      <c r="N8" s="24">
        <v>0.31</v>
      </c>
      <c r="O8" s="24">
        <v>0.24099999999999999</v>
      </c>
      <c r="P8" s="24">
        <v>0.27</v>
      </c>
      <c r="Q8" s="24">
        <v>0.315</v>
      </c>
      <c r="R8" s="24">
        <v>0.28999999999999998</v>
      </c>
      <c r="S8" s="219">
        <v>0.3</v>
      </c>
      <c r="T8" s="24">
        <v>0.31</v>
      </c>
      <c r="U8" s="24">
        <v>0.25</v>
      </c>
      <c r="V8" s="24">
        <v>0.30299999999999999</v>
      </c>
      <c r="W8" s="219" t="s">
        <v>104</v>
      </c>
      <c r="X8" s="24">
        <v>0.23799999999999999</v>
      </c>
      <c r="Y8" s="219" t="s">
        <v>296</v>
      </c>
      <c r="Z8" s="24">
        <v>0.31</v>
      </c>
      <c r="AA8" s="24">
        <v>0.31</v>
      </c>
      <c r="AB8" s="24">
        <v>0.28000000000000003</v>
      </c>
      <c r="AC8" s="205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  <c r="BJ8" s="206"/>
      <c r="BK8" s="206"/>
      <c r="BL8" s="206"/>
      <c r="BM8" s="217">
        <v>16</v>
      </c>
    </row>
    <row r="9" spans="1:66">
      <c r="A9" s="30"/>
      <c r="B9" s="19">
        <v>1</v>
      </c>
      <c r="C9" s="9">
        <v>4</v>
      </c>
      <c r="D9" s="24">
        <v>0.28999999999999998</v>
      </c>
      <c r="E9" s="24">
        <v>0.25</v>
      </c>
      <c r="F9" s="219" t="s">
        <v>296</v>
      </c>
      <c r="G9" s="24">
        <v>0.22</v>
      </c>
      <c r="H9" s="24">
        <v>0.33</v>
      </c>
      <c r="I9" s="219">
        <v>0.3</v>
      </c>
      <c r="J9" s="219">
        <v>0.2</v>
      </c>
      <c r="K9" s="219">
        <v>0.3</v>
      </c>
      <c r="L9" s="24">
        <v>0.28999999999999998</v>
      </c>
      <c r="M9" s="219">
        <v>0.35</v>
      </c>
      <c r="N9" s="24">
        <v>0.32</v>
      </c>
      <c r="O9" s="24">
        <v>0.254</v>
      </c>
      <c r="P9" s="24">
        <v>0.25</v>
      </c>
      <c r="Q9" s="24">
        <v>0.30299999999999999</v>
      </c>
      <c r="R9" s="24">
        <v>0.28999999999999998</v>
      </c>
      <c r="S9" s="219">
        <v>0.3</v>
      </c>
      <c r="T9" s="24">
        <v>0.31</v>
      </c>
      <c r="U9" s="24">
        <v>0.24</v>
      </c>
      <c r="V9" s="24">
        <v>0.28599999999999998</v>
      </c>
      <c r="W9" s="219" t="s">
        <v>104</v>
      </c>
      <c r="X9" s="24">
        <v>0.26</v>
      </c>
      <c r="Y9" s="219" t="s">
        <v>296</v>
      </c>
      <c r="Z9" s="24">
        <v>0.28999999999999998</v>
      </c>
      <c r="AA9" s="24">
        <v>0.31</v>
      </c>
      <c r="AB9" s="24">
        <v>0.32</v>
      </c>
      <c r="AC9" s="205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  <c r="BJ9" s="206"/>
      <c r="BK9" s="206"/>
      <c r="BL9" s="206"/>
      <c r="BM9" s="217">
        <v>0.28524509803921572</v>
      </c>
      <c r="BN9" s="28"/>
    </row>
    <row r="10" spans="1:66">
      <c r="A10" s="30"/>
      <c r="B10" s="19">
        <v>1</v>
      </c>
      <c r="C10" s="9">
        <v>5</v>
      </c>
      <c r="D10" s="24">
        <v>0.27</v>
      </c>
      <c r="E10" s="24">
        <v>0.25</v>
      </c>
      <c r="F10" s="219" t="s">
        <v>296</v>
      </c>
      <c r="G10" s="24">
        <v>0.26</v>
      </c>
      <c r="H10" s="24">
        <v>0.28000000000000003</v>
      </c>
      <c r="I10" s="219">
        <v>0.3</v>
      </c>
      <c r="J10" s="219">
        <v>0.2</v>
      </c>
      <c r="K10" s="219">
        <v>0.3</v>
      </c>
      <c r="L10" s="24">
        <v>0.28999999999999998</v>
      </c>
      <c r="M10" s="219">
        <v>0.35</v>
      </c>
      <c r="N10" s="24">
        <v>0.31</v>
      </c>
      <c r="O10" s="24">
        <v>0.23200000000000001</v>
      </c>
      <c r="P10" s="24">
        <v>0.27</v>
      </c>
      <c r="Q10" s="24">
        <v>0.30099999999999999</v>
      </c>
      <c r="R10" s="24">
        <v>0.27</v>
      </c>
      <c r="S10" s="219">
        <v>0.3</v>
      </c>
      <c r="T10" s="24">
        <v>0.31</v>
      </c>
      <c r="U10" s="24">
        <v>0.28000000000000003</v>
      </c>
      <c r="V10" s="24">
        <v>0.3</v>
      </c>
      <c r="W10" s="219" t="s">
        <v>104</v>
      </c>
      <c r="X10" s="24">
        <v>0.25700000000000001</v>
      </c>
      <c r="Y10" s="219" t="s">
        <v>296</v>
      </c>
      <c r="Z10" s="24">
        <v>0.3</v>
      </c>
      <c r="AA10" s="24">
        <v>0.3</v>
      </c>
      <c r="AB10" s="24">
        <v>0.28000000000000003</v>
      </c>
      <c r="AC10" s="205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  <c r="BJ10" s="206"/>
      <c r="BK10" s="206"/>
      <c r="BL10" s="206"/>
      <c r="BM10" s="217">
        <v>15</v>
      </c>
    </row>
    <row r="11" spans="1:66">
      <c r="A11" s="30"/>
      <c r="B11" s="19">
        <v>1</v>
      </c>
      <c r="C11" s="9">
        <v>6</v>
      </c>
      <c r="D11" s="24">
        <v>0.28999999999999998</v>
      </c>
      <c r="E11" s="24">
        <v>0.25</v>
      </c>
      <c r="F11" s="219" t="s">
        <v>296</v>
      </c>
      <c r="G11" s="24">
        <v>0.23</v>
      </c>
      <c r="H11" s="220">
        <v>0.4</v>
      </c>
      <c r="I11" s="219">
        <v>0.3</v>
      </c>
      <c r="J11" s="219">
        <v>0.2</v>
      </c>
      <c r="K11" s="219">
        <v>0.3</v>
      </c>
      <c r="L11" s="24">
        <v>0.3</v>
      </c>
      <c r="M11" s="219">
        <v>0.35</v>
      </c>
      <c r="N11" s="24">
        <v>0.32</v>
      </c>
      <c r="O11" s="24">
        <v>0.23599999999999999</v>
      </c>
      <c r="P11" s="24">
        <v>0.26</v>
      </c>
      <c r="Q11" s="24">
        <v>0.309</v>
      </c>
      <c r="R11" s="24">
        <v>0.28000000000000003</v>
      </c>
      <c r="S11" s="219">
        <v>0.3</v>
      </c>
      <c r="T11" s="24">
        <v>0.3</v>
      </c>
      <c r="U11" s="24">
        <v>0.26</v>
      </c>
      <c r="V11" s="24">
        <v>0.29299999999999998</v>
      </c>
      <c r="W11" s="219" t="s">
        <v>104</v>
      </c>
      <c r="X11" s="24">
        <v>0.27099999999999996</v>
      </c>
      <c r="Y11" s="219" t="s">
        <v>296</v>
      </c>
      <c r="Z11" s="24">
        <v>0.3</v>
      </c>
      <c r="AA11" s="24">
        <v>0.31</v>
      </c>
      <c r="AB11" s="24">
        <v>0.28000000000000003</v>
      </c>
      <c r="AC11" s="205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  <c r="BJ11" s="206"/>
      <c r="BK11" s="206"/>
      <c r="BL11" s="206"/>
      <c r="BM11" s="56"/>
    </row>
    <row r="12" spans="1:66">
      <c r="A12" s="30"/>
      <c r="B12" s="20" t="s">
        <v>271</v>
      </c>
      <c r="C12" s="12"/>
      <c r="D12" s="221">
        <v>0.28999999999999998</v>
      </c>
      <c r="E12" s="221">
        <v>0.24166666666666667</v>
      </c>
      <c r="F12" s="221" t="s">
        <v>682</v>
      </c>
      <c r="G12" s="221">
        <v>0.24666666666666667</v>
      </c>
      <c r="H12" s="221">
        <v>0.33333333333333331</v>
      </c>
      <c r="I12" s="221">
        <v>0.3</v>
      </c>
      <c r="J12" s="221">
        <v>0.19999999999999998</v>
      </c>
      <c r="K12" s="221">
        <v>0.26666666666666666</v>
      </c>
      <c r="L12" s="221">
        <v>0.3</v>
      </c>
      <c r="M12" s="221">
        <v>0.35333333333333333</v>
      </c>
      <c r="N12" s="221">
        <v>0.31333333333333335</v>
      </c>
      <c r="O12" s="221">
        <v>0.24266666666666667</v>
      </c>
      <c r="P12" s="221">
        <v>0.25833333333333336</v>
      </c>
      <c r="Q12" s="221">
        <v>0.307</v>
      </c>
      <c r="R12" s="221">
        <v>0.28499999999999998</v>
      </c>
      <c r="S12" s="221">
        <v>0.3</v>
      </c>
      <c r="T12" s="221">
        <v>0.30499999999999999</v>
      </c>
      <c r="U12" s="221">
        <v>0.27833333333333332</v>
      </c>
      <c r="V12" s="221">
        <v>0.29466666666666669</v>
      </c>
      <c r="W12" s="221" t="s">
        <v>682</v>
      </c>
      <c r="X12" s="221">
        <v>0.25983333333333331</v>
      </c>
      <c r="Y12" s="221" t="s">
        <v>682</v>
      </c>
      <c r="Z12" s="221">
        <v>0.29833333333333334</v>
      </c>
      <c r="AA12" s="221">
        <v>0.3066666666666667</v>
      </c>
      <c r="AB12" s="221">
        <v>0.29333333333333333</v>
      </c>
      <c r="AC12" s="205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  <c r="BJ12" s="206"/>
      <c r="BK12" s="206"/>
      <c r="BL12" s="206"/>
      <c r="BM12" s="56"/>
    </row>
    <row r="13" spans="1:66">
      <c r="A13" s="30"/>
      <c r="B13" s="3" t="s">
        <v>272</v>
      </c>
      <c r="C13" s="29"/>
      <c r="D13" s="24">
        <v>0.28999999999999998</v>
      </c>
      <c r="E13" s="24">
        <v>0.25</v>
      </c>
      <c r="F13" s="24" t="s">
        <v>682</v>
      </c>
      <c r="G13" s="24">
        <v>0.255</v>
      </c>
      <c r="H13" s="24">
        <v>0.32500000000000001</v>
      </c>
      <c r="I13" s="24">
        <v>0.3</v>
      </c>
      <c r="J13" s="24">
        <v>0.2</v>
      </c>
      <c r="K13" s="24">
        <v>0.3</v>
      </c>
      <c r="L13" s="24">
        <v>0.3</v>
      </c>
      <c r="M13" s="24">
        <v>0.35</v>
      </c>
      <c r="N13" s="24">
        <v>0.31</v>
      </c>
      <c r="O13" s="24">
        <v>0.23849999999999999</v>
      </c>
      <c r="P13" s="24">
        <v>0.26</v>
      </c>
      <c r="Q13" s="24">
        <v>0.30599999999999999</v>
      </c>
      <c r="R13" s="24">
        <v>0.28999999999999998</v>
      </c>
      <c r="S13" s="24">
        <v>0.3</v>
      </c>
      <c r="T13" s="24">
        <v>0.30499999999999999</v>
      </c>
      <c r="U13" s="24">
        <v>0.27</v>
      </c>
      <c r="V13" s="24">
        <v>0.29500000000000004</v>
      </c>
      <c r="W13" s="24" t="s">
        <v>682</v>
      </c>
      <c r="X13" s="24">
        <v>0.25850000000000001</v>
      </c>
      <c r="Y13" s="24" t="s">
        <v>682</v>
      </c>
      <c r="Z13" s="24">
        <v>0.3</v>
      </c>
      <c r="AA13" s="24">
        <v>0.31</v>
      </c>
      <c r="AB13" s="24">
        <v>0.28500000000000003</v>
      </c>
      <c r="AC13" s="205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  <c r="BJ13" s="206"/>
      <c r="BK13" s="206"/>
      <c r="BL13" s="206"/>
      <c r="BM13" s="56"/>
    </row>
    <row r="14" spans="1:66">
      <c r="A14" s="30"/>
      <c r="B14" s="3" t="s">
        <v>273</v>
      </c>
      <c r="C14" s="29"/>
      <c r="D14" s="24">
        <v>1.0954451150103312E-2</v>
      </c>
      <c r="E14" s="24">
        <v>2.0412414523193145E-2</v>
      </c>
      <c r="F14" s="24" t="s">
        <v>682</v>
      </c>
      <c r="G14" s="24">
        <v>1.7511900715418263E-2</v>
      </c>
      <c r="H14" s="24">
        <v>4.17931413830867E-2</v>
      </c>
      <c r="I14" s="24">
        <v>0</v>
      </c>
      <c r="J14" s="24">
        <v>3.0404709722440586E-17</v>
      </c>
      <c r="K14" s="24">
        <v>5.1639777949431961E-2</v>
      </c>
      <c r="L14" s="24">
        <v>1.0954451150103331E-2</v>
      </c>
      <c r="M14" s="24">
        <v>5.1639777949432277E-3</v>
      </c>
      <c r="N14" s="24">
        <v>5.1639777949432277E-3</v>
      </c>
      <c r="O14" s="24">
        <v>1.1236844159579089E-2</v>
      </c>
      <c r="P14" s="24">
        <v>1.1690451944500132E-2</v>
      </c>
      <c r="Q14" s="24">
        <v>5.5136195008360939E-3</v>
      </c>
      <c r="R14" s="24">
        <v>8.3666002653407356E-3</v>
      </c>
      <c r="S14" s="24">
        <v>0</v>
      </c>
      <c r="T14" s="24">
        <v>5.4772255750516656E-3</v>
      </c>
      <c r="U14" s="24">
        <v>3.7103458958251727E-2</v>
      </c>
      <c r="V14" s="24">
        <v>6.5319726474218085E-3</v>
      </c>
      <c r="W14" s="24" t="s">
        <v>682</v>
      </c>
      <c r="X14" s="24">
        <v>1.4958832396502956E-2</v>
      </c>
      <c r="Y14" s="24" t="s">
        <v>682</v>
      </c>
      <c r="Z14" s="24">
        <v>7.5277265270908156E-3</v>
      </c>
      <c r="AA14" s="24">
        <v>5.1639777949432268E-3</v>
      </c>
      <c r="AB14" s="24">
        <v>1.7511900715418253E-2</v>
      </c>
      <c r="AC14" s="205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  <c r="BJ14" s="206"/>
      <c r="BK14" s="206"/>
      <c r="BL14" s="206"/>
      <c r="BM14" s="56"/>
    </row>
    <row r="15" spans="1:66">
      <c r="A15" s="30"/>
      <c r="B15" s="3" t="s">
        <v>87</v>
      </c>
      <c r="C15" s="29"/>
      <c r="D15" s="13">
        <v>3.7773969483114872E-2</v>
      </c>
      <c r="E15" s="13">
        <v>8.4465163544247504E-2</v>
      </c>
      <c r="F15" s="13" t="s">
        <v>682</v>
      </c>
      <c r="G15" s="13">
        <v>7.0994192089533503E-2</v>
      </c>
      <c r="H15" s="13">
        <v>0.12537942414926012</v>
      </c>
      <c r="I15" s="13">
        <v>0</v>
      </c>
      <c r="J15" s="13">
        <v>1.5202354861220294E-16</v>
      </c>
      <c r="K15" s="13">
        <v>0.19364916731036985</v>
      </c>
      <c r="L15" s="13">
        <v>3.6514837167011108E-2</v>
      </c>
      <c r="M15" s="13">
        <v>1.4615031495122343E-2</v>
      </c>
      <c r="N15" s="13">
        <v>1.6480780196627322E-2</v>
      </c>
      <c r="O15" s="13">
        <v>4.6305676481781959E-2</v>
      </c>
      <c r="P15" s="13">
        <v>4.5253362365806959E-2</v>
      </c>
      <c r="Q15" s="13">
        <v>1.7959672641159916E-2</v>
      </c>
      <c r="R15" s="13">
        <v>2.9356492159090301E-2</v>
      </c>
      <c r="S15" s="13">
        <v>0</v>
      </c>
      <c r="T15" s="13">
        <v>1.7958116639513657E-2</v>
      </c>
      <c r="U15" s="13">
        <v>0.13330584056856909</v>
      </c>
      <c r="V15" s="13">
        <v>2.2167327988988038E-2</v>
      </c>
      <c r="W15" s="13" t="s">
        <v>682</v>
      </c>
      <c r="X15" s="13">
        <v>5.7570875162936332E-2</v>
      </c>
      <c r="Y15" s="13" t="s">
        <v>682</v>
      </c>
      <c r="Z15" s="13">
        <v>2.5232602884103294E-2</v>
      </c>
      <c r="AA15" s="13">
        <v>1.683905802698878E-2</v>
      </c>
      <c r="AB15" s="13">
        <v>5.9699661529834955E-2</v>
      </c>
      <c r="AC15" s="154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3" t="s">
        <v>274</v>
      </c>
      <c r="C16" s="29"/>
      <c r="D16" s="13">
        <v>1.6669530847224445E-2</v>
      </c>
      <c r="E16" s="13">
        <v>-0.1527753909606463</v>
      </c>
      <c r="F16" s="13" t="s">
        <v>682</v>
      </c>
      <c r="G16" s="13">
        <v>-0.13524660594603888</v>
      </c>
      <c r="H16" s="13">
        <v>0.16858566764048777</v>
      </c>
      <c r="I16" s="13">
        <v>5.1727100876439058E-2</v>
      </c>
      <c r="J16" s="13">
        <v>-0.29884859941570729</v>
      </c>
      <c r="K16" s="13">
        <v>-6.5131465887609652E-2</v>
      </c>
      <c r="L16" s="13">
        <v>5.1727100876439058E-2</v>
      </c>
      <c r="M16" s="13">
        <v>0.23870080769891722</v>
      </c>
      <c r="N16" s="13">
        <v>9.8470527582058764E-2</v>
      </c>
      <c r="O16" s="13">
        <v>-0.14926963395772475</v>
      </c>
      <c r="P16" s="13">
        <v>-9.4346107578621718E-2</v>
      </c>
      <c r="Q16" s="13">
        <v>7.6267399896889465E-2</v>
      </c>
      <c r="R16" s="13">
        <v>-8.5925416738286131E-4</v>
      </c>
      <c r="S16" s="13">
        <v>5.1727100876439058E-2</v>
      </c>
      <c r="T16" s="13">
        <v>6.9255885891046365E-2</v>
      </c>
      <c r="U16" s="13">
        <v>-2.4230967520192603E-2</v>
      </c>
      <c r="V16" s="13">
        <v>3.3029730194191309E-2</v>
      </c>
      <c r="W16" s="13" t="s">
        <v>682</v>
      </c>
      <c r="X16" s="13">
        <v>-8.9087472074239726E-2</v>
      </c>
      <c r="Y16" s="13" t="s">
        <v>682</v>
      </c>
      <c r="Z16" s="13">
        <v>4.5884172538236623E-2</v>
      </c>
      <c r="AA16" s="13">
        <v>7.5098814229249022E-2</v>
      </c>
      <c r="AB16" s="13">
        <v>2.8355387523629316E-2</v>
      </c>
      <c r="AC16" s="154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46" t="s">
        <v>275</v>
      </c>
      <c r="C17" s="47"/>
      <c r="D17" s="45">
        <v>0.11</v>
      </c>
      <c r="E17" s="45">
        <v>1.74</v>
      </c>
      <c r="F17" s="45">
        <v>1.46</v>
      </c>
      <c r="G17" s="45">
        <v>1.57</v>
      </c>
      <c r="H17" s="45">
        <v>1.35</v>
      </c>
      <c r="I17" s="45" t="s">
        <v>276</v>
      </c>
      <c r="J17" s="45" t="s">
        <v>276</v>
      </c>
      <c r="K17" s="45" t="s">
        <v>276</v>
      </c>
      <c r="L17" s="45">
        <v>0.22</v>
      </c>
      <c r="M17" s="45">
        <v>2.02</v>
      </c>
      <c r="N17" s="45">
        <v>0.67</v>
      </c>
      <c r="O17" s="45">
        <v>1.71</v>
      </c>
      <c r="P17" s="45">
        <v>1.18</v>
      </c>
      <c r="Q17" s="45">
        <v>0.46</v>
      </c>
      <c r="R17" s="45">
        <v>0.28000000000000003</v>
      </c>
      <c r="S17" s="45" t="s">
        <v>276</v>
      </c>
      <c r="T17" s="45">
        <v>0.39</v>
      </c>
      <c r="U17" s="45">
        <v>0.51</v>
      </c>
      <c r="V17" s="45">
        <v>0.04</v>
      </c>
      <c r="W17" s="45">
        <v>23.83</v>
      </c>
      <c r="X17" s="45">
        <v>1.1299999999999999</v>
      </c>
      <c r="Y17" s="45">
        <v>1.46</v>
      </c>
      <c r="Z17" s="45">
        <v>0.17</v>
      </c>
      <c r="AA17" s="45">
        <v>0.45</v>
      </c>
      <c r="AB17" s="45">
        <v>0</v>
      </c>
      <c r="AC17" s="154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B18" s="31" t="s">
        <v>297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BM18" s="55"/>
    </row>
    <row r="19" spans="1:65">
      <c r="BM19" s="55"/>
    </row>
    <row r="20" spans="1:65" ht="15">
      <c r="B20" s="8" t="s">
        <v>492</v>
      </c>
      <c r="BM20" s="28" t="s">
        <v>67</v>
      </c>
    </row>
    <row r="21" spans="1:65" ht="15">
      <c r="A21" s="25" t="s">
        <v>48</v>
      </c>
      <c r="B21" s="18" t="s">
        <v>111</v>
      </c>
      <c r="C21" s="15" t="s">
        <v>112</v>
      </c>
      <c r="D21" s="16" t="s">
        <v>229</v>
      </c>
      <c r="E21" s="17" t="s">
        <v>229</v>
      </c>
      <c r="F21" s="17" t="s">
        <v>229</v>
      </c>
      <c r="G21" s="17" t="s">
        <v>229</v>
      </c>
      <c r="H21" s="17" t="s">
        <v>229</v>
      </c>
      <c r="I21" s="17" t="s">
        <v>229</v>
      </c>
      <c r="J21" s="17" t="s">
        <v>229</v>
      </c>
      <c r="K21" s="17" t="s">
        <v>229</v>
      </c>
      <c r="L21" s="17" t="s">
        <v>229</v>
      </c>
      <c r="M21" s="17" t="s">
        <v>229</v>
      </c>
      <c r="N21" s="17" t="s">
        <v>229</v>
      </c>
      <c r="O21" s="17" t="s">
        <v>229</v>
      </c>
      <c r="P21" s="17" t="s">
        <v>229</v>
      </c>
      <c r="Q21" s="17" t="s">
        <v>229</v>
      </c>
      <c r="R21" s="17" t="s">
        <v>229</v>
      </c>
      <c r="S21" s="17" t="s">
        <v>229</v>
      </c>
      <c r="T21" s="17" t="s">
        <v>229</v>
      </c>
      <c r="U21" s="17" t="s">
        <v>229</v>
      </c>
      <c r="V21" s="17" t="s">
        <v>229</v>
      </c>
      <c r="W21" s="17" t="s">
        <v>229</v>
      </c>
      <c r="X21" s="17" t="s">
        <v>229</v>
      </c>
      <c r="Y21" s="17" t="s">
        <v>229</v>
      </c>
      <c r="Z21" s="17" t="s">
        <v>229</v>
      </c>
      <c r="AA21" s="154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>
        <v>1</v>
      </c>
    </row>
    <row r="22" spans="1:65">
      <c r="A22" s="30"/>
      <c r="B22" s="19" t="s">
        <v>230</v>
      </c>
      <c r="C22" s="9" t="s">
        <v>230</v>
      </c>
      <c r="D22" s="152" t="s">
        <v>232</v>
      </c>
      <c r="E22" s="153" t="s">
        <v>233</v>
      </c>
      <c r="F22" s="153" t="s">
        <v>234</v>
      </c>
      <c r="G22" s="153" t="s">
        <v>235</v>
      </c>
      <c r="H22" s="153" t="s">
        <v>237</v>
      </c>
      <c r="I22" s="153" t="s">
        <v>238</v>
      </c>
      <c r="J22" s="153" t="s">
        <v>239</v>
      </c>
      <c r="K22" s="153" t="s">
        <v>240</v>
      </c>
      <c r="L22" s="153" t="s">
        <v>241</v>
      </c>
      <c r="M22" s="153" t="s">
        <v>244</v>
      </c>
      <c r="N22" s="153" t="s">
        <v>245</v>
      </c>
      <c r="O22" s="153" t="s">
        <v>246</v>
      </c>
      <c r="P22" s="153" t="s">
        <v>247</v>
      </c>
      <c r="Q22" s="153" t="s">
        <v>249</v>
      </c>
      <c r="R22" s="153" t="s">
        <v>250</v>
      </c>
      <c r="S22" s="153" t="s">
        <v>251</v>
      </c>
      <c r="T22" s="153" t="s">
        <v>252</v>
      </c>
      <c r="U22" s="153" t="s">
        <v>254</v>
      </c>
      <c r="V22" s="153" t="s">
        <v>258</v>
      </c>
      <c r="W22" s="153" t="s">
        <v>259</v>
      </c>
      <c r="X22" s="153" t="s">
        <v>260</v>
      </c>
      <c r="Y22" s="153" t="s">
        <v>261</v>
      </c>
      <c r="Z22" s="153" t="s">
        <v>262</v>
      </c>
      <c r="AA22" s="154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 t="s">
        <v>1</v>
      </c>
    </row>
    <row r="23" spans="1:65">
      <c r="A23" s="30"/>
      <c r="B23" s="19"/>
      <c r="C23" s="9"/>
      <c r="D23" s="10" t="s">
        <v>278</v>
      </c>
      <c r="E23" s="11" t="s">
        <v>280</v>
      </c>
      <c r="F23" s="11" t="s">
        <v>280</v>
      </c>
      <c r="G23" s="11" t="s">
        <v>280</v>
      </c>
      <c r="H23" s="11" t="s">
        <v>281</v>
      </c>
      <c r="I23" s="11" t="s">
        <v>278</v>
      </c>
      <c r="J23" s="11" t="s">
        <v>280</v>
      </c>
      <c r="K23" s="11" t="s">
        <v>281</v>
      </c>
      <c r="L23" s="11" t="s">
        <v>278</v>
      </c>
      <c r="M23" s="11" t="s">
        <v>281</v>
      </c>
      <c r="N23" s="11" t="s">
        <v>278</v>
      </c>
      <c r="O23" s="11" t="s">
        <v>280</v>
      </c>
      <c r="P23" s="11" t="s">
        <v>281</v>
      </c>
      <c r="Q23" s="11" t="s">
        <v>280</v>
      </c>
      <c r="R23" s="11" t="s">
        <v>280</v>
      </c>
      <c r="S23" s="11" t="s">
        <v>278</v>
      </c>
      <c r="T23" s="11" t="s">
        <v>281</v>
      </c>
      <c r="U23" s="11" t="s">
        <v>278</v>
      </c>
      <c r="V23" s="11" t="s">
        <v>278</v>
      </c>
      <c r="W23" s="11" t="s">
        <v>281</v>
      </c>
      <c r="X23" s="11" t="s">
        <v>278</v>
      </c>
      <c r="Y23" s="11" t="s">
        <v>281</v>
      </c>
      <c r="Z23" s="11" t="s">
        <v>278</v>
      </c>
      <c r="AA23" s="154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2</v>
      </c>
    </row>
    <row r="24" spans="1:65">
      <c r="A24" s="30"/>
      <c r="B24" s="19"/>
      <c r="C24" s="9"/>
      <c r="D24" s="26" t="s">
        <v>290</v>
      </c>
      <c r="E24" s="26" t="s">
        <v>291</v>
      </c>
      <c r="F24" s="26" t="s">
        <v>290</v>
      </c>
      <c r="G24" s="26" t="s">
        <v>292</v>
      </c>
      <c r="H24" s="26" t="s">
        <v>292</v>
      </c>
      <c r="I24" s="26" t="s">
        <v>117</v>
      </c>
      <c r="J24" s="26" t="s">
        <v>267</v>
      </c>
      <c r="K24" s="26" t="s">
        <v>292</v>
      </c>
      <c r="L24" s="26" t="s">
        <v>290</v>
      </c>
      <c r="M24" s="26" t="s">
        <v>293</v>
      </c>
      <c r="N24" s="26" t="s">
        <v>292</v>
      </c>
      <c r="O24" s="26" t="s">
        <v>293</v>
      </c>
      <c r="P24" s="26" t="s">
        <v>290</v>
      </c>
      <c r="Q24" s="26" t="s">
        <v>292</v>
      </c>
      <c r="R24" s="26" t="s">
        <v>294</v>
      </c>
      <c r="S24" s="26" t="s">
        <v>290</v>
      </c>
      <c r="T24" s="26" t="s">
        <v>293</v>
      </c>
      <c r="U24" s="26" t="s">
        <v>116</v>
      </c>
      <c r="V24" s="26" t="s">
        <v>290</v>
      </c>
      <c r="W24" s="26" t="s">
        <v>295</v>
      </c>
      <c r="X24" s="26" t="s">
        <v>290</v>
      </c>
      <c r="Y24" s="26" t="s">
        <v>290</v>
      </c>
      <c r="Z24" s="26" t="s">
        <v>290</v>
      </c>
      <c r="AA24" s="154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8">
        <v>3</v>
      </c>
    </row>
    <row r="25" spans="1:65">
      <c r="A25" s="30"/>
      <c r="B25" s="18">
        <v>1</v>
      </c>
      <c r="C25" s="14">
        <v>1</v>
      </c>
      <c r="D25" s="22">
        <v>3.64</v>
      </c>
      <c r="E25" s="22">
        <v>3.37</v>
      </c>
      <c r="F25" s="22">
        <v>3.49</v>
      </c>
      <c r="G25" s="22">
        <v>3.35</v>
      </c>
      <c r="H25" s="22">
        <v>3.3099999999999996</v>
      </c>
      <c r="I25" s="148">
        <v>2.8759999999999999</v>
      </c>
      <c r="J25" s="22">
        <v>3.4299999999999997</v>
      </c>
      <c r="K25" s="22">
        <v>3.4099999999999997</v>
      </c>
      <c r="L25" s="22">
        <v>3.2829999999999999</v>
      </c>
      <c r="M25" s="148">
        <v>4.0579999999999998</v>
      </c>
      <c r="N25" s="22">
        <v>3.6902999999999997</v>
      </c>
      <c r="O25" s="22">
        <v>3.1625000000000001</v>
      </c>
      <c r="P25" s="148">
        <v>4.05</v>
      </c>
      <c r="Q25" s="22">
        <v>3.54</v>
      </c>
      <c r="R25" s="22">
        <v>3.4099999999999997</v>
      </c>
      <c r="S25" s="22">
        <v>3.58</v>
      </c>
      <c r="T25" s="148">
        <v>4.09</v>
      </c>
      <c r="U25" s="22">
        <v>3.49</v>
      </c>
      <c r="V25" s="22">
        <v>3.19</v>
      </c>
      <c r="W25" s="22">
        <v>3.5699999999999994</v>
      </c>
      <c r="X25" s="22">
        <v>3.5699999999999994</v>
      </c>
      <c r="Y25" s="22">
        <v>3.56</v>
      </c>
      <c r="Z25" s="22">
        <v>3.4099999999999997</v>
      </c>
      <c r="AA25" s="154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8">
        <v>1</v>
      </c>
    </row>
    <row r="26" spans="1:65">
      <c r="A26" s="30"/>
      <c r="B26" s="19">
        <v>1</v>
      </c>
      <c r="C26" s="9">
        <v>2</v>
      </c>
      <c r="D26" s="11">
        <v>3.62</v>
      </c>
      <c r="E26" s="11">
        <v>3.39</v>
      </c>
      <c r="F26" s="149">
        <v>3.66</v>
      </c>
      <c r="G26" s="11">
        <v>3.47</v>
      </c>
      <c r="H26" s="11">
        <v>3.2799999999999994</v>
      </c>
      <c r="I26" s="150">
        <v>2.9710000000000001</v>
      </c>
      <c r="J26" s="11">
        <v>3.47</v>
      </c>
      <c r="K26" s="11">
        <v>3.39</v>
      </c>
      <c r="L26" s="11">
        <v>3.2989999999999999</v>
      </c>
      <c r="M26" s="150">
        <v>4.1059999999999999</v>
      </c>
      <c r="N26" s="11">
        <v>3.7705000000000002</v>
      </c>
      <c r="O26" s="11">
        <v>3.2814999999999999</v>
      </c>
      <c r="P26" s="150">
        <v>3.91</v>
      </c>
      <c r="Q26" s="11">
        <v>3.58</v>
      </c>
      <c r="R26" s="11">
        <v>3.35</v>
      </c>
      <c r="S26" s="11">
        <v>3.46</v>
      </c>
      <c r="T26" s="150">
        <v>4</v>
      </c>
      <c r="U26" s="11">
        <v>3.4000000000000004</v>
      </c>
      <c r="V26" s="11">
        <v>3.2400000000000007</v>
      </c>
      <c r="W26" s="11">
        <v>3.49</v>
      </c>
      <c r="X26" s="149">
        <v>3.6900000000000004</v>
      </c>
      <c r="Y26" s="11">
        <v>3.61</v>
      </c>
      <c r="Z26" s="11">
        <v>3.35</v>
      </c>
      <c r="AA26" s="154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8" t="e">
        <v>#N/A</v>
      </c>
    </row>
    <row r="27" spans="1:65">
      <c r="A27" s="30"/>
      <c r="B27" s="19">
        <v>1</v>
      </c>
      <c r="C27" s="9">
        <v>3</v>
      </c>
      <c r="D27" s="149">
        <v>3.4300000000000006</v>
      </c>
      <c r="E27" s="11">
        <v>3.4300000000000006</v>
      </c>
      <c r="F27" s="11">
        <v>3.53</v>
      </c>
      <c r="G27" s="11">
        <v>3.4000000000000004</v>
      </c>
      <c r="H27" s="11">
        <v>3.29</v>
      </c>
      <c r="I27" s="150">
        <v>2.7584999999999997</v>
      </c>
      <c r="J27" s="11">
        <v>3.37</v>
      </c>
      <c r="K27" s="11">
        <v>3.4000000000000004</v>
      </c>
      <c r="L27" s="11">
        <v>3.2</v>
      </c>
      <c r="M27" s="150">
        <v>4.109</v>
      </c>
      <c r="N27" s="11">
        <v>3.6661000000000001</v>
      </c>
      <c r="O27" s="11">
        <v>3.3773</v>
      </c>
      <c r="P27" s="150">
        <v>4.08</v>
      </c>
      <c r="Q27" s="11">
        <v>3.58</v>
      </c>
      <c r="R27" s="11">
        <v>3.45</v>
      </c>
      <c r="S27" s="11">
        <v>3.56</v>
      </c>
      <c r="T27" s="150">
        <v>4.05</v>
      </c>
      <c r="U27" s="11">
        <v>3.3099999999999996</v>
      </c>
      <c r="V27" s="11">
        <v>3.2199999999999998</v>
      </c>
      <c r="W27" s="11">
        <v>3.5000000000000004</v>
      </c>
      <c r="X27" s="11">
        <v>3.44</v>
      </c>
      <c r="Y27" s="11">
        <v>3.5699999999999994</v>
      </c>
      <c r="Z27" s="11">
        <v>3.38</v>
      </c>
      <c r="AA27" s="154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8">
        <v>16</v>
      </c>
    </row>
    <row r="28" spans="1:65">
      <c r="A28" s="30"/>
      <c r="B28" s="19">
        <v>1</v>
      </c>
      <c r="C28" s="9">
        <v>4</v>
      </c>
      <c r="D28" s="11">
        <v>3.61</v>
      </c>
      <c r="E28" s="11">
        <v>3.2799999999999994</v>
      </c>
      <c r="F28" s="11">
        <v>3.55</v>
      </c>
      <c r="G28" s="11">
        <v>3.53</v>
      </c>
      <c r="H28" s="11">
        <v>3.27</v>
      </c>
      <c r="I28" s="150">
        <v>2.79</v>
      </c>
      <c r="J28" s="11">
        <v>3.49</v>
      </c>
      <c r="K28" s="11">
        <v>3.42</v>
      </c>
      <c r="L28" s="11">
        <v>3.1989999999999998</v>
      </c>
      <c r="M28" s="150">
        <v>4.0659999999999998</v>
      </c>
      <c r="N28" s="11">
        <v>3.7104999999999997</v>
      </c>
      <c r="O28" s="11">
        <v>3.3191999999999999</v>
      </c>
      <c r="P28" s="150">
        <v>3.9800000000000004</v>
      </c>
      <c r="Q28" s="11">
        <v>3.61</v>
      </c>
      <c r="R28" s="11">
        <v>3.29</v>
      </c>
      <c r="S28" s="11">
        <v>3.53</v>
      </c>
      <c r="T28" s="150">
        <v>4.08</v>
      </c>
      <c r="U28" s="11">
        <v>3.4000000000000004</v>
      </c>
      <c r="V28" s="11">
        <v>3.2099999999999995</v>
      </c>
      <c r="W28" s="11">
        <v>3.55</v>
      </c>
      <c r="X28" s="11">
        <v>3.55</v>
      </c>
      <c r="Y28" s="11">
        <v>3.63</v>
      </c>
      <c r="Z28" s="11">
        <v>3.4099999999999997</v>
      </c>
      <c r="AA28" s="154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8">
        <v>3.4467771929824558</v>
      </c>
    </row>
    <row r="29" spans="1:65">
      <c r="A29" s="30"/>
      <c r="B29" s="19">
        <v>1</v>
      </c>
      <c r="C29" s="9">
        <v>5</v>
      </c>
      <c r="D29" s="11">
        <v>3.64</v>
      </c>
      <c r="E29" s="11">
        <v>3.34</v>
      </c>
      <c r="F29" s="11">
        <v>3.5699999999999994</v>
      </c>
      <c r="G29" s="11">
        <v>3.2400000000000007</v>
      </c>
      <c r="H29" s="11">
        <v>3.3300000000000005</v>
      </c>
      <c r="I29" s="150">
        <v>2.9664999999999999</v>
      </c>
      <c r="J29" s="11">
        <v>3.46</v>
      </c>
      <c r="K29" s="11">
        <v>3.42</v>
      </c>
      <c r="L29" s="11">
        <v>3.1890000000000001</v>
      </c>
      <c r="M29" s="150">
        <v>4.0529999999999999</v>
      </c>
      <c r="N29" s="11">
        <v>3.6993</v>
      </c>
      <c r="O29" s="11">
        <v>3.2806000000000002</v>
      </c>
      <c r="P29" s="150">
        <v>4.28</v>
      </c>
      <c r="Q29" s="11">
        <v>3.51</v>
      </c>
      <c r="R29" s="11">
        <v>3.45</v>
      </c>
      <c r="S29" s="11">
        <v>3.63</v>
      </c>
      <c r="T29" s="150">
        <v>4.09</v>
      </c>
      <c r="U29" s="11">
        <v>3.44</v>
      </c>
      <c r="V29" s="11">
        <v>3.18</v>
      </c>
      <c r="W29" s="11">
        <v>3.4300000000000006</v>
      </c>
      <c r="X29" s="11">
        <v>3.55</v>
      </c>
      <c r="Y29" s="11">
        <v>3.61</v>
      </c>
      <c r="Z29" s="11">
        <v>3.42</v>
      </c>
      <c r="AA29" s="154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28">
        <v>16</v>
      </c>
    </row>
    <row r="30" spans="1:65">
      <c r="A30" s="30"/>
      <c r="B30" s="19">
        <v>1</v>
      </c>
      <c r="C30" s="9">
        <v>6</v>
      </c>
      <c r="D30" s="11">
        <v>3.73</v>
      </c>
      <c r="E30" s="11">
        <v>3.38</v>
      </c>
      <c r="F30" s="11">
        <v>3.54</v>
      </c>
      <c r="G30" s="11">
        <v>3.3300000000000005</v>
      </c>
      <c r="H30" s="11">
        <v>3.35</v>
      </c>
      <c r="I30" s="150">
        <v>2.823</v>
      </c>
      <c r="J30" s="11">
        <v>3.49</v>
      </c>
      <c r="K30" s="11">
        <v>3.45</v>
      </c>
      <c r="L30" s="11">
        <v>3.2099999999999995</v>
      </c>
      <c r="M30" s="150">
        <v>4.024</v>
      </c>
      <c r="N30" s="11">
        <v>3.7301000000000002</v>
      </c>
      <c r="O30" s="11">
        <v>3.3487000000000005</v>
      </c>
      <c r="P30" s="150">
        <v>4.09</v>
      </c>
      <c r="Q30" s="11">
        <v>3.55</v>
      </c>
      <c r="R30" s="11">
        <v>3.2199999999999998</v>
      </c>
      <c r="S30" s="11">
        <v>3.6000000000000005</v>
      </c>
      <c r="T30" s="150">
        <v>4.03</v>
      </c>
      <c r="U30" s="11">
        <v>3.4099999999999997</v>
      </c>
      <c r="V30" s="11">
        <v>3.19</v>
      </c>
      <c r="W30" s="11">
        <v>3.58</v>
      </c>
      <c r="X30" s="11">
        <v>3.55</v>
      </c>
      <c r="Y30" s="11">
        <v>3.6000000000000005</v>
      </c>
      <c r="Z30" s="11">
        <v>3.4300000000000006</v>
      </c>
      <c r="AA30" s="154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20" t="s">
        <v>271</v>
      </c>
      <c r="C31" s="12"/>
      <c r="D31" s="23">
        <v>3.6116666666666668</v>
      </c>
      <c r="E31" s="23">
        <v>3.3650000000000002</v>
      </c>
      <c r="F31" s="23">
        <v>3.5566666666666666</v>
      </c>
      <c r="G31" s="23">
        <v>3.3866666666666672</v>
      </c>
      <c r="H31" s="23">
        <v>3.3050000000000002</v>
      </c>
      <c r="I31" s="23">
        <v>2.8641666666666663</v>
      </c>
      <c r="J31" s="23">
        <v>3.4516666666666667</v>
      </c>
      <c r="K31" s="23">
        <v>3.4149999999999996</v>
      </c>
      <c r="L31" s="23">
        <v>3.2300000000000004</v>
      </c>
      <c r="M31" s="23">
        <v>4.0693333333333337</v>
      </c>
      <c r="N31" s="23">
        <v>3.7111333333333332</v>
      </c>
      <c r="O31" s="23">
        <v>3.2949666666666673</v>
      </c>
      <c r="P31" s="23">
        <v>4.0650000000000004</v>
      </c>
      <c r="Q31" s="23">
        <v>3.561666666666667</v>
      </c>
      <c r="R31" s="23">
        <v>3.3616666666666664</v>
      </c>
      <c r="S31" s="23">
        <v>3.56</v>
      </c>
      <c r="T31" s="23">
        <v>4.0566666666666666</v>
      </c>
      <c r="U31" s="23">
        <v>3.4083333333333332</v>
      </c>
      <c r="V31" s="23">
        <v>3.2050000000000001</v>
      </c>
      <c r="W31" s="23">
        <v>3.5199999999999996</v>
      </c>
      <c r="X31" s="23">
        <v>3.5583333333333336</v>
      </c>
      <c r="Y31" s="23">
        <v>3.5966666666666662</v>
      </c>
      <c r="Z31" s="23">
        <v>3.4</v>
      </c>
      <c r="AA31" s="154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A32" s="30"/>
      <c r="B32" s="3" t="s">
        <v>272</v>
      </c>
      <c r="C32" s="29"/>
      <c r="D32" s="11">
        <v>3.63</v>
      </c>
      <c r="E32" s="11">
        <v>3.375</v>
      </c>
      <c r="F32" s="11">
        <v>3.5449999999999999</v>
      </c>
      <c r="G32" s="11">
        <v>3.375</v>
      </c>
      <c r="H32" s="11">
        <v>3.3</v>
      </c>
      <c r="I32" s="11">
        <v>2.8494999999999999</v>
      </c>
      <c r="J32" s="11">
        <v>3.4649999999999999</v>
      </c>
      <c r="K32" s="11">
        <v>3.415</v>
      </c>
      <c r="L32" s="11">
        <v>3.2050000000000001</v>
      </c>
      <c r="M32" s="11">
        <v>4.0619999999999994</v>
      </c>
      <c r="N32" s="11">
        <v>3.7048999999999999</v>
      </c>
      <c r="O32" s="11">
        <v>3.3003499999999999</v>
      </c>
      <c r="P32" s="11">
        <v>4.0649999999999995</v>
      </c>
      <c r="Q32" s="11">
        <v>3.5649999999999999</v>
      </c>
      <c r="R32" s="11">
        <v>3.38</v>
      </c>
      <c r="S32" s="11">
        <v>3.5700000000000003</v>
      </c>
      <c r="T32" s="11">
        <v>4.0649999999999995</v>
      </c>
      <c r="U32" s="11">
        <v>3.4050000000000002</v>
      </c>
      <c r="V32" s="11">
        <v>3.1999999999999997</v>
      </c>
      <c r="W32" s="11">
        <v>3.5250000000000004</v>
      </c>
      <c r="X32" s="11">
        <v>3.55</v>
      </c>
      <c r="Y32" s="11">
        <v>3.6050000000000004</v>
      </c>
      <c r="Z32" s="11">
        <v>3.4099999999999997</v>
      </c>
      <c r="AA32" s="154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55"/>
    </row>
    <row r="33" spans="1:65">
      <c r="A33" s="30"/>
      <c r="B33" s="3" t="s">
        <v>273</v>
      </c>
      <c r="C33" s="29"/>
      <c r="D33" s="24">
        <v>9.8674549234676653E-2</v>
      </c>
      <c r="E33" s="24">
        <v>5.0892042599998279E-2</v>
      </c>
      <c r="F33" s="24">
        <v>5.7154760664940824E-2</v>
      </c>
      <c r="G33" s="24">
        <v>0.10366613075960061</v>
      </c>
      <c r="H33" s="24">
        <v>3.0822070014845077E-2</v>
      </c>
      <c r="I33" s="24">
        <v>8.9873614963829493E-2</v>
      </c>
      <c r="J33" s="24">
        <v>4.5789372857319995E-2</v>
      </c>
      <c r="K33" s="24">
        <v>2.0736441353327709E-2</v>
      </c>
      <c r="L33" s="24">
        <v>4.7983330438809674E-2</v>
      </c>
      <c r="M33" s="24">
        <v>3.2800406501546066E-2</v>
      </c>
      <c r="N33" s="24">
        <v>3.6018310158399611E-2</v>
      </c>
      <c r="O33" s="24">
        <v>7.5084583415416711E-2</v>
      </c>
      <c r="P33" s="24">
        <v>0.12533953885346794</v>
      </c>
      <c r="Q33" s="24">
        <v>3.5449494589721166E-2</v>
      </c>
      <c r="R33" s="24">
        <v>9.3041209507758904E-2</v>
      </c>
      <c r="S33" s="24">
        <v>5.9665735560705278E-2</v>
      </c>
      <c r="T33" s="24">
        <v>3.6696957185394286E-2</v>
      </c>
      <c r="U33" s="24">
        <v>5.9132619311735947E-2</v>
      </c>
      <c r="V33" s="24">
        <v>2.2583179581272556E-2</v>
      </c>
      <c r="W33" s="24">
        <v>5.7271284253105056E-2</v>
      </c>
      <c r="X33" s="24">
        <v>7.9603182515943963E-2</v>
      </c>
      <c r="Y33" s="24">
        <v>2.658320271650258E-2</v>
      </c>
      <c r="Z33" s="24">
        <v>2.9664793948382708E-2</v>
      </c>
      <c r="AA33" s="205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  <c r="BJ33" s="206"/>
      <c r="BK33" s="206"/>
      <c r="BL33" s="206"/>
      <c r="BM33" s="56"/>
    </row>
    <row r="34" spans="1:65">
      <c r="A34" s="30"/>
      <c r="B34" s="3" t="s">
        <v>87</v>
      </c>
      <c r="C34" s="29"/>
      <c r="D34" s="13">
        <v>2.7321056548595287E-2</v>
      </c>
      <c r="E34" s="13">
        <v>1.5123935393758774E-2</v>
      </c>
      <c r="F34" s="13">
        <v>1.6069754638690016E-2</v>
      </c>
      <c r="G34" s="13">
        <v>3.0610077980197027E-2</v>
      </c>
      <c r="H34" s="13">
        <v>9.3258910786218081E-3</v>
      </c>
      <c r="I34" s="13">
        <v>3.1378626114808093E-2</v>
      </c>
      <c r="J34" s="13">
        <v>1.3265873353158859E-2</v>
      </c>
      <c r="K34" s="13">
        <v>6.0721643787196812E-3</v>
      </c>
      <c r="L34" s="13">
        <v>1.4855520259693396E-2</v>
      </c>
      <c r="M34" s="13">
        <v>8.0603882294100742E-3</v>
      </c>
      <c r="N34" s="13">
        <v>9.705474560798932E-3</v>
      </c>
      <c r="O34" s="13">
        <v>2.2787661002766857E-2</v>
      </c>
      <c r="P34" s="13">
        <v>3.0833834896302072E-2</v>
      </c>
      <c r="Q34" s="13">
        <v>9.9530635254247539E-3</v>
      </c>
      <c r="R34" s="13">
        <v>2.7677107439095364E-2</v>
      </c>
      <c r="S34" s="13">
        <v>1.6760038078849796E-2</v>
      </c>
      <c r="T34" s="13">
        <v>9.046086405602536E-3</v>
      </c>
      <c r="U34" s="13">
        <v>1.7349423758944531E-2</v>
      </c>
      <c r="V34" s="13">
        <v>7.0462338787121862E-3</v>
      </c>
      <c r="W34" s="13">
        <v>1.6270251208268485E-2</v>
      </c>
      <c r="X34" s="13">
        <v>2.2370917803075586E-2</v>
      </c>
      <c r="Y34" s="13">
        <v>7.3910665569515985E-3</v>
      </c>
      <c r="Z34" s="13">
        <v>8.7249393965831493E-3</v>
      </c>
      <c r="AA34" s="154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5"/>
    </row>
    <row r="35" spans="1:65">
      <c r="A35" s="30"/>
      <c r="B35" s="3" t="s">
        <v>274</v>
      </c>
      <c r="C35" s="29"/>
      <c r="D35" s="13">
        <v>4.7838738755705323E-2</v>
      </c>
      <c r="E35" s="13">
        <v>-2.3725697486031816E-2</v>
      </c>
      <c r="F35" s="13">
        <v>3.1881803647750395E-2</v>
      </c>
      <c r="G35" s="13">
        <v>-1.7439632140473726E-2</v>
      </c>
      <c r="H35" s="13">
        <v>-4.1133263058346192E-2</v>
      </c>
      <c r="I35" s="13">
        <v>-0.16903051566604554</v>
      </c>
      <c r="J35" s="13">
        <v>1.4185638962000979E-3</v>
      </c>
      <c r="K35" s="13">
        <v>-9.2193928424365579E-3</v>
      </c>
      <c r="L35" s="13">
        <v>-6.2892720023739246E-2</v>
      </c>
      <c r="M35" s="13">
        <v>0.18061978059341488</v>
      </c>
      <c r="N35" s="13">
        <v>7.6696614126697593E-2</v>
      </c>
      <c r="O35" s="13">
        <v>-4.4044194856827534E-2</v>
      </c>
      <c r="P35" s="13">
        <v>0.17936256752430335</v>
      </c>
      <c r="Q35" s="13">
        <v>3.3332434112109954E-2</v>
      </c>
      <c r="R35" s="13">
        <v>-2.4692784462271633E-2</v>
      </c>
      <c r="S35" s="13">
        <v>3.2848890623990101E-2</v>
      </c>
      <c r="T35" s="13">
        <v>0.17694485008370409</v>
      </c>
      <c r="U35" s="13">
        <v>-1.1153566794915859E-2</v>
      </c>
      <c r="V35" s="13">
        <v>-7.0145872345537041E-2</v>
      </c>
      <c r="W35" s="13">
        <v>2.1243846909113628E-2</v>
      </c>
      <c r="X35" s="13">
        <v>3.2365347135870248E-2</v>
      </c>
      <c r="Y35" s="13">
        <v>4.3486847362626646E-2</v>
      </c>
      <c r="Z35" s="13">
        <v>-1.3571284235515124E-2</v>
      </c>
      <c r="AA35" s="154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5"/>
    </row>
    <row r="36" spans="1:65">
      <c r="A36" s="30"/>
      <c r="B36" s="46" t="s">
        <v>275</v>
      </c>
      <c r="C36" s="47"/>
      <c r="D36" s="45">
        <v>0.98</v>
      </c>
      <c r="E36" s="45">
        <v>0.53</v>
      </c>
      <c r="F36" s="45">
        <v>0.64</v>
      </c>
      <c r="G36" s="45">
        <v>0.4</v>
      </c>
      <c r="H36" s="45">
        <v>0.9</v>
      </c>
      <c r="I36" s="45">
        <v>3.6</v>
      </c>
      <c r="J36" s="45">
        <v>0</v>
      </c>
      <c r="K36" s="45">
        <v>0.22</v>
      </c>
      <c r="L36" s="45">
        <v>1.36</v>
      </c>
      <c r="M36" s="45">
        <v>3.79</v>
      </c>
      <c r="N36" s="45">
        <v>1.59</v>
      </c>
      <c r="O36" s="45">
        <v>0.96</v>
      </c>
      <c r="P36" s="45">
        <v>3.76</v>
      </c>
      <c r="Q36" s="45">
        <v>0.67</v>
      </c>
      <c r="R36" s="45">
        <v>0.55000000000000004</v>
      </c>
      <c r="S36" s="45">
        <v>0.66</v>
      </c>
      <c r="T36" s="45">
        <v>3.71</v>
      </c>
      <c r="U36" s="45">
        <v>0.27</v>
      </c>
      <c r="V36" s="45">
        <v>1.51</v>
      </c>
      <c r="W36" s="45">
        <v>0.42</v>
      </c>
      <c r="X36" s="45">
        <v>0.65</v>
      </c>
      <c r="Y36" s="45">
        <v>0.89</v>
      </c>
      <c r="Z36" s="45">
        <v>0.32</v>
      </c>
      <c r="AA36" s="154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55"/>
    </row>
    <row r="37" spans="1:65">
      <c r="B37" s="31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BM37" s="55"/>
    </row>
    <row r="38" spans="1:65" ht="15">
      <c r="B38" s="8" t="s">
        <v>493</v>
      </c>
      <c r="BM38" s="28" t="s">
        <v>67</v>
      </c>
    </row>
    <row r="39" spans="1:65" ht="15">
      <c r="A39" s="25" t="s">
        <v>7</v>
      </c>
      <c r="B39" s="18" t="s">
        <v>111</v>
      </c>
      <c r="C39" s="15" t="s">
        <v>112</v>
      </c>
      <c r="D39" s="16" t="s">
        <v>229</v>
      </c>
      <c r="E39" s="17" t="s">
        <v>229</v>
      </c>
      <c r="F39" s="17" t="s">
        <v>229</v>
      </c>
      <c r="G39" s="17" t="s">
        <v>229</v>
      </c>
      <c r="H39" s="17" t="s">
        <v>229</v>
      </c>
      <c r="I39" s="17" t="s">
        <v>229</v>
      </c>
      <c r="J39" s="17" t="s">
        <v>229</v>
      </c>
      <c r="K39" s="17" t="s">
        <v>229</v>
      </c>
      <c r="L39" s="17" t="s">
        <v>229</v>
      </c>
      <c r="M39" s="17" t="s">
        <v>229</v>
      </c>
      <c r="N39" s="17" t="s">
        <v>229</v>
      </c>
      <c r="O39" s="17" t="s">
        <v>229</v>
      </c>
      <c r="P39" s="17" t="s">
        <v>229</v>
      </c>
      <c r="Q39" s="17" t="s">
        <v>229</v>
      </c>
      <c r="R39" s="17" t="s">
        <v>229</v>
      </c>
      <c r="S39" s="17" t="s">
        <v>229</v>
      </c>
      <c r="T39" s="17" t="s">
        <v>229</v>
      </c>
      <c r="U39" s="17" t="s">
        <v>229</v>
      </c>
      <c r="V39" s="17" t="s">
        <v>229</v>
      </c>
      <c r="W39" s="17" t="s">
        <v>229</v>
      </c>
      <c r="X39" s="17" t="s">
        <v>229</v>
      </c>
      <c r="Y39" s="17" t="s">
        <v>229</v>
      </c>
      <c r="Z39" s="17" t="s">
        <v>229</v>
      </c>
      <c r="AA39" s="17" t="s">
        <v>229</v>
      </c>
      <c r="AB39" s="17" t="s">
        <v>229</v>
      </c>
      <c r="AC39" s="154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8">
        <v>1</v>
      </c>
    </row>
    <row r="40" spans="1:65">
      <c r="A40" s="30"/>
      <c r="B40" s="19" t="s">
        <v>230</v>
      </c>
      <c r="C40" s="9" t="s">
        <v>230</v>
      </c>
      <c r="D40" s="152" t="s">
        <v>232</v>
      </c>
      <c r="E40" s="153" t="s">
        <v>233</v>
      </c>
      <c r="F40" s="153" t="s">
        <v>234</v>
      </c>
      <c r="G40" s="153" t="s">
        <v>235</v>
      </c>
      <c r="H40" s="153" t="s">
        <v>237</v>
      </c>
      <c r="I40" s="153" t="s">
        <v>238</v>
      </c>
      <c r="J40" s="153" t="s">
        <v>239</v>
      </c>
      <c r="K40" s="153" t="s">
        <v>240</v>
      </c>
      <c r="L40" s="153" t="s">
        <v>241</v>
      </c>
      <c r="M40" s="153" t="s">
        <v>243</v>
      </c>
      <c r="N40" s="153" t="s">
        <v>244</v>
      </c>
      <c r="O40" s="153" t="s">
        <v>245</v>
      </c>
      <c r="P40" s="153" t="s">
        <v>246</v>
      </c>
      <c r="Q40" s="153" t="s">
        <v>247</v>
      </c>
      <c r="R40" s="153" t="s">
        <v>249</v>
      </c>
      <c r="S40" s="153" t="s">
        <v>250</v>
      </c>
      <c r="T40" s="153" t="s">
        <v>251</v>
      </c>
      <c r="U40" s="153" t="s">
        <v>252</v>
      </c>
      <c r="V40" s="153" t="s">
        <v>254</v>
      </c>
      <c r="W40" s="153" t="s">
        <v>256</v>
      </c>
      <c r="X40" s="153" t="s">
        <v>258</v>
      </c>
      <c r="Y40" s="153" t="s">
        <v>259</v>
      </c>
      <c r="Z40" s="153" t="s">
        <v>260</v>
      </c>
      <c r="AA40" s="153" t="s">
        <v>261</v>
      </c>
      <c r="AB40" s="153" t="s">
        <v>262</v>
      </c>
      <c r="AC40" s="154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8" t="s">
        <v>3</v>
      </c>
    </row>
    <row r="41" spans="1:65">
      <c r="A41" s="30"/>
      <c r="B41" s="19"/>
      <c r="C41" s="9"/>
      <c r="D41" s="10" t="s">
        <v>278</v>
      </c>
      <c r="E41" s="11" t="s">
        <v>278</v>
      </c>
      <c r="F41" s="11" t="s">
        <v>280</v>
      </c>
      <c r="G41" s="11" t="s">
        <v>281</v>
      </c>
      <c r="H41" s="11" t="s">
        <v>281</v>
      </c>
      <c r="I41" s="11" t="s">
        <v>278</v>
      </c>
      <c r="J41" s="11" t="s">
        <v>278</v>
      </c>
      <c r="K41" s="11" t="s">
        <v>281</v>
      </c>
      <c r="L41" s="11" t="s">
        <v>278</v>
      </c>
      <c r="M41" s="11" t="s">
        <v>278</v>
      </c>
      <c r="N41" s="11" t="s">
        <v>281</v>
      </c>
      <c r="O41" s="11" t="s">
        <v>278</v>
      </c>
      <c r="P41" s="11" t="s">
        <v>280</v>
      </c>
      <c r="Q41" s="11" t="s">
        <v>281</v>
      </c>
      <c r="R41" s="11" t="s">
        <v>278</v>
      </c>
      <c r="S41" s="11" t="s">
        <v>280</v>
      </c>
      <c r="T41" s="11" t="s">
        <v>278</v>
      </c>
      <c r="U41" s="11" t="s">
        <v>281</v>
      </c>
      <c r="V41" s="11" t="s">
        <v>278</v>
      </c>
      <c r="W41" s="11" t="s">
        <v>281</v>
      </c>
      <c r="X41" s="11" t="s">
        <v>278</v>
      </c>
      <c r="Y41" s="11" t="s">
        <v>281</v>
      </c>
      <c r="Z41" s="11" t="s">
        <v>278</v>
      </c>
      <c r="AA41" s="11" t="s">
        <v>281</v>
      </c>
      <c r="AB41" s="11" t="s">
        <v>278</v>
      </c>
      <c r="AC41" s="154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8">
        <v>1</v>
      </c>
    </row>
    <row r="42" spans="1:65">
      <c r="A42" s="30"/>
      <c r="B42" s="19"/>
      <c r="C42" s="9"/>
      <c r="D42" s="26" t="s">
        <v>290</v>
      </c>
      <c r="E42" s="26" t="s">
        <v>291</v>
      </c>
      <c r="F42" s="26" t="s">
        <v>290</v>
      </c>
      <c r="G42" s="26" t="s">
        <v>292</v>
      </c>
      <c r="H42" s="26" t="s">
        <v>292</v>
      </c>
      <c r="I42" s="26" t="s">
        <v>117</v>
      </c>
      <c r="J42" s="26" t="s">
        <v>267</v>
      </c>
      <c r="K42" s="26" t="s">
        <v>292</v>
      </c>
      <c r="L42" s="26" t="s">
        <v>290</v>
      </c>
      <c r="M42" s="26" t="s">
        <v>117</v>
      </c>
      <c r="N42" s="26" t="s">
        <v>293</v>
      </c>
      <c r="O42" s="26" t="s">
        <v>292</v>
      </c>
      <c r="P42" s="26" t="s">
        <v>293</v>
      </c>
      <c r="Q42" s="26" t="s">
        <v>290</v>
      </c>
      <c r="R42" s="26" t="s">
        <v>292</v>
      </c>
      <c r="S42" s="26" t="s">
        <v>294</v>
      </c>
      <c r="T42" s="26" t="s">
        <v>290</v>
      </c>
      <c r="U42" s="26" t="s">
        <v>293</v>
      </c>
      <c r="V42" s="26" t="s">
        <v>116</v>
      </c>
      <c r="W42" s="26" t="s">
        <v>290</v>
      </c>
      <c r="X42" s="26" t="s">
        <v>290</v>
      </c>
      <c r="Y42" s="26" t="s">
        <v>295</v>
      </c>
      <c r="Z42" s="26" t="s">
        <v>290</v>
      </c>
      <c r="AA42" s="26" t="s">
        <v>290</v>
      </c>
      <c r="AB42" s="26" t="s">
        <v>290</v>
      </c>
      <c r="AC42" s="154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8">
        <v>2</v>
      </c>
    </row>
    <row r="43" spans="1:65">
      <c r="A43" s="30"/>
      <c r="B43" s="18">
        <v>1</v>
      </c>
      <c r="C43" s="14">
        <v>1</v>
      </c>
      <c r="D43" s="207">
        <v>51.9</v>
      </c>
      <c r="E43" s="207">
        <v>45.4</v>
      </c>
      <c r="F43" s="207">
        <v>46</v>
      </c>
      <c r="G43" s="207">
        <v>48</v>
      </c>
      <c r="H43" s="207">
        <v>52</v>
      </c>
      <c r="I43" s="207">
        <v>48</v>
      </c>
      <c r="J43" s="207">
        <v>48</v>
      </c>
      <c r="K43" s="222">
        <v>37.299999999999997</v>
      </c>
      <c r="L43" s="207">
        <v>49.6</v>
      </c>
      <c r="M43" s="207">
        <v>48.5</v>
      </c>
      <c r="N43" s="207">
        <v>48</v>
      </c>
      <c r="O43" s="207">
        <v>48.13</v>
      </c>
      <c r="P43" s="207">
        <v>45</v>
      </c>
      <c r="Q43" s="207">
        <v>52.1</v>
      </c>
      <c r="R43" s="207">
        <v>48</v>
      </c>
      <c r="S43" s="207">
        <v>48</v>
      </c>
      <c r="T43" s="207">
        <v>52.1</v>
      </c>
      <c r="U43" s="207">
        <v>44</v>
      </c>
      <c r="V43" s="207">
        <v>47.7</v>
      </c>
      <c r="W43" s="222">
        <v>53.2</v>
      </c>
      <c r="X43" s="207">
        <v>44.7</v>
      </c>
      <c r="Y43" s="207">
        <v>48</v>
      </c>
      <c r="Z43" s="207">
        <v>44</v>
      </c>
      <c r="AA43" s="207">
        <v>46.1</v>
      </c>
      <c r="AB43" s="207">
        <v>46.1</v>
      </c>
      <c r="AC43" s="208"/>
      <c r="AD43" s="209"/>
      <c r="AE43" s="209"/>
      <c r="AF43" s="209"/>
      <c r="AG43" s="209"/>
      <c r="AH43" s="209"/>
      <c r="AI43" s="209"/>
      <c r="AJ43" s="209"/>
      <c r="AK43" s="209"/>
      <c r="AL43" s="209"/>
      <c r="AM43" s="209"/>
      <c r="AN43" s="209"/>
      <c r="AO43" s="209"/>
      <c r="AP43" s="209"/>
      <c r="AQ43" s="209"/>
      <c r="AR43" s="209"/>
      <c r="AS43" s="209"/>
      <c r="AT43" s="209"/>
      <c r="AU43" s="209"/>
      <c r="AV43" s="209"/>
      <c r="AW43" s="209"/>
      <c r="AX43" s="209"/>
      <c r="AY43" s="209"/>
      <c r="AZ43" s="209"/>
      <c r="BA43" s="209"/>
      <c r="BB43" s="209"/>
      <c r="BC43" s="209"/>
      <c r="BD43" s="209"/>
      <c r="BE43" s="209"/>
      <c r="BF43" s="209"/>
      <c r="BG43" s="209"/>
      <c r="BH43" s="209"/>
      <c r="BI43" s="209"/>
      <c r="BJ43" s="209"/>
      <c r="BK43" s="209"/>
      <c r="BL43" s="209"/>
      <c r="BM43" s="210">
        <v>1</v>
      </c>
    </row>
    <row r="44" spans="1:65">
      <c r="A44" s="30"/>
      <c r="B44" s="19">
        <v>1</v>
      </c>
      <c r="C44" s="9">
        <v>2</v>
      </c>
      <c r="D44" s="211">
        <v>49.4</v>
      </c>
      <c r="E44" s="211">
        <v>45.4</v>
      </c>
      <c r="F44" s="211">
        <v>45</v>
      </c>
      <c r="G44" s="211">
        <v>48</v>
      </c>
      <c r="H44" s="211">
        <v>47.2</v>
      </c>
      <c r="I44" s="211">
        <v>48</v>
      </c>
      <c r="J44" s="211">
        <v>47.5</v>
      </c>
      <c r="K44" s="223">
        <v>37.6</v>
      </c>
      <c r="L44" s="211">
        <v>48.42</v>
      </c>
      <c r="M44" s="211">
        <v>49.8</v>
      </c>
      <c r="N44" s="211">
        <v>48</v>
      </c>
      <c r="O44" s="211">
        <v>45.96</v>
      </c>
      <c r="P44" s="211">
        <v>44</v>
      </c>
      <c r="Q44" s="211">
        <v>52.8</v>
      </c>
      <c r="R44" s="211">
        <v>45</v>
      </c>
      <c r="S44" s="211">
        <v>46</v>
      </c>
      <c r="T44" s="211">
        <v>52.2</v>
      </c>
      <c r="U44" s="211">
        <v>44</v>
      </c>
      <c r="V44" s="211">
        <v>47.6</v>
      </c>
      <c r="W44" s="223">
        <v>56</v>
      </c>
      <c r="X44" s="211">
        <v>43.3</v>
      </c>
      <c r="Y44" s="211">
        <v>46</v>
      </c>
      <c r="Z44" s="211">
        <v>44.5</v>
      </c>
      <c r="AA44" s="211">
        <v>45.2</v>
      </c>
      <c r="AB44" s="211">
        <v>47.9</v>
      </c>
      <c r="AC44" s="208"/>
      <c r="AD44" s="209"/>
      <c r="AE44" s="209"/>
      <c r="AF44" s="209"/>
      <c r="AG44" s="209"/>
      <c r="AH44" s="209"/>
      <c r="AI44" s="209"/>
      <c r="AJ44" s="209"/>
      <c r="AK44" s="209"/>
      <c r="AL44" s="209"/>
      <c r="AM44" s="209"/>
      <c r="AN44" s="209"/>
      <c r="AO44" s="209"/>
      <c r="AP44" s="209"/>
      <c r="AQ44" s="209"/>
      <c r="AR44" s="209"/>
      <c r="AS44" s="209"/>
      <c r="AT44" s="209"/>
      <c r="AU44" s="209"/>
      <c r="AV44" s="209"/>
      <c r="AW44" s="209"/>
      <c r="AX44" s="209"/>
      <c r="AY44" s="209"/>
      <c r="AZ44" s="209"/>
      <c r="BA44" s="209"/>
      <c r="BB44" s="209"/>
      <c r="BC44" s="209"/>
      <c r="BD44" s="209"/>
      <c r="BE44" s="209"/>
      <c r="BF44" s="209"/>
      <c r="BG44" s="209"/>
      <c r="BH44" s="209"/>
      <c r="BI44" s="209"/>
      <c r="BJ44" s="209"/>
      <c r="BK44" s="209"/>
      <c r="BL44" s="209"/>
      <c r="BM44" s="210">
        <v>19</v>
      </c>
    </row>
    <row r="45" spans="1:65">
      <c r="A45" s="30"/>
      <c r="B45" s="19">
        <v>1</v>
      </c>
      <c r="C45" s="9">
        <v>3</v>
      </c>
      <c r="D45" s="211">
        <v>50.1</v>
      </c>
      <c r="E45" s="211">
        <v>45.4</v>
      </c>
      <c r="F45" s="211">
        <v>46</v>
      </c>
      <c r="G45" s="211">
        <v>48</v>
      </c>
      <c r="H45" s="211">
        <v>53.8</v>
      </c>
      <c r="I45" s="211">
        <v>47</v>
      </c>
      <c r="J45" s="211">
        <v>47</v>
      </c>
      <c r="K45" s="223">
        <v>37.4</v>
      </c>
      <c r="L45" s="211">
        <v>46.6</v>
      </c>
      <c r="M45" s="211">
        <v>48.8</v>
      </c>
      <c r="N45" s="211">
        <v>49</v>
      </c>
      <c r="O45" s="211">
        <v>46.75</v>
      </c>
      <c r="P45" s="211">
        <v>46</v>
      </c>
      <c r="Q45" s="211">
        <v>52.6</v>
      </c>
      <c r="R45" s="211">
        <v>45</v>
      </c>
      <c r="S45" s="211">
        <v>44</v>
      </c>
      <c r="T45" s="211">
        <v>52</v>
      </c>
      <c r="U45" s="211">
        <v>44</v>
      </c>
      <c r="V45" s="211">
        <v>48.2</v>
      </c>
      <c r="W45" s="223">
        <v>56.4</v>
      </c>
      <c r="X45" s="211">
        <v>43.5</v>
      </c>
      <c r="Y45" s="211">
        <v>45</v>
      </c>
      <c r="Z45" s="211">
        <v>43.8</v>
      </c>
      <c r="AA45" s="211">
        <v>46.7</v>
      </c>
      <c r="AB45" s="211">
        <v>48.2</v>
      </c>
      <c r="AC45" s="208"/>
      <c r="AD45" s="209"/>
      <c r="AE45" s="209"/>
      <c r="AF45" s="209"/>
      <c r="AG45" s="209"/>
      <c r="AH45" s="209"/>
      <c r="AI45" s="209"/>
      <c r="AJ45" s="209"/>
      <c r="AK45" s="209"/>
      <c r="AL45" s="209"/>
      <c r="AM45" s="209"/>
      <c r="AN45" s="209"/>
      <c r="AO45" s="209"/>
      <c r="AP45" s="209"/>
      <c r="AQ45" s="209"/>
      <c r="AR45" s="209"/>
      <c r="AS45" s="209"/>
      <c r="AT45" s="209"/>
      <c r="AU45" s="209"/>
      <c r="AV45" s="209"/>
      <c r="AW45" s="209"/>
      <c r="AX45" s="209"/>
      <c r="AY45" s="209"/>
      <c r="AZ45" s="209"/>
      <c r="BA45" s="209"/>
      <c r="BB45" s="209"/>
      <c r="BC45" s="209"/>
      <c r="BD45" s="209"/>
      <c r="BE45" s="209"/>
      <c r="BF45" s="209"/>
      <c r="BG45" s="209"/>
      <c r="BH45" s="209"/>
      <c r="BI45" s="209"/>
      <c r="BJ45" s="209"/>
      <c r="BK45" s="209"/>
      <c r="BL45" s="209"/>
      <c r="BM45" s="210">
        <v>16</v>
      </c>
    </row>
    <row r="46" spans="1:65">
      <c r="A46" s="30"/>
      <c r="B46" s="19">
        <v>1</v>
      </c>
      <c r="C46" s="9">
        <v>4</v>
      </c>
      <c r="D46" s="211">
        <v>50.4</v>
      </c>
      <c r="E46" s="211">
        <v>44.4</v>
      </c>
      <c r="F46" s="211">
        <v>44</v>
      </c>
      <c r="G46" s="211">
        <v>48</v>
      </c>
      <c r="H46" s="211">
        <v>51.3</v>
      </c>
      <c r="I46" s="211">
        <v>46</v>
      </c>
      <c r="J46" s="211">
        <v>47</v>
      </c>
      <c r="K46" s="223">
        <v>38.5</v>
      </c>
      <c r="L46" s="211">
        <v>45.93</v>
      </c>
      <c r="M46" s="224">
        <v>51.3</v>
      </c>
      <c r="N46" s="211">
        <v>48</v>
      </c>
      <c r="O46" s="211">
        <v>47.27</v>
      </c>
      <c r="P46" s="211">
        <v>46</v>
      </c>
      <c r="Q46" s="211">
        <v>51.1</v>
      </c>
      <c r="R46" s="211">
        <v>47</v>
      </c>
      <c r="S46" s="211">
        <v>47</v>
      </c>
      <c r="T46" s="211">
        <v>53.8</v>
      </c>
      <c r="U46" s="211">
        <v>44</v>
      </c>
      <c r="V46" s="211">
        <v>48.5</v>
      </c>
      <c r="W46" s="223">
        <v>56.5</v>
      </c>
      <c r="X46" s="211">
        <v>44.3</v>
      </c>
      <c r="Y46" s="211">
        <v>49</v>
      </c>
      <c r="Z46" s="211">
        <v>44.1</v>
      </c>
      <c r="AA46" s="211">
        <v>46.8</v>
      </c>
      <c r="AB46" s="211">
        <v>52.1</v>
      </c>
      <c r="AC46" s="208"/>
      <c r="AD46" s="209"/>
      <c r="AE46" s="209"/>
      <c r="AF46" s="209"/>
      <c r="AG46" s="209"/>
      <c r="AH46" s="209"/>
      <c r="AI46" s="209"/>
      <c r="AJ46" s="209"/>
      <c r="AK46" s="209"/>
      <c r="AL46" s="209"/>
      <c r="AM46" s="209"/>
      <c r="AN46" s="209"/>
      <c r="AO46" s="209"/>
      <c r="AP46" s="209"/>
      <c r="AQ46" s="209"/>
      <c r="AR46" s="209"/>
      <c r="AS46" s="209"/>
      <c r="AT46" s="209"/>
      <c r="AU46" s="209"/>
      <c r="AV46" s="209"/>
      <c r="AW46" s="209"/>
      <c r="AX46" s="209"/>
      <c r="AY46" s="209"/>
      <c r="AZ46" s="209"/>
      <c r="BA46" s="209"/>
      <c r="BB46" s="209"/>
      <c r="BC46" s="209"/>
      <c r="BD46" s="209"/>
      <c r="BE46" s="209"/>
      <c r="BF46" s="209"/>
      <c r="BG46" s="209"/>
      <c r="BH46" s="209"/>
      <c r="BI46" s="209"/>
      <c r="BJ46" s="209"/>
      <c r="BK46" s="209"/>
      <c r="BL46" s="209"/>
      <c r="BM46" s="210">
        <v>47.425724637681149</v>
      </c>
    </row>
    <row r="47" spans="1:65">
      <c r="A47" s="30"/>
      <c r="B47" s="19">
        <v>1</v>
      </c>
      <c r="C47" s="9">
        <v>5</v>
      </c>
      <c r="D47" s="211">
        <v>47.5</v>
      </c>
      <c r="E47" s="211">
        <v>45.4</v>
      </c>
      <c r="F47" s="211">
        <v>47</v>
      </c>
      <c r="G47" s="211">
        <v>50</v>
      </c>
      <c r="H47" s="211">
        <v>50.9</v>
      </c>
      <c r="I47" s="211">
        <v>45</v>
      </c>
      <c r="J47" s="211">
        <v>48</v>
      </c>
      <c r="K47" s="223">
        <v>39.200000000000003</v>
      </c>
      <c r="L47" s="211">
        <v>46.12</v>
      </c>
      <c r="M47" s="211">
        <v>48.3</v>
      </c>
      <c r="N47" s="211">
        <v>47</v>
      </c>
      <c r="O47" s="211">
        <v>47.83</v>
      </c>
      <c r="P47" s="211">
        <v>44</v>
      </c>
      <c r="Q47" s="211">
        <v>54.3</v>
      </c>
      <c r="R47" s="211">
        <v>45</v>
      </c>
      <c r="S47" s="211">
        <v>45</v>
      </c>
      <c r="T47" s="211">
        <v>53.5</v>
      </c>
      <c r="U47" s="211">
        <v>44</v>
      </c>
      <c r="V47" s="211">
        <v>48.4</v>
      </c>
      <c r="W47" s="223">
        <v>59.1</v>
      </c>
      <c r="X47" s="211">
        <v>43.2</v>
      </c>
      <c r="Y47" s="211">
        <v>48</v>
      </c>
      <c r="Z47" s="211">
        <v>44.4</v>
      </c>
      <c r="AA47" s="211">
        <v>46.5</v>
      </c>
      <c r="AB47" s="211">
        <v>53.2</v>
      </c>
      <c r="AC47" s="208"/>
      <c r="AD47" s="209"/>
      <c r="AE47" s="209"/>
      <c r="AF47" s="209"/>
      <c r="AG47" s="209"/>
      <c r="AH47" s="209"/>
      <c r="AI47" s="209"/>
      <c r="AJ47" s="209"/>
      <c r="AK47" s="209"/>
      <c r="AL47" s="209"/>
      <c r="AM47" s="209"/>
      <c r="AN47" s="209"/>
      <c r="AO47" s="209"/>
      <c r="AP47" s="209"/>
      <c r="AQ47" s="209"/>
      <c r="AR47" s="209"/>
      <c r="AS47" s="209"/>
      <c r="AT47" s="209"/>
      <c r="AU47" s="209"/>
      <c r="AV47" s="209"/>
      <c r="AW47" s="209"/>
      <c r="AX47" s="209"/>
      <c r="AY47" s="209"/>
      <c r="AZ47" s="209"/>
      <c r="BA47" s="209"/>
      <c r="BB47" s="209"/>
      <c r="BC47" s="209"/>
      <c r="BD47" s="209"/>
      <c r="BE47" s="209"/>
      <c r="BF47" s="209"/>
      <c r="BG47" s="209"/>
      <c r="BH47" s="209"/>
      <c r="BI47" s="209"/>
      <c r="BJ47" s="209"/>
      <c r="BK47" s="209"/>
      <c r="BL47" s="209"/>
      <c r="BM47" s="210">
        <v>17</v>
      </c>
    </row>
    <row r="48" spans="1:65">
      <c r="A48" s="30"/>
      <c r="B48" s="19">
        <v>1</v>
      </c>
      <c r="C48" s="9">
        <v>6</v>
      </c>
      <c r="D48" s="211">
        <v>49.4</v>
      </c>
      <c r="E48" s="211">
        <v>45.6</v>
      </c>
      <c r="F48" s="211">
        <v>46</v>
      </c>
      <c r="G48" s="211">
        <v>49</v>
      </c>
      <c r="H48" s="211">
        <v>47.8</v>
      </c>
      <c r="I48" s="211">
        <v>45</v>
      </c>
      <c r="J48" s="211">
        <v>48</v>
      </c>
      <c r="K48" s="223">
        <v>39.799999999999997</v>
      </c>
      <c r="L48" s="211">
        <v>47.84</v>
      </c>
      <c r="M48" s="211">
        <v>49</v>
      </c>
      <c r="N48" s="211">
        <v>47</v>
      </c>
      <c r="O48" s="211">
        <v>47.82</v>
      </c>
      <c r="P48" s="211">
        <v>46</v>
      </c>
      <c r="Q48" s="211">
        <v>52.7</v>
      </c>
      <c r="R48" s="211">
        <v>47</v>
      </c>
      <c r="S48" s="211">
        <v>44</v>
      </c>
      <c r="T48" s="211">
        <v>51.9</v>
      </c>
      <c r="U48" s="211">
        <v>44</v>
      </c>
      <c r="V48" s="211">
        <v>48.1</v>
      </c>
      <c r="W48" s="223">
        <v>56.6</v>
      </c>
      <c r="X48" s="211">
        <v>44.5</v>
      </c>
      <c r="Y48" s="211">
        <v>47</v>
      </c>
      <c r="Z48" s="211">
        <v>43.8</v>
      </c>
      <c r="AA48" s="211">
        <v>46.5</v>
      </c>
      <c r="AB48" s="211">
        <v>51.4</v>
      </c>
      <c r="AC48" s="208"/>
      <c r="AD48" s="209"/>
      <c r="AE48" s="209"/>
      <c r="AF48" s="209"/>
      <c r="AG48" s="209"/>
      <c r="AH48" s="209"/>
      <c r="AI48" s="209"/>
      <c r="AJ48" s="209"/>
      <c r="AK48" s="209"/>
      <c r="AL48" s="209"/>
      <c r="AM48" s="209"/>
      <c r="AN48" s="209"/>
      <c r="AO48" s="209"/>
      <c r="AP48" s="209"/>
      <c r="AQ48" s="209"/>
      <c r="AR48" s="209"/>
      <c r="AS48" s="209"/>
      <c r="AT48" s="209"/>
      <c r="AU48" s="209"/>
      <c r="AV48" s="209"/>
      <c r="AW48" s="209"/>
      <c r="AX48" s="209"/>
      <c r="AY48" s="209"/>
      <c r="AZ48" s="209"/>
      <c r="BA48" s="209"/>
      <c r="BB48" s="209"/>
      <c r="BC48" s="209"/>
      <c r="BD48" s="209"/>
      <c r="BE48" s="209"/>
      <c r="BF48" s="209"/>
      <c r="BG48" s="209"/>
      <c r="BH48" s="209"/>
      <c r="BI48" s="209"/>
      <c r="BJ48" s="209"/>
      <c r="BK48" s="209"/>
      <c r="BL48" s="209"/>
      <c r="BM48" s="212"/>
    </row>
    <row r="49" spans="1:65">
      <c r="A49" s="30"/>
      <c r="B49" s="20" t="s">
        <v>271</v>
      </c>
      <c r="C49" s="12"/>
      <c r="D49" s="213">
        <v>49.783333333333331</v>
      </c>
      <c r="E49" s="213">
        <v>45.266666666666673</v>
      </c>
      <c r="F49" s="213">
        <v>45.666666666666664</v>
      </c>
      <c r="G49" s="213">
        <v>48.5</v>
      </c>
      <c r="H49" s="213">
        <v>50.5</v>
      </c>
      <c r="I49" s="213">
        <v>46.5</v>
      </c>
      <c r="J49" s="213">
        <v>47.583333333333336</v>
      </c>
      <c r="K49" s="213">
        <v>38.300000000000004</v>
      </c>
      <c r="L49" s="213">
        <v>47.418333333333329</v>
      </c>
      <c r="M49" s="213">
        <v>49.283333333333331</v>
      </c>
      <c r="N49" s="213">
        <v>47.833333333333336</v>
      </c>
      <c r="O49" s="213">
        <v>47.293333333333329</v>
      </c>
      <c r="P49" s="213">
        <v>45.166666666666664</v>
      </c>
      <c r="Q49" s="213">
        <v>52.599999999999994</v>
      </c>
      <c r="R49" s="213">
        <v>46.166666666666664</v>
      </c>
      <c r="S49" s="213">
        <v>45.666666666666664</v>
      </c>
      <c r="T49" s="213">
        <v>52.583333333333336</v>
      </c>
      <c r="U49" s="213">
        <v>44</v>
      </c>
      <c r="V49" s="213">
        <v>48.083333333333336</v>
      </c>
      <c r="W49" s="213">
        <v>56.300000000000004</v>
      </c>
      <c r="X49" s="213">
        <v>43.916666666666664</v>
      </c>
      <c r="Y49" s="213">
        <v>47.166666666666664</v>
      </c>
      <c r="Z49" s="213">
        <v>44.1</v>
      </c>
      <c r="AA49" s="213">
        <v>46.300000000000004</v>
      </c>
      <c r="AB49" s="213">
        <v>49.816666666666663</v>
      </c>
      <c r="AC49" s="208"/>
      <c r="AD49" s="209"/>
      <c r="AE49" s="209"/>
      <c r="AF49" s="209"/>
      <c r="AG49" s="209"/>
      <c r="AH49" s="209"/>
      <c r="AI49" s="209"/>
      <c r="AJ49" s="209"/>
      <c r="AK49" s="209"/>
      <c r="AL49" s="209"/>
      <c r="AM49" s="209"/>
      <c r="AN49" s="209"/>
      <c r="AO49" s="209"/>
      <c r="AP49" s="209"/>
      <c r="AQ49" s="209"/>
      <c r="AR49" s="209"/>
      <c r="AS49" s="209"/>
      <c r="AT49" s="209"/>
      <c r="AU49" s="209"/>
      <c r="AV49" s="209"/>
      <c r="AW49" s="209"/>
      <c r="AX49" s="209"/>
      <c r="AY49" s="209"/>
      <c r="AZ49" s="209"/>
      <c r="BA49" s="209"/>
      <c r="BB49" s="209"/>
      <c r="BC49" s="209"/>
      <c r="BD49" s="209"/>
      <c r="BE49" s="209"/>
      <c r="BF49" s="209"/>
      <c r="BG49" s="209"/>
      <c r="BH49" s="209"/>
      <c r="BI49" s="209"/>
      <c r="BJ49" s="209"/>
      <c r="BK49" s="209"/>
      <c r="BL49" s="209"/>
      <c r="BM49" s="212"/>
    </row>
    <row r="50" spans="1:65">
      <c r="A50" s="30"/>
      <c r="B50" s="3" t="s">
        <v>272</v>
      </c>
      <c r="C50" s="29"/>
      <c r="D50" s="211">
        <v>49.75</v>
      </c>
      <c r="E50" s="211">
        <v>45.4</v>
      </c>
      <c r="F50" s="211">
        <v>46</v>
      </c>
      <c r="G50" s="211">
        <v>48</v>
      </c>
      <c r="H50" s="211">
        <v>51.099999999999994</v>
      </c>
      <c r="I50" s="211">
        <v>46.5</v>
      </c>
      <c r="J50" s="211">
        <v>47.75</v>
      </c>
      <c r="K50" s="211">
        <v>38.049999999999997</v>
      </c>
      <c r="L50" s="211">
        <v>47.22</v>
      </c>
      <c r="M50" s="211">
        <v>48.9</v>
      </c>
      <c r="N50" s="211">
        <v>48</v>
      </c>
      <c r="O50" s="211">
        <v>47.545000000000002</v>
      </c>
      <c r="P50" s="211">
        <v>45.5</v>
      </c>
      <c r="Q50" s="211">
        <v>52.650000000000006</v>
      </c>
      <c r="R50" s="211">
        <v>46</v>
      </c>
      <c r="S50" s="211">
        <v>45.5</v>
      </c>
      <c r="T50" s="211">
        <v>52.150000000000006</v>
      </c>
      <c r="U50" s="211">
        <v>44</v>
      </c>
      <c r="V50" s="211">
        <v>48.150000000000006</v>
      </c>
      <c r="W50" s="211">
        <v>56.45</v>
      </c>
      <c r="X50" s="211">
        <v>43.9</v>
      </c>
      <c r="Y50" s="211">
        <v>47.5</v>
      </c>
      <c r="Z50" s="211">
        <v>44.05</v>
      </c>
      <c r="AA50" s="211">
        <v>46.5</v>
      </c>
      <c r="AB50" s="211">
        <v>49.8</v>
      </c>
      <c r="AC50" s="208"/>
      <c r="AD50" s="209"/>
      <c r="AE50" s="209"/>
      <c r="AF50" s="209"/>
      <c r="AG50" s="209"/>
      <c r="AH50" s="209"/>
      <c r="AI50" s="209"/>
      <c r="AJ50" s="209"/>
      <c r="AK50" s="209"/>
      <c r="AL50" s="209"/>
      <c r="AM50" s="209"/>
      <c r="AN50" s="209"/>
      <c r="AO50" s="209"/>
      <c r="AP50" s="209"/>
      <c r="AQ50" s="209"/>
      <c r="AR50" s="209"/>
      <c r="AS50" s="209"/>
      <c r="AT50" s="209"/>
      <c r="AU50" s="209"/>
      <c r="AV50" s="209"/>
      <c r="AW50" s="209"/>
      <c r="AX50" s="209"/>
      <c r="AY50" s="209"/>
      <c r="AZ50" s="209"/>
      <c r="BA50" s="209"/>
      <c r="BB50" s="209"/>
      <c r="BC50" s="209"/>
      <c r="BD50" s="209"/>
      <c r="BE50" s="209"/>
      <c r="BF50" s="209"/>
      <c r="BG50" s="209"/>
      <c r="BH50" s="209"/>
      <c r="BI50" s="209"/>
      <c r="BJ50" s="209"/>
      <c r="BK50" s="209"/>
      <c r="BL50" s="209"/>
      <c r="BM50" s="212"/>
    </row>
    <row r="51" spans="1:65">
      <c r="A51" s="30"/>
      <c r="B51" s="3" t="s">
        <v>273</v>
      </c>
      <c r="C51" s="29"/>
      <c r="D51" s="24">
        <v>1.4469508169480627</v>
      </c>
      <c r="E51" s="24">
        <v>0.43204937989385778</v>
      </c>
      <c r="F51" s="24">
        <v>1.0327955589886444</v>
      </c>
      <c r="G51" s="24">
        <v>0.83666002653407556</v>
      </c>
      <c r="H51" s="24">
        <v>2.5345611059905413</v>
      </c>
      <c r="I51" s="24">
        <v>1.3784048752090221</v>
      </c>
      <c r="J51" s="24">
        <v>0.49159604012508756</v>
      </c>
      <c r="K51" s="24">
        <v>1.0392304845413267</v>
      </c>
      <c r="L51" s="24">
        <v>1.4499160895261043</v>
      </c>
      <c r="M51" s="24">
        <v>1.1160943807163735</v>
      </c>
      <c r="N51" s="24">
        <v>0.752772652709081</v>
      </c>
      <c r="O51" s="24">
        <v>0.81718215023742835</v>
      </c>
      <c r="P51" s="24">
        <v>0.98319208025017502</v>
      </c>
      <c r="Q51" s="24">
        <v>1.0430723848324222</v>
      </c>
      <c r="R51" s="24">
        <v>1.3291601358251257</v>
      </c>
      <c r="S51" s="24">
        <v>1.6329931618554521</v>
      </c>
      <c r="T51" s="24">
        <v>0.8376554582086031</v>
      </c>
      <c r="U51" s="24">
        <v>0</v>
      </c>
      <c r="V51" s="24">
        <v>0.36560452221856599</v>
      </c>
      <c r="W51" s="24">
        <v>1.880425483766905</v>
      </c>
      <c r="X51" s="24">
        <v>0.65853372477547956</v>
      </c>
      <c r="Y51" s="24">
        <v>1.4719601443879744</v>
      </c>
      <c r="Z51" s="24">
        <v>0.29664793948382739</v>
      </c>
      <c r="AA51" s="24">
        <v>0.58991524815010377</v>
      </c>
      <c r="AB51" s="24">
        <v>2.8024394135585995</v>
      </c>
      <c r="AC51" s="154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5"/>
    </row>
    <row r="52" spans="1:65">
      <c r="A52" s="30"/>
      <c r="B52" s="3" t="s">
        <v>87</v>
      </c>
      <c r="C52" s="29"/>
      <c r="D52" s="13">
        <v>2.9064964518541601E-2</v>
      </c>
      <c r="E52" s="13">
        <v>9.5445371110572403E-3</v>
      </c>
      <c r="F52" s="13">
        <v>2.2615961145736739E-2</v>
      </c>
      <c r="G52" s="13">
        <v>1.7250722196578878E-2</v>
      </c>
      <c r="H52" s="13">
        <v>5.018932883149587E-2</v>
      </c>
      <c r="I52" s="13">
        <v>2.9643115595892947E-2</v>
      </c>
      <c r="J52" s="13">
        <v>1.0331265291595535E-2</v>
      </c>
      <c r="K52" s="13">
        <v>2.7133955209956307E-2</v>
      </c>
      <c r="L52" s="13">
        <v>3.0577120442714233E-2</v>
      </c>
      <c r="M52" s="13">
        <v>2.2646487265127632E-2</v>
      </c>
      <c r="N52" s="13">
        <v>1.573740737370901E-2</v>
      </c>
      <c r="O52" s="13">
        <v>1.7279013608065164E-2</v>
      </c>
      <c r="P52" s="13">
        <v>2.1768090337642251E-2</v>
      </c>
      <c r="Q52" s="13">
        <v>1.9830273475901564E-2</v>
      </c>
      <c r="R52" s="13">
        <v>2.8790472256139909E-2</v>
      </c>
      <c r="S52" s="13">
        <v>3.5758974347199685E-2</v>
      </c>
      <c r="T52" s="13">
        <v>1.5930056257532865E-2</v>
      </c>
      <c r="U52" s="13">
        <v>0</v>
      </c>
      <c r="V52" s="13">
        <v>7.6035602541122908E-3</v>
      </c>
      <c r="W52" s="13">
        <v>3.3400097402609324E-2</v>
      </c>
      <c r="X52" s="13">
        <v>1.4995075326955891E-2</v>
      </c>
      <c r="Y52" s="13">
        <v>3.1207635570063064E-2</v>
      </c>
      <c r="Z52" s="13">
        <v>6.726710645891777E-3</v>
      </c>
      <c r="AA52" s="13">
        <v>1.2741150068036796E-2</v>
      </c>
      <c r="AB52" s="13">
        <v>5.6255056812818997E-2</v>
      </c>
      <c r="AC52" s="154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5"/>
    </row>
    <row r="53" spans="1:65">
      <c r="A53" s="30"/>
      <c r="B53" s="3" t="s">
        <v>274</v>
      </c>
      <c r="C53" s="29"/>
      <c r="D53" s="13">
        <v>4.9711600901486186E-2</v>
      </c>
      <c r="E53" s="13">
        <v>-4.5525039153519686E-2</v>
      </c>
      <c r="F53" s="13">
        <v>-3.7090797967836653E-2</v>
      </c>
      <c r="G53" s="13">
        <v>2.2651743764085852E-2</v>
      </c>
      <c r="H53" s="13">
        <v>6.4822949692501908E-2</v>
      </c>
      <c r="I53" s="13">
        <v>-1.9519462164329981E-2</v>
      </c>
      <c r="J53" s="13">
        <v>3.3232743802287246E-3</v>
      </c>
      <c r="K53" s="13">
        <v>-0.19242140647083517</v>
      </c>
      <c r="L53" s="13">
        <v>-1.5585010886576267E-4</v>
      </c>
      <c r="M53" s="13">
        <v>3.9168799419382117E-2</v>
      </c>
      <c r="N53" s="13">
        <v>8.5946751212806483E-3</v>
      </c>
      <c r="O53" s="13">
        <v>-2.7915504793917245E-3</v>
      </c>
      <c r="P53" s="13">
        <v>-4.7633599449940611E-2</v>
      </c>
      <c r="Q53" s="13">
        <v>0.10910271591733833</v>
      </c>
      <c r="R53" s="13">
        <v>-2.6547996485732694E-2</v>
      </c>
      <c r="S53" s="13">
        <v>-3.7090797967836653E-2</v>
      </c>
      <c r="T53" s="13">
        <v>0.10875128920126853</v>
      </c>
      <c r="U53" s="13">
        <v>-7.2233469574849885E-2</v>
      </c>
      <c r="V53" s="13">
        <v>1.3866075862332572E-2</v>
      </c>
      <c r="W53" s="13">
        <v>0.187119446884908</v>
      </c>
      <c r="X53" s="13">
        <v>-7.3990603155200563E-2</v>
      </c>
      <c r="Y53" s="13">
        <v>-5.4623935215247776E-3</v>
      </c>
      <c r="Z53" s="13">
        <v>-7.0124909278429071E-2</v>
      </c>
      <c r="AA53" s="13">
        <v>-2.3736582757171498E-2</v>
      </c>
      <c r="AB53" s="13">
        <v>5.0414454333626235E-2</v>
      </c>
      <c r="AC53" s="154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A54" s="30"/>
      <c r="B54" s="46" t="s">
        <v>275</v>
      </c>
      <c r="C54" s="47"/>
      <c r="D54" s="45">
        <v>0.84</v>
      </c>
      <c r="E54" s="45">
        <v>0.69</v>
      </c>
      <c r="F54" s="45">
        <v>0.55000000000000004</v>
      </c>
      <c r="G54" s="45">
        <v>0.41</v>
      </c>
      <c r="H54" s="45">
        <v>1.0900000000000001</v>
      </c>
      <c r="I54" s="45">
        <v>0.27</v>
      </c>
      <c r="J54" s="45">
        <v>0.1</v>
      </c>
      <c r="K54" s="45">
        <v>3.05</v>
      </c>
      <c r="L54" s="45">
        <v>0.04</v>
      </c>
      <c r="M54" s="45">
        <v>0.67</v>
      </c>
      <c r="N54" s="45">
        <v>0.18</v>
      </c>
      <c r="O54" s="45">
        <v>0</v>
      </c>
      <c r="P54" s="45">
        <v>0.72</v>
      </c>
      <c r="Q54" s="45">
        <v>1.8</v>
      </c>
      <c r="R54" s="45">
        <v>0.38</v>
      </c>
      <c r="S54" s="45">
        <v>0.55000000000000004</v>
      </c>
      <c r="T54" s="45">
        <v>1.79</v>
      </c>
      <c r="U54" s="45">
        <v>1.1200000000000001</v>
      </c>
      <c r="V54" s="45">
        <v>0.27</v>
      </c>
      <c r="W54" s="45">
        <v>3.05</v>
      </c>
      <c r="X54" s="45">
        <v>1.1399999999999999</v>
      </c>
      <c r="Y54" s="45">
        <v>0.04</v>
      </c>
      <c r="Z54" s="45">
        <v>1.08</v>
      </c>
      <c r="AA54" s="45">
        <v>0.34</v>
      </c>
      <c r="AB54" s="45">
        <v>0.86</v>
      </c>
      <c r="AC54" s="154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5"/>
    </row>
    <row r="55" spans="1:65">
      <c r="B55" s="31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BM55" s="55"/>
    </row>
    <row r="56" spans="1:65" ht="15">
      <c r="B56" s="8" t="s">
        <v>494</v>
      </c>
      <c r="BM56" s="28" t="s">
        <v>67</v>
      </c>
    </row>
    <row r="57" spans="1:65" ht="15">
      <c r="A57" s="25" t="s">
        <v>49</v>
      </c>
      <c r="B57" s="18" t="s">
        <v>111</v>
      </c>
      <c r="C57" s="15" t="s">
        <v>112</v>
      </c>
      <c r="D57" s="16" t="s">
        <v>229</v>
      </c>
      <c r="E57" s="17" t="s">
        <v>229</v>
      </c>
      <c r="F57" s="17" t="s">
        <v>229</v>
      </c>
      <c r="G57" s="17" t="s">
        <v>229</v>
      </c>
      <c r="H57" s="17" t="s">
        <v>229</v>
      </c>
      <c r="I57" s="17" t="s">
        <v>229</v>
      </c>
      <c r="J57" s="17" t="s">
        <v>229</v>
      </c>
      <c r="K57" s="17" t="s">
        <v>229</v>
      </c>
      <c r="L57" s="17" t="s">
        <v>229</v>
      </c>
      <c r="M57" s="17" t="s">
        <v>229</v>
      </c>
      <c r="N57" s="17" t="s">
        <v>229</v>
      </c>
      <c r="O57" s="17" t="s">
        <v>229</v>
      </c>
      <c r="P57" s="17" t="s">
        <v>229</v>
      </c>
      <c r="Q57" s="154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8">
        <v>1</v>
      </c>
    </row>
    <row r="58" spans="1:65">
      <c r="A58" s="30"/>
      <c r="B58" s="19" t="s">
        <v>230</v>
      </c>
      <c r="C58" s="9" t="s">
        <v>230</v>
      </c>
      <c r="D58" s="152" t="s">
        <v>232</v>
      </c>
      <c r="E58" s="153" t="s">
        <v>234</v>
      </c>
      <c r="F58" s="153" t="s">
        <v>235</v>
      </c>
      <c r="G58" s="153" t="s">
        <v>241</v>
      </c>
      <c r="H58" s="153" t="s">
        <v>244</v>
      </c>
      <c r="I58" s="153" t="s">
        <v>247</v>
      </c>
      <c r="J58" s="153" t="s">
        <v>250</v>
      </c>
      <c r="K58" s="153" t="s">
        <v>251</v>
      </c>
      <c r="L58" s="153" t="s">
        <v>254</v>
      </c>
      <c r="M58" s="153" t="s">
        <v>258</v>
      </c>
      <c r="N58" s="153" t="s">
        <v>260</v>
      </c>
      <c r="O58" s="153" t="s">
        <v>261</v>
      </c>
      <c r="P58" s="153" t="s">
        <v>262</v>
      </c>
      <c r="Q58" s="154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 t="s">
        <v>3</v>
      </c>
    </row>
    <row r="59" spans="1:65">
      <c r="A59" s="30"/>
      <c r="B59" s="19"/>
      <c r="C59" s="9"/>
      <c r="D59" s="10" t="s">
        <v>278</v>
      </c>
      <c r="E59" s="11" t="s">
        <v>280</v>
      </c>
      <c r="F59" s="11" t="s">
        <v>280</v>
      </c>
      <c r="G59" s="11" t="s">
        <v>278</v>
      </c>
      <c r="H59" s="11" t="s">
        <v>281</v>
      </c>
      <c r="I59" s="11" t="s">
        <v>281</v>
      </c>
      <c r="J59" s="11" t="s">
        <v>280</v>
      </c>
      <c r="K59" s="11" t="s">
        <v>278</v>
      </c>
      <c r="L59" s="11" t="s">
        <v>278</v>
      </c>
      <c r="M59" s="11" t="s">
        <v>278</v>
      </c>
      <c r="N59" s="11" t="s">
        <v>278</v>
      </c>
      <c r="O59" s="11" t="s">
        <v>281</v>
      </c>
      <c r="P59" s="11" t="s">
        <v>278</v>
      </c>
      <c r="Q59" s="154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>
        <v>1</v>
      </c>
    </row>
    <row r="60" spans="1:65">
      <c r="A60" s="30"/>
      <c r="B60" s="19"/>
      <c r="C60" s="9"/>
      <c r="D60" s="26" t="s">
        <v>290</v>
      </c>
      <c r="E60" s="26" t="s">
        <v>290</v>
      </c>
      <c r="F60" s="26" t="s">
        <v>292</v>
      </c>
      <c r="G60" s="26" t="s">
        <v>290</v>
      </c>
      <c r="H60" s="26" t="s">
        <v>293</v>
      </c>
      <c r="I60" s="26" t="s">
        <v>290</v>
      </c>
      <c r="J60" s="26" t="s">
        <v>294</v>
      </c>
      <c r="K60" s="26" t="s">
        <v>290</v>
      </c>
      <c r="L60" s="26" t="s">
        <v>116</v>
      </c>
      <c r="M60" s="26" t="s">
        <v>290</v>
      </c>
      <c r="N60" s="26" t="s">
        <v>290</v>
      </c>
      <c r="O60" s="26" t="s">
        <v>290</v>
      </c>
      <c r="P60" s="26" t="s">
        <v>290</v>
      </c>
      <c r="Q60" s="154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8">
        <v>1</v>
      </c>
    </row>
    <row r="61" spans="1:65">
      <c r="A61" s="30"/>
      <c r="B61" s="18">
        <v>1</v>
      </c>
      <c r="C61" s="14">
        <v>1</v>
      </c>
      <c r="D61" s="207">
        <v>20</v>
      </c>
      <c r="E61" s="222">
        <v>49</v>
      </c>
      <c r="F61" s="222" t="s">
        <v>96</v>
      </c>
      <c r="G61" s="207">
        <v>21</v>
      </c>
      <c r="H61" s="222">
        <v>31</v>
      </c>
      <c r="I61" s="222">
        <v>32</v>
      </c>
      <c r="J61" s="207"/>
      <c r="K61" s="207">
        <v>20</v>
      </c>
      <c r="L61" s="207">
        <v>16</v>
      </c>
      <c r="M61" s="222" t="s">
        <v>298</v>
      </c>
      <c r="N61" s="207">
        <v>20</v>
      </c>
      <c r="O61" s="207">
        <v>24</v>
      </c>
      <c r="P61" s="207">
        <v>20</v>
      </c>
      <c r="Q61" s="208"/>
      <c r="R61" s="209"/>
      <c r="S61" s="209"/>
      <c r="T61" s="209"/>
      <c r="U61" s="209"/>
      <c r="V61" s="209"/>
      <c r="W61" s="209"/>
      <c r="X61" s="209"/>
      <c r="Y61" s="209"/>
      <c r="Z61" s="209"/>
      <c r="AA61" s="209"/>
      <c r="AB61" s="209"/>
      <c r="AC61" s="209"/>
      <c r="AD61" s="209"/>
      <c r="AE61" s="209"/>
      <c r="AF61" s="209"/>
      <c r="AG61" s="209"/>
      <c r="AH61" s="209"/>
      <c r="AI61" s="209"/>
      <c r="AJ61" s="209"/>
      <c r="AK61" s="209"/>
      <c r="AL61" s="209"/>
      <c r="AM61" s="209"/>
      <c r="AN61" s="209"/>
      <c r="AO61" s="209"/>
      <c r="AP61" s="209"/>
      <c r="AQ61" s="209"/>
      <c r="AR61" s="209"/>
      <c r="AS61" s="209"/>
      <c r="AT61" s="209"/>
      <c r="AU61" s="209"/>
      <c r="AV61" s="209"/>
      <c r="AW61" s="209"/>
      <c r="AX61" s="209"/>
      <c r="AY61" s="209"/>
      <c r="AZ61" s="209"/>
      <c r="BA61" s="209"/>
      <c r="BB61" s="209"/>
      <c r="BC61" s="209"/>
      <c r="BD61" s="209"/>
      <c r="BE61" s="209"/>
      <c r="BF61" s="209"/>
      <c r="BG61" s="209"/>
      <c r="BH61" s="209"/>
      <c r="BI61" s="209"/>
      <c r="BJ61" s="209"/>
      <c r="BK61" s="209"/>
      <c r="BL61" s="209"/>
      <c r="BM61" s="210">
        <v>1</v>
      </c>
    </row>
    <row r="62" spans="1:65">
      <c r="A62" s="30"/>
      <c r="B62" s="19">
        <v>1</v>
      </c>
      <c r="C62" s="9">
        <v>2</v>
      </c>
      <c r="D62" s="211">
        <v>20</v>
      </c>
      <c r="E62" s="223">
        <v>49</v>
      </c>
      <c r="F62" s="223" t="s">
        <v>96</v>
      </c>
      <c r="G62" s="211">
        <v>20</v>
      </c>
      <c r="H62" s="223">
        <v>31</v>
      </c>
      <c r="I62" s="223">
        <v>32</v>
      </c>
      <c r="J62" s="211"/>
      <c r="K62" s="211">
        <v>20</v>
      </c>
      <c r="L62" s="211">
        <v>17</v>
      </c>
      <c r="M62" s="223" t="s">
        <v>298</v>
      </c>
      <c r="N62" s="211">
        <v>20</v>
      </c>
      <c r="O62" s="211">
        <v>24</v>
      </c>
      <c r="P62" s="211">
        <v>20</v>
      </c>
      <c r="Q62" s="208"/>
      <c r="R62" s="209"/>
      <c r="S62" s="209"/>
      <c r="T62" s="209"/>
      <c r="U62" s="209"/>
      <c r="V62" s="209"/>
      <c r="W62" s="209"/>
      <c r="X62" s="209"/>
      <c r="Y62" s="209"/>
      <c r="Z62" s="209"/>
      <c r="AA62" s="209"/>
      <c r="AB62" s="209"/>
      <c r="AC62" s="209"/>
      <c r="AD62" s="209"/>
      <c r="AE62" s="209"/>
      <c r="AF62" s="209"/>
      <c r="AG62" s="209"/>
      <c r="AH62" s="209"/>
      <c r="AI62" s="209"/>
      <c r="AJ62" s="209"/>
      <c r="AK62" s="209"/>
      <c r="AL62" s="209"/>
      <c r="AM62" s="209"/>
      <c r="AN62" s="209"/>
      <c r="AO62" s="209"/>
      <c r="AP62" s="209"/>
      <c r="AQ62" s="209"/>
      <c r="AR62" s="209"/>
      <c r="AS62" s="209"/>
      <c r="AT62" s="209"/>
      <c r="AU62" s="209"/>
      <c r="AV62" s="209"/>
      <c r="AW62" s="209"/>
      <c r="AX62" s="209"/>
      <c r="AY62" s="209"/>
      <c r="AZ62" s="209"/>
      <c r="BA62" s="209"/>
      <c r="BB62" s="209"/>
      <c r="BC62" s="209"/>
      <c r="BD62" s="209"/>
      <c r="BE62" s="209"/>
      <c r="BF62" s="209"/>
      <c r="BG62" s="209"/>
      <c r="BH62" s="209"/>
      <c r="BI62" s="209"/>
      <c r="BJ62" s="209"/>
      <c r="BK62" s="209"/>
      <c r="BL62" s="209"/>
      <c r="BM62" s="210">
        <v>11</v>
      </c>
    </row>
    <row r="63" spans="1:65">
      <c r="A63" s="30"/>
      <c r="B63" s="19">
        <v>1</v>
      </c>
      <c r="C63" s="9">
        <v>3</v>
      </c>
      <c r="D63" s="211">
        <v>20</v>
      </c>
      <c r="E63" s="223">
        <v>48</v>
      </c>
      <c r="F63" s="223" t="s">
        <v>96</v>
      </c>
      <c r="G63" s="211">
        <v>20</v>
      </c>
      <c r="H63" s="223">
        <v>31</v>
      </c>
      <c r="I63" s="223">
        <v>32</v>
      </c>
      <c r="J63" s="211"/>
      <c r="K63" s="211">
        <v>20</v>
      </c>
      <c r="L63" s="211">
        <v>14</v>
      </c>
      <c r="M63" s="223" t="s">
        <v>298</v>
      </c>
      <c r="N63" s="211">
        <v>20</v>
      </c>
      <c r="O63" s="211">
        <v>26</v>
      </c>
      <c r="P63" s="211">
        <v>20</v>
      </c>
      <c r="Q63" s="208"/>
      <c r="R63" s="209"/>
      <c r="S63" s="209"/>
      <c r="T63" s="209"/>
      <c r="U63" s="209"/>
      <c r="V63" s="209"/>
      <c r="W63" s="209"/>
      <c r="X63" s="209"/>
      <c r="Y63" s="209"/>
      <c r="Z63" s="209"/>
      <c r="AA63" s="209"/>
      <c r="AB63" s="209"/>
      <c r="AC63" s="209"/>
      <c r="AD63" s="209"/>
      <c r="AE63" s="209"/>
      <c r="AF63" s="209"/>
      <c r="AG63" s="209"/>
      <c r="AH63" s="209"/>
      <c r="AI63" s="209"/>
      <c r="AJ63" s="209"/>
      <c r="AK63" s="209"/>
      <c r="AL63" s="209"/>
      <c r="AM63" s="209"/>
      <c r="AN63" s="209"/>
      <c r="AO63" s="209"/>
      <c r="AP63" s="209"/>
      <c r="AQ63" s="209"/>
      <c r="AR63" s="209"/>
      <c r="AS63" s="209"/>
      <c r="AT63" s="209"/>
      <c r="AU63" s="209"/>
      <c r="AV63" s="209"/>
      <c r="AW63" s="209"/>
      <c r="AX63" s="209"/>
      <c r="AY63" s="209"/>
      <c r="AZ63" s="209"/>
      <c r="BA63" s="209"/>
      <c r="BB63" s="209"/>
      <c r="BC63" s="209"/>
      <c r="BD63" s="209"/>
      <c r="BE63" s="209"/>
      <c r="BF63" s="209"/>
      <c r="BG63" s="209"/>
      <c r="BH63" s="209"/>
      <c r="BI63" s="209"/>
      <c r="BJ63" s="209"/>
      <c r="BK63" s="209"/>
      <c r="BL63" s="209"/>
      <c r="BM63" s="210">
        <v>16</v>
      </c>
    </row>
    <row r="64" spans="1:65">
      <c r="A64" s="30"/>
      <c r="B64" s="19">
        <v>1</v>
      </c>
      <c r="C64" s="9">
        <v>4</v>
      </c>
      <c r="D64" s="211">
        <v>20</v>
      </c>
      <c r="E64" s="223">
        <v>48</v>
      </c>
      <c r="F64" s="223" t="s">
        <v>96</v>
      </c>
      <c r="G64" s="211">
        <v>19</v>
      </c>
      <c r="H64" s="223">
        <v>31</v>
      </c>
      <c r="I64" s="223">
        <v>32</v>
      </c>
      <c r="J64" s="211"/>
      <c r="K64" s="211">
        <v>20</v>
      </c>
      <c r="L64" s="211">
        <v>16</v>
      </c>
      <c r="M64" s="223" t="s">
        <v>298</v>
      </c>
      <c r="N64" s="211">
        <v>20</v>
      </c>
      <c r="O64" s="211">
        <v>25</v>
      </c>
      <c r="P64" s="211">
        <v>20</v>
      </c>
      <c r="Q64" s="208"/>
      <c r="R64" s="209"/>
      <c r="S64" s="209"/>
      <c r="T64" s="209"/>
      <c r="U64" s="209"/>
      <c r="V64" s="209"/>
      <c r="W64" s="209"/>
      <c r="X64" s="209"/>
      <c r="Y64" s="209"/>
      <c r="Z64" s="209"/>
      <c r="AA64" s="209"/>
      <c r="AB64" s="209"/>
      <c r="AC64" s="209"/>
      <c r="AD64" s="209"/>
      <c r="AE64" s="209"/>
      <c r="AF64" s="209"/>
      <c r="AG64" s="209"/>
      <c r="AH64" s="209"/>
      <c r="AI64" s="209"/>
      <c r="AJ64" s="209"/>
      <c r="AK64" s="209"/>
      <c r="AL64" s="209"/>
      <c r="AM64" s="209"/>
      <c r="AN64" s="209"/>
      <c r="AO64" s="209"/>
      <c r="AP64" s="209"/>
      <c r="AQ64" s="209"/>
      <c r="AR64" s="209"/>
      <c r="AS64" s="209"/>
      <c r="AT64" s="209"/>
      <c r="AU64" s="209"/>
      <c r="AV64" s="209"/>
      <c r="AW64" s="209"/>
      <c r="AX64" s="209"/>
      <c r="AY64" s="209"/>
      <c r="AZ64" s="209"/>
      <c r="BA64" s="209"/>
      <c r="BB64" s="209"/>
      <c r="BC64" s="209"/>
      <c r="BD64" s="209"/>
      <c r="BE64" s="209"/>
      <c r="BF64" s="209"/>
      <c r="BG64" s="209"/>
      <c r="BH64" s="209"/>
      <c r="BI64" s="209"/>
      <c r="BJ64" s="209"/>
      <c r="BK64" s="209"/>
      <c r="BL64" s="209"/>
      <c r="BM64" s="210">
        <v>20.214285714285715</v>
      </c>
    </row>
    <row r="65" spans="1:65">
      <c r="A65" s="30"/>
      <c r="B65" s="19">
        <v>1</v>
      </c>
      <c r="C65" s="9">
        <v>5</v>
      </c>
      <c r="D65" s="211">
        <v>20</v>
      </c>
      <c r="E65" s="223">
        <v>49</v>
      </c>
      <c r="F65" s="223" t="s">
        <v>96</v>
      </c>
      <c r="G65" s="211">
        <v>20</v>
      </c>
      <c r="H65" s="223">
        <v>30</v>
      </c>
      <c r="I65" s="223">
        <v>35</v>
      </c>
      <c r="J65" s="211"/>
      <c r="K65" s="211">
        <v>20</v>
      </c>
      <c r="L65" s="211">
        <v>17</v>
      </c>
      <c r="M65" s="223" t="s">
        <v>298</v>
      </c>
      <c r="N65" s="211">
        <v>20</v>
      </c>
      <c r="O65" s="211">
        <v>26</v>
      </c>
      <c r="P65" s="211">
        <v>20</v>
      </c>
      <c r="Q65" s="208"/>
      <c r="R65" s="209"/>
      <c r="S65" s="209"/>
      <c r="T65" s="209"/>
      <c r="U65" s="209"/>
      <c r="V65" s="209"/>
      <c r="W65" s="209"/>
      <c r="X65" s="209"/>
      <c r="Y65" s="209"/>
      <c r="Z65" s="209"/>
      <c r="AA65" s="209"/>
      <c r="AB65" s="209"/>
      <c r="AC65" s="209"/>
      <c r="AD65" s="209"/>
      <c r="AE65" s="209"/>
      <c r="AF65" s="209"/>
      <c r="AG65" s="209"/>
      <c r="AH65" s="209"/>
      <c r="AI65" s="209"/>
      <c r="AJ65" s="209"/>
      <c r="AK65" s="209"/>
      <c r="AL65" s="209"/>
      <c r="AM65" s="209"/>
      <c r="AN65" s="209"/>
      <c r="AO65" s="209"/>
      <c r="AP65" s="209"/>
      <c r="AQ65" s="209"/>
      <c r="AR65" s="209"/>
      <c r="AS65" s="209"/>
      <c r="AT65" s="209"/>
      <c r="AU65" s="209"/>
      <c r="AV65" s="209"/>
      <c r="AW65" s="209"/>
      <c r="AX65" s="209"/>
      <c r="AY65" s="209"/>
      <c r="AZ65" s="209"/>
      <c r="BA65" s="209"/>
      <c r="BB65" s="209"/>
      <c r="BC65" s="209"/>
      <c r="BD65" s="209"/>
      <c r="BE65" s="209"/>
      <c r="BF65" s="209"/>
      <c r="BG65" s="209"/>
      <c r="BH65" s="209"/>
      <c r="BI65" s="209"/>
      <c r="BJ65" s="209"/>
      <c r="BK65" s="209"/>
      <c r="BL65" s="209"/>
      <c r="BM65" s="210">
        <v>18</v>
      </c>
    </row>
    <row r="66" spans="1:65">
      <c r="A66" s="30"/>
      <c r="B66" s="19">
        <v>1</v>
      </c>
      <c r="C66" s="9">
        <v>6</v>
      </c>
      <c r="D66" s="211">
        <v>20</v>
      </c>
      <c r="E66" s="223">
        <v>48</v>
      </c>
      <c r="F66" s="223" t="s">
        <v>96</v>
      </c>
      <c r="G66" s="211">
        <v>20</v>
      </c>
      <c r="H66" s="223">
        <v>30</v>
      </c>
      <c r="I66" s="223">
        <v>35</v>
      </c>
      <c r="J66" s="211"/>
      <c r="K66" s="211">
        <v>20</v>
      </c>
      <c r="L66" s="211">
        <v>18</v>
      </c>
      <c r="M66" s="223" t="s">
        <v>298</v>
      </c>
      <c r="N66" s="211">
        <v>20</v>
      </c>
      <c r="O66" s="211">
        <v>26</v>
      </c>
      <c r="P66" s="211">
        <v>20</v>
      </c>
      <c r="Q66" s="208"/>
      <c r="R66" s="209"/>
      <c r="S66" s="209"/>
      <c r="T66" s="209"/>
      <c r="U66" s="209"/>
      <c r="V66" s="209"/>
      <c r="W66" s="209"/>
      <c r="X66" s="209"/>
      <c r="Y66" s="209"/>
      <c r="Z66" s="209"/>
      <c r="AA66" s="209"/>
      <c r="AB66" s="209"/>
      <c r="AC66" s="209"/>
      <c r="AD66" s="209"/>
      <c r="AE66" s="209"/>
      <c r="AF66" s="209"/>
      <c r="AG66" s="209"/>
      <c r="AH66" s="209"/>
      <c r="AI66" s="209"/>
      <c r="AJ66" s="209"/>
      <c r="AK66" s="209"/>
      <c r="AL66" s="209"/>
      <c r="AM66" s="209"/>
      <c r="AN66" s="209"/>
      <c r="AO66" s="209"/>
      <c r="AP66" s="209"/>
      <c r="AQ66" s="209"/>
      <c r="AR66" s="209"/>
      <c r="AS66" s="209"/>
      <c r="AT66" s="209"/>
      <c r="AU66" s="209"/>
      <c r="AV66" s="209"/>
      <c r="AW66" s="209"/>
      <c r="AX66" s="209"/>
      <c r="AY66" s="209"/>
      <c r="AZ66" s="209"/>
      <c r="BA66" s="209"/>
      <c r="BB66" s="209"/>
      <c r="BC66" s="209"/>
      <c r="BD66" s="209"/>
      <c r="BE66" s="209"/>
      <c r="BF66" s="209"/>
      <c r="BG66" s="209"/>
      <c r="BH66" s="209"/>
      <c r="BI66" s="209"/>
      <c r="BJ66" s="209"/>
      <c r="BK66" s="209"/>
      <c r="BL66" s="209"/>
      <c r="BM66" s="212"/>
    </row>
    <row r="67" spans="1:65">
      <c r="A67" s="30"/>
      <c r="B67" s="20" t="s">
        <v>271</v>
      </c>
      <c r="C67" s="12"/>
      <c r="D67" s="213">
        <v>20</v>
      </c>
      <c r="E67" s="213">
        <v>48.5</v>
      </c>
      <c r="F67" s="213" t="s">
        <v>682</v>
      </c>
      <c r="G67" s="213">
        <v>20</v>
      </c>
      <c r="H67" s="213">
        <v>30.666666666666668</v>
      </c>
      <c r="I67" s="213">
        <v>33</v>
      </c>
      <c r="J67" s="213" t="s">
        <v>682</v>
      </c>
      <c r="K67" s="213">
        <v>20</v>
      </c>
      <c r="L67" s="213">
        <v>16.333333333333332</v>
      </c>
      <c r="M67" s="213" t="s">
        <v>682</v>
      </c>
      <c r="N67" s="213">
        <v>20</v>
      </c>
      <c r="O67" s="213">
        <v>25.166666666666668</v>
      </c>
      <c r="P67" s="213">
        <v>20</v>
      </c>
      <c r="Q67" s="208"/>
      <c r="R67" s="209"/>
      <c r="S67" s="209"/>
      <c r="T67" s="209"/>
      <c r="U67" s="209"/>
      <c r="V67" s="209"/>
      <c r="W67" s="209"/>
      <c r="X67" s="209"/>
      <c r="Y67" s="209"/>
      <c r="Z67" s="209"/>
      <c r="AA67" s="209"/>
      <c r="AB67" s="209"/>
      <c r="AC67" s="209"/>
      <c r="AD67" s="209"/>
      <c r="AE67" s="209"/>
      <c r="AF67" s="209"/>
      <c r="AG67" s="209"/>
      <c r="AH67" s="209"/>
      <c r="AI67" s="209"/>
      <c r="AJ67" s="209"/>
      <c r="AK67" s="209"/>
      <c r="AL67" s="209"/>
      <c r="AM67" s="209"/>
      <c r="AN67" s="209"/>
      <c r="AO67" s="209"/>
      <c r="AP67" s="209"/>
      <c r="AQ67" s="209"/>
      <c r="AR67" s="209"/>
      <c r="AS67" s="209"/>
      <c r="AT67" s="209"/>
      <c r="AU67" s="209"/>
      <c r="AV67" s="209"/>
      <c r="AW67" s="209"/>
      <c r="AX67" s="209"/>
      <c r="AY67" s="209"/>
      <c r="AZ67" s="209"/>
      <c r="BA67" s="209"/>
      <c r="BB67" s="209"/>
      <c r="BC67" s="209"/>
      <c r="BD67" s="209"/>
      <c r="BE67" s="209"/>
      <c r="BF67" s="209"/>
      <c r="BG67" s="209"/>
      <c r="BH67" s="209"/>
      <c r="BI67" s="209"/>
      <c r="BJ67" s="209"/>
      <c r="BK67" s="209"/>
      <c r="BL67" s="209"/>
      <c r="BM67" s="212"/>
    </row>
    <row r="68" spans="1:65">
      <c r="A68" s="30"/>
      <c r="B68" s="3" t="s">
        <v>272</v>
      </c>
      <c r="C68" s="29"/>
      <c r="D68" s="211">
        <v>20</v>
      </c>
      <c r="E68" s="211">
        <v>48.5</v>
      </c>
      <c r="F68" s="211" t="s">
        <v>682</v>
      </c>
      <c r="G68" s="211">
        <v>20</v>
      </c>
      <c r="H68" s="211">
        <v>31</v>
      </c>
      <c r="I68" s="211">
        <v>32</v>
      </c>
      <c r="J68" s="211" t="s">
        <v>682</v>
      </c>
      <c r="K68" s="211">
        <v>20</v>
      </c>
      <c r="L68" s="211">
        <v>16.5</v>
      </c>
      <c r="M68" s="211" t="s">
        <v>682</v>
      </c>
      <c r="N68" s="211">
        <v>20</v>
      </c>
      <c r="O68" s="211">
        <v>25.5</v>
      </c>
      <c r="P68" s="211">
        <v>20</v>
      </c>
      <c r="Q68" s="208"/>
      <c r="R68" s="209"/>
      <c r="S68" s="209"/>
      <c r="T68" s="209"/>
      <c r="U68" s="209"/>
      <c r="V68" s="209"/>
      <c r="W68" s="209"/>
      <c r="X68" s="209"/>
      <c r="Y68" s="209"/>
      <c r="Z68" s="209"/>
      <c r="AA68" s="209"/>
      <c r="AB68" s="209"/>
      <c r="AC68" s="209"/>
      <c r="AD68" s="209"/>
      <c r="AE68" s="209"/>
      <c r="AF68" s="209"/>
      <c r="AG68" s="209"/>
      <c r="AH68" s="209"/>
      <c r="AI68" s="209"/>
      <c r="AJ68" s="209"/>
      <c r="AK68" s="209"/>
      <c r="AL68" s="209"/>
      <c r="AM68" s="209"/>
      <c r="AN68" s="209"/>
      <c r="AO68" s="209"/>
      <c r="AP68" s="209"/>
      <c r="AQ68" s="209"/>
      <c r="AR68" s="209"/>
      <c r="AS68" s="209"/>
      <c r="AT68" s="209"/>
      <c r="AU68" s="209"/>
      <c r="AV68" s="209"/>
      <c r="AW68" s="209"/>
      <c r="AX68" s="209"/>
      <c r="AY68" s="209"/>
      <c r="AZ68" s="209"/>
      <c r="BA68" s="209"/>
      <c r="BB68" s="209"/>
      <c r="BC68" s="209"/>
      <c r="BD68" s="209"/>
      <c r="BE68" s="209"/>
      <c r="BF68" s="209"/>
      <c r="BG68" s="209"/>
      <c r="BH68" s="209"/>
      <c r="BI68" s="209"/>
      <c r="BJ68" s="209"/>
      <c r="BK68" s="209"/>
      <c r="BL68" s="209"/>
      <c r="BM68" s="212"/>
    </row>
    <row r="69" spans="1:65">
      <c r="A69" s="30"/>
      <c r="B69" s="3" t="s">
        <v>273</v>
      </c>
      <c r="C69" s="29"/>
      <c r="D69" s="211">
        <v>0</v>
      </c>
      <c r="E69" s="211">
        <v>0.54772255750516607</v>
      </c>
      <c r="F69" s="211" t="s">
        <v>682</v>
      </c>
      <c r="G69" s="211">
        <v>0.63245553203367588</v>
      </c>
      <c r="H69" s="211">
        <v>0.5163977794943222</v>
      </c>
      <c r="I69" s="211">
        <v>1.5491933384829668</v>
      </c>
      <c r="J69" s="211" t="s">
        <v>682</v>
      </c>
      <c r="K69" s="211">
        <v>0</v>
      </c>
      <c r="L69" s="211">
        <v>1.3662601021279464</v>
      </c>
      <c r="M69" s="211" t="s">
        <v>682</v>
      </c>
      <c r="N69" s="211">
        <v>0</v>
      </c>
      <c r="O69" s="211">
        <v>0.98319208025017513</v>
      </c>
      <c r="P69" s="211">
        <v>0</v>
      </c>
      <c r="Q69" s="208"/>
      <c r="R69" s="209"/>
      <c r="S69" s="209"/>
      <c r="T69" s="209"/>
      <c r="U69" s="209"/>
      <c r="V69" s="209"/>
      <c r="W69" s="209"/>
      <c r="X69" s="209"/>
      <c r="Y69" s="209"/>
      <c r="Z69" s="209"/>
      <c r="AA69" s="209"/>
      <c r="AB69" s="209"/>
      <c r="AC69" s="209"/>
      <c r="AD69" s="209"/>
      <c r="AE69" s="209"/>
      <c r="AF69" s="209"/>
      <c r="AG69" s="209"/>
      <c r="AH69" s="209"/>
      <c r="AI69" s="209"/>
      <c r="AJ69" s="209"/>
      <c r="AK69" s="209"/>
      <c r="AL69" s="209"/>
      <c r="AM69" s="209"/>
      <c r="AN69" s="209"/>
      <c r="AO69" s="209"/>
      <c r="AP69" s="209"/>
      <c r="AQ69" s="209"/>
      <c r="AR69" s="209"/>
      <c r="AS69" s="209"/>
      <c r="AT69" s="209"/>
      <c r="AU69" s="209"/>
      <c r="AV69" s="209"/>
      <c r="AW69" s="209"/>
      <c r="AX69" s="209"/>
      <c r="AY69" s="209"/>
      <c r="AZ69" s="209"/>
      <c r="BA69" s="209"/>
      <c r="BB69" s="209"/>
      <c r="BC69" s="209"/>
      <c r="BD69" s="209"/>
      <c r="BE69" s="209"/>
      <c r="BF69" s="209"/>
      <c r="BG69" s="209"/>
      <c r="BH69" s="209"/>
      <c r="BI69" s="209"/>
      <c r="BJ69" s="209"/>
      <c r="BK69" s="209"/>
      <c r="BL69" s="209"/>
      <c r="BM69" s="212"/>
    </row>
    <row r="70" spans="1:65">
      <c r="A70" s="30"/>
      <c r="B70" s="3" t="s">
        <v>87</v>
      </c>
      <c r="C70" s="29"/>
      <c r="D70" s="13">
        <v>0</v>
      </c>
      <c r="E70" s="13">
        <v>1.1293248608353939E-2</v>
      </c>
      <c r="F70" s="13" t="s">
        <v>682</v>
      </c>
      <c r="G70" s="13">
        <v>3.1622776601683791E-2</v>
      </c>
      <c r="H70" s="13">
        <v>1.6839058026988766E-2</v>
      </c>
      <c r="I70" s="13">
        <v>4.6945252681302022E-2</v>
      </c>
      <c r="J70" s="13" t="s">
        <v>682</v>
      </c>
      <c r="K70" s="13">
        <v>0</v>
      </c>
      <c r="L70" s="13">
        <v>8.3648577681302849E-2</v>
      </c>
      <c r="M70" s="13" t="s">
        <v>682</v>
      </c>
      <c r="N70" s="13">
        <v>0</v>
      </c>
      <c r="O70" s="13">
        <v>3.9067234976828145E-2</v>
      </c>
      <c r="P70" s="13">
        <v>0</v>
      </c>
      <c r="Q70" s="154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5"/>
    </row>
    <row r="71" spans="1:65">
      <c r="A71" s="30"/>
      <c r="B71" s="3" t="s">
        <v>274</v>
      </c>
      <c r="C71" s="29"/>
      <c r="D71" s="13">
        <v>-1.0600706713780994E-2</v>
      </c>
      <c r="E71" s="13">
        <v>1.399293286219081</v>
      </c>
      <c r="F71" s="13" t="s">
        <v>682</v>
      </c>
      <c r="G71" s="13">
        <v>-1.0600706713780994E-2</v>
      </c>
      <c r="H71" s="13">
        <v>0.51707891637220249</v>
      </c>
      <c r="I71" s="13">
        <v>0.63250883392226132</v>
      </c>
      <c r="J71" s="13" t="s">
        <v>682</v>
      </c>
      <c r="K71" s="13">
        <v>-1.0600706713780994E-2</v>
      </c>
      <c r="L71" s="13">
        <v>-0.19199057714958789</v>
      </c>
      <c r="M71" s="13" t="s">
        <v>682</v>
      </c>
      <c r="N71" s="13">
        <v>-1.0600706713780994E-2</v>
      </c>
      <c r="O71" s="13">
        <v>0.24499411071849231</v>
      </c>
      <c r="P71" s="13">
        <v>-1.0600706713780994E-2</v>
      </c>
      <c r="Q71" s="154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5"/>
    </row>
    <row r="72" spans="1:65">
      <c r="A72" s="30"/>
      <c r="B72" s="46" t="s">
        <v>275</v>
      </c>
      <c r="C72" s="47"/>
      <c r="D72" s="45">
        <v>0</v>
      </c>
      <c r="E72" s="45">
        <v>4.3499999999999996</v>
      </c>
      <c r="F72" s="45">
        <v>2.29</v>
      </c>
      <c r="G72" s="45">
        <v>0</v>
      </c>
      <c r="H72" s="45">
        <v>1.63</v>
      </c>
      <c r="I72" s="45">
        <v>1.98</v>
      </c>
      <c r="J72" s="45" t="s">
        <v>276</v>
      </c>
      <c r="K72" s="45">
        <v>0</v>
      </c>
      <c r="L72" s="45">
        <v>0.56000000000000005</v>
      </c>
      <c r="M72" s="45">
        <v>1.53</v>
      </c>
      <c r="N72" s="45">
        <v>0</v>
      </c>
      <c r="O72" s="45">
        <v>0.79</v>
      </c>
      <c r="P72" s="45">
        <v>0</v>
      </c>
      <c r="Q72" s="154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55"/>
    </row>
    <row r="73" spans="1:65">
      <c r="B73" s="31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BM73" s="55"/>
    </row>
    <row r="74" spans="1:65" ht="15">
      <c r="B74" s="8" t="s">
        <v>495</v>
      </c>
      <c r="BM74" s="28" t="s">
        <v>67</v>
      </c>
    </row>
    <row r="75" spans="1:65" ht="15">
      <c r="A75" s="25" t="s">
        <v>10</v>
      </c>
      <c r="B75" s="18" t="s">
        <v>111</v>
      </c>
      <c r="C75" s="15" t="s">
        <v>112</v>
      </c>
      <c r="D75" s="16" t="s">
        <v>229</v>
      </c>
      <c r="E75" s="17" t="s">
        <v>229</v>
      </c>
      <c r="F75" s="17" t="s">
        <v>229</v>
      </c>
      <c r="G75" s="17" t="s">
        <v>229</v>
      </c>
      <c r="H75" s="17" t="s">
        <v>229</v>
      </c>
      <c r="I75" s="17" t="s">
        <v>229</v>
      </c>
      <c r="J75" s="17" t="s">
        <v>229</v>
      </c>
      <c r="K75" s="17" t="s">
        <v>229</v>
      </c>
      <c r="L75" s="17" t="s">
        <v>229</v>
      </c>
      <c r="M75" s="17" t="s">
        <v>229</v>
      </c>
      <c r="N75" s="17" t="s">
        <v>229</v>
      </c>
      <c r="O75" s="17" t="s">
        <v>229</v>
      </c>
      <c r="P75" s="17" t="s">
        <v>229</v>
      </c>
      <c r="Q75" s="17" t="s">
        <v>229</v>
      </c>
      <c r="R75" s="17" t="s">
        <v>229</v>
      </c>
      <c r="S75" s="17" t="s">
        <v>229</v>
      </c>
      <c r="T75" s="17" t="s">
        <v>229</v>
      </c>
      <c r="U75" s="17" t="s">
        <v>229</v>
      </c>
      <c r="V75" s="17" t="s">
        <v>229</v>
      </c>
      <c r="W75" s="17" t="s">
        <v>229</v>
      </c>
      <c r="X75" s="17" t="s">
        <v>229</v>
      </c>
      <c r="Y75" s="17" t="s">
        <v>229</v>
      </c>
      <c r="Z75" s="154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>
        <v>1</v>
      </c>
    </row>
    <row r="76" spans="1:65">
      <c r="A76" s="30"/>
      <c r="B76" s="19" t="s">
        <v>230</v>
      </c>
      <c r="C76" s="9" t="s">
        <v>230</v>
      </c>
      <c r="D76" s="152" t="s">
        <v>232</v>
      </c>
      <c r="E76" s="153" t="s">
        <v>234</v>
      </c>
      <c r="F76" s="153" t="s">
        <v>235</v>
      </c>
      <c r="G76" s="153" t="s">
        <v>237</v>
      </c>
      <c r="H76" s="153" t="s">
        <v>238</v>
      </c>
      <c r="I76" s="153" t="s">
        <v>240</v>
      </c>
      <c r="J76" s="153" t="s">
        <v>241</v>
      </c>
      <c r="K76" s="153" t="s">
        <v>243</v>
      </c>
      <c r="L76" s="153" t="s">
        <v>244</v>
      </c>
      <c r="M76" s="153" t="s">
        <v>245</v>
      </c>
      <c r="N76" s="153" t="s">
        <v>246</v>
      </c>
      <c r="O76" s="153" t="s">
        <v>247</v>
      </c>
      <c r="P76" s="153" t="s">
        <v>249</v>
      </c>
      <c r="Q76" s="153" t="s">
        <v>250</v>
      </c>
      <c r="R76" s="153" t="s">
        <v>251</v>
      </c>
      <c r="S76" s="153" t="s">
        <v>252</v>
      </c>
      <c r="T76" s="153" t="s">
        <v>254</v>
      </c>
      <c r="U76" s="153" t="s">
        <v>258</v>
      </c>
      <c r="V76" s="153" t="s">
        <v>259</v>
      </c>
      <c r="W76" s="153" t="s">
        <v>260</v>
      </c>
      <c r="X76" s="153" t="s">
        <v>261</v>
      </c>
      <c r="Y76" s="153" t="s">
        <v>262</v>
      </c>
      <c r="Z76" s="154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8" t="s">
        <v>3</v>
      </c>
    </row>
    <row r="77" spans="1:65">
      <c r="A77" s="30"/>
      <c r="B77" s="19"/>
      <c r="C77" s="9"/>
      <c r="D77" s="10" t="s">
        <v>278</v>
      </c>
      <c r="E77" s="11" t="s">
        <v>280</v>
      </c>
      <c r="F77" s="11" t="s">
        <v>280</v>
      </c>
      <c r="G77" s="11" t="s">
        <v>281</v>
      </c>
      <c r="H77" s="11" t="s">
        <v>278</v>
      </c>
      <c r="I77" s="11" t="s">
        <v>281</v>
      </c>
      <c r="J77" s="11" t="s">
        <v>278</v>
      </c>
      <c r="K77" s="11" t="s">
        <v>278</v>
      </c>
      <c r="L77" s="11" t="s">
        <v>281</v>
      </c>
      <c r="M77" s="11" t="s">
        <v>278</v>
      </c>
      <c r="N77" s="11" t="s">
        <v>278</v>
      </c>
      <c r="O77" s="11" t="s">
        <v>281</v>
      </c>
      <c r="P77" s="11" t="s">
        <v>280</v>
      </c>
      <c r="Q77" s="11" t="s">
        <v>280</v>
      </c>
      <c r="R77" s="11" t="s">
        <v>278</v>
      </c>
      <c r="S77" s="11" t="s">
        <v>281</v>
      </c>
      <c r="T77" s="11" t="s">
        <v>278</v>
      </c>
      <c r="U77" s="11" t="s">
        <v>278</v>
      </c>
      <c r="V77" s="11" t="s">
        <v>281</v>
      </c>
      <c r="W77" s="11" t="s">
        <v>278</v>
      </c>
      <c r="X77" s="11" t="s">
        <v>281</v>
      </c>
      <c r="Y77" s="11" t="s">
        <v>278</v>
      </c>
      <c r="Z77" s="154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8">
        <v>1</v>
      </c>
    </row>
    <row r="78" spans="1:65">
      <c r="A78" s="30"/>
      <c r="B78" s="19"/>
      <c r="C78" s="9"/>
      <c r="D78" s="26" t="s">
        <v>290</v>
      </c>
      <c r="E78" s="26" t="s">
        <v>290</v>
      </c>
      <c r="F78" s="26" t="s">
        <v>292</v>
      </c>
      <c r="G78" s="26" t="s">
        <v>292</v>
      </c>
      <c r="H78" s="26" t="s">
        <v>117</v>
      </c>
      <c r="I78" s="26" t="s">
        <v>292</v>
      </c>
      <c r="J78" s="26" t="s">
        <v>290</v>
      </c>
      <c r="K78" s="26" t="s">
        <v>117</v>
      </c>
      <c r="L78" s="26" t="s">
        <v>293</v>
      </c>
      <c r="M78" s="26" t="s">
        <v>292</v>
      </c>
      <c r="N78" s="26" t="s">
        <v>293</v>
      </c>
      <c r="O78" s="26" t="s">
        <v>290</v>
      </c>
      <c r="P78" s="26" t="s">
        <v>292</v>
      </c>
      <c r="Q78" s="26" t="s">
        <v>294</v>
      </c>
      <c r="R78" s="26" t="s">
        <v>290</v>
      </c>
      <c r="S78" s="26" t="s">
        <v>293</v>
      </c>
      <c r="T78" s="26" t="s">
        <v>116</v>
      </c>
      <c r="U78" s="26" t="s">
        <v>290</v>
      </c>
      <c r="V78" s="26" t="s">
        <v>295</v>
      </c>
      <c r="W78" s="26" t="s">
        <v>290</v>
      </c>
      <c r="X78" s="26" t="s">
        <v>290</v>
      </c>
      <c r="Y78" s="26" t="s">
        <v>290</v>
      </c>
      <c r="Z78" s="154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8">
        <v>2</v>
      </c>
    </row>
    <row r="79" spans="1:65">
      <c r="A79" s="30"/>
      <c r="B79" s="18">
        <v>1</v>
      </c>
      <c r="C79" s="14">
        <v>1</v>
      </c>
      <c r="D79" s="222">
        <v>30</v>
      </c>
      <c r="E79" s="222">
        <v>37</v>
      </c>
      <c r="F79" s="207">
        <v>27</v>
      </c>
      <c r="G79" s="207">
        <v>28.6</v>
      </c>
      <c r="H79" s="207">
        <v>22</v>
      </c>
      <c r="I79" s="207">
        <v>24</v>
      </c>
      <c r="J79" s="207">
        <v>27.79</v>
      </c>
      <c r="K79" s="207">
        <v>26</v>
      </c>
      <c r="L79" s="207">
        <v>30</v>
      </c>
      <c r="M79" s="225">
        <v>24.3</v>
      </c>
      <c r="N79" s="207">
        <v>25</v>
      </c>
      <c r="O79" s="207">
        <v>29.3</v>
      </c>
      <c r="P79" s="207">
        <v>27</v>
      </c>
      <c r="Q79" s="207">
        <v>25</v>
      </c>
      <c r="R79" s="222">
        <v>20</v>
      </c>
      <c r="S79" s="207">
        <v>30</v>
      </c>
      <c r="T79" s="207">
        <v>25.5</v>
      </c>
      <c r="U79" s="207">
        <v>24.9</v>
      </c>
      <c r="V79" s="207">
        <v>30</v>
      </c>
      <c r="W79" s="222">
        <v>30</v>
      </c>
      <c r="X79" s="207">
        <v>28</v>
      </c>
      <c r="Y79" s="222">
        <v>30</v>
      </c>
      <c r="Z79" s="208"/>
      <c r="AA79" s="209"/>
      <c r="AB79" s="209"/>
      <c r="AC79" s="209"/>
      <c r="AD79" s="209"/>
      <c r="AE79" s="209"/>
      <c r="AF79" s="209"/>
      <c r="AG79" s="209"/>
      <c r="AH79" s="209"/>
      <c r="AI79" s="209"/>
      <c r="AJ79" s="209"/>
      <c r="AK79" s="209"/>
      <c r="AL79" s="209"/>
      <c r="AM79" s="209"/>
      <c r="AN79" s="209"/>
      <c r="AO79" s="209"/>
      <c r="AP79" s="209"/>
      <c r="AQ79" s="209"/>
      <c r="AR79" s="209"/>
      <c r="AS79" s="209"/>
      <c r="AT79" s="209"/>
      <c r="AU79" s="209"/>
      <c r="AV79" s="209"/>
      <c r="AW79" s="209"/>
      <c r="AX79" s="209"/>
      <c r="AY79" s="209"/>
      <c r="AZ79" s="209"/>
      <c r="BA79" s="209"/>
      <c r="BB79" s="209"/>
      <c r="BC79" s="209"/>
      <c r="BD79" s="209"/>
      <c r="BE79" s="209"/>
      <c r="BF79" s="209"/>
      <c r="BG79" s="209"/>
      <c r="BH79" s="209"/>
      <c r="BI79" s="209"/>
      <c r="BJ79" s="209"/>
      <c r="BK79" s="209"/>
      <c r="BL79" s="209"/>
      <c r="BM79" s="210">
        <v>1</v>
      </c>
    </row>
    <row r="80" spans="1:65">
      <c r="A80" s="30"/>
      <c r="B80" s="19">
        <v>1</v>
      </c>
      <c r="C80" s="9">
        <v>2</v>
      </c>
      <c r="D80" s="223">
        <v>30</v>
      </c>
      <c r="E80" s="223">
        <v>36</v>
      </c>
      <c r="F80" s="211">
        <v>27</v>
      </c>
      <c r="G80" s="211">
        <v>27.4</v>
      </c>
      <c r="H80" s="211">
        <v>22</v>
      </c>
      <c r="I80" s="211">
        <v>24</v>
      </c>
      <c r="J80" s="211">
        <v>27.34</v>
      </c>
      <c r="K80" s="211">
        <v>26</v>
      </c>
      <c r="L80" s="211">
        <v>29</v>
      </c>
      <c r="M80" s="211">
        <v>23.53</v>
      </c>
      <c r="N80" s="211">
        <v>25</v>
      </c>
      <c r="O80" s="211">
        <v>29.6</v>
      </c>
      <c r="P80" s="211">
        <v>26</v>
      </c>
      <c r="Q80" s="211">
        <v>26</v>
      </c>
      <c r="R80" s="223">
        <v>20</v>
      </c>
      <c r="S80" s="211">
        <v>29</v>
      </c>
      <c r="T80" s="211">
        <v>24.9</v>
      </c>
      <c r="U80" s="211">
        <v>25.1</v>
      </c>
      <c r="V80" s="211">
        <v>28</v>
      </c>
      <c r="W80" s="223">
        <v>30</v>
      </c>
      <c r="X80" s="211">
        <v>28</v>
      </c>
      <c r="Y80" s="223">
        <v>30</v>
      </c>
      <c r="Z80" s="208"/>
      <c r="AA80" s="209"/>
      <c r="AB80" s="209"/>
      <c r="AC80" s="209"/>
      <c r="AD80" s="209"/>
      <c r="AE80" s="209"/>
      <c r="AF80" s="209"/>
      <c r="AG80" s="209"/>
      <c r="AH80" s="209"/>
      <c r="AI80" s="209"/>
      <c r="AJ80" s="209"/>
      <c r="AK80" s="209"/>
      <c r="AL80" s="209"/>
      <c r="AM80" s="209"/>
      <c r="AN80" s="209"/>
      <c r="AO80" s="209"/>
      <c r="AP80" s="209"/>
      <c r="AQ80" s="209"/>
      <c r="AR80" s="209"/>
      <c r="AS80" s="209"/>
      <c r="AT80" s="209"/>
      <c r="AU80" s="209"/>
      <c r="AV80" s="209"/>
      <c r="AW80" s="209"/>
      <c r="AX80" s="209"/>
      <c r="AY80" s="209"/>
      <c r="AZ80" s="209"/>
      <c r="BA80" s="209"/>
      <c r="BB80" s="209"/>
      <c r="BC80" s="209"/>
      <c r="BD80" s="209"/>
      <c r="BE80" s="209"/>
      <c r="BF80" s="209"/>
      <c r="BG80" s="209"/>
      <c r="BH80" s="209"/>
      <c r="BI80" s="209"/>
      <c r="BJ80" s="209"/>
      <c r="BK80" s="209"/>
      <c r="BL80" s="209"/>
      <c r="BM80" s="210">
        <v>20</v>
      </c>
    </row>
    <row r="81" spans="1:65">
      <c r="A81" s="30"/>
      <c r="B81" s="19">
        <v>1</v>
      </c>
      <c r="C81" s="9">
        <v>3</v>
      </c>
      <c r="D81" s="223">
        <v>20</v>
      </c>
      <c r="E81" s="223">
        <v>37</v>
      </c>
      <c r="F81" s="211">
        <v>27</v>
      </c>
      <c r="G81" s="211">
        <v>27.3</v>
      </c>
      <c r="H81" s="211">
        <v>21</v>
      </c>
      <c r="I81" s="211">
        <v>23</v>
      </c>
      <c r="J81" s="211">
        <v>26.6</v>
      </c>
      <c r="K81" s="211">
        <v>27</v>
      </c>
      <c r="L81" s="211">
        <v>30</v>
      </c>
      <c r="M81" s="211">
        <v>23.23</v>
      </c>
      <c r="N81" s="211">
        <v>25</v>
      </c>
      <c r="O81" s="211">
        <v>30.7</v>
      </c>
      <c r="P81" s="211">
        <v>26</v>
      </c>
      <c r="Q81" s="211">
        <v>26</v>
      </c>
      <c r="R81" s="223">
        <v>20</v>
      </c>
      <c r="S81" s="211">
        <v>30</v>
      </c>
      <c r="T81" s="211">
        <v>25.3</v>
      </c>
      <c r="U81" s="211">
        <v>25</v>
      </c>
      <c r="V81" s="211">
        <v>28</v>
      </c>
      <c r="W81" s="223">
        <v>30</v>
      </c>
      <c r="X81" s="211">
        <v>27</v>
      </c>
      <c r="Y81" s="223">
        <v>30</v>
      </c>
      <c r="Z81" s="208"/>
      <c r="AA81" s="209"/>
      <c r="AB81" s="209"/>
      <c r="AC81" s="209"/>
      <c r="AD81" s="209"/>
      <c r="AE81" s="209"/>
      <c r="AF81" s="209"/>
      <c r="AG81" s="209"/>
      <c r="AH81" s="209"/>
      <c r="AI81" s="209"/>
      <c r="AJ81" s="209"/>
      <c r="AK81" s="209"/>
      <c r="AL81" s="209"/>
      <c r="AM81" s="209"/>
      <c r="AN81" s="209"/>
      <c r="AO81" s="209"/>
      <c r="AP81" s="209"/>
      <c r="AQ81" s="209"/>
      <c r="AR81" s="209"/>
      <c r="AS81" s="209"/>
      <c r="AT81" s="209"/>
      <c r="AU81" s="209"/>
      <c r="AV81" s="209"/>
      <c r="AW81" s="209"/>
      <c r="AX81" s="209"/>
      <c r="AY81" s="209"/>
      <c r="AZ81" s="209"/>
      <c r="BA81" s="209"/>
      <c r="BB81" s="209"/>
      <c r="BC81" s="209"/>
      <c r="BD81" s="209"/>
      <c r="BE81" s="209"/>
      <c r="BF81" s="209"/>
      <c r="BG81" s="209"/>
      <c r="BH81" s="209"/>
      <c r="BI81" s="209"/>
      <c r="BJ81" s="209"/>
      <c r="BK81" s="209"/>
      <c r="BL81" s="209"/>
      <c r="BM81" s="210">
        <v>16</v>
      </c>
    </row>
    <row r="82" spans="1:65">
      <c r="A82" s="30"/>
      <c r="B82" s="19">
        <v>1</v>
      </c>
      <c r="C82" s="9">
        <v>4</v>
      </c>
      <c r="D82" s="223">
        <v>30</v>
      </c>
      <c r="E82" s="223">
        <v>37</v>
      </c>
      <c r="F82" s="211">
        <v>26</v>
      </c>
      <c r="G82" s="211">
        <v>27.1</v>
      </c>
      <c r="H82" s="211">
        <v>21</v>
      </c>
      <c r="I82" s="211">
        <v>24</v>
      </c>
      <c r="J82" s="211">
        <v>26.31</v>
      </c>
      <c r="K82" s="211">
        <v>28</v>
      </c>
      <c r="L82" s="211">
        <v>29</v>
      </c>
      <c r="M82" s="211">
        <v>23.14</v>
      </c>
      <c r="N82" s="211">
        <v>25</v>
      </c>
      <c r="O82" s="211">
        <v>27.2</v>
      </c>
      <c r="P82" s="211">
        <v>25</v>
      </c>
      <c r="Q82" s="211">
        <v>25</v>
      </c>
      <c r="R82" s="223">
        <v>20</v>
      </c>
      <c r="S82" s="211">
        <v>29</v>
      </c>
      <c r="T82" s="211">
        <v>24.8</v>
      </c>
      <c r="U82" s="211">
        <v>25.6</v>
      </c>
      <c r="V82" s="211">
        <v>29</v>
      </c>
      <c r="W82" s="223">
        <v>30</v>
      </c>
      <c r="X82" s="211">
        <v>28</v>
      </c>
      <c r="Y82" s="223">
        <v>30</v>
      </c>
      <c r="Z82" s="208"/>
      <c r="AA82" s="209"/>
      <c r="AB82" s="209"/>
      <c r="AC82" s="209"/>
      <c r="AD82" s="209"/>
      <c r="AE82" s="209"/>
      <c r="AF82" s="209"/>
      <c r="AG82" s="209"/>
      <c r="AH82" s="209"/>
      <c r="AI82" s="209"/>
      <c r="AJ82" s="209"/>
      <c r="AK82" s="209"/>
      <c r="AL82" s="209"/>
      <c r="AM82" s="209"/>
      <c r="AN82" s="209"/>
      <c r="AO82" s="209"/>
      <c r="AP82" s="209"/>
      <c r="AQ82" s="209"/>
      <c r="AR82" s="209"/>
      <c r="AS82" s="209"/>
      <c r="AT82" s="209"/>
      <c r="AU82" s="209"/>
      <c r="AV82" s="209"/>
      <c r="AW82" s="209"/>
      <c r="AX82" s="209"/>
      <c r="AY82" s="209"/>
      <c r="AZ82" s="209"/>
      <c r="BA82" s="209"/>
      <c r="BB82" s="209"/>
      <c r="BC82" s="209"/>
      <c r="BD82" s="209"/>
      <c r="BE82" s="209"/>
      <c r="BF82" s="209"/>
      <c r="BG82" s="209"/>
      <c r="BH82" s="209"/>
      <c r="BI82" s="209"/>
      <c r="BJ82" s="209"/>
      <c r="BK82" s="209"/>
      <c r="BL82" s="209"/>
      <c r="BM82" s="210">
        <v>26.210098039215683</v>
      </c>
    </row>
    <row r="83" spans="1:65">
      <c r="A83" s="30"/>
      <c r="B83" s="19">
        <v>1</v>
      </c>
      <c r="C83" s="9">
        <v>5</v>
      </c>
      <c r="D83" s="223">
        <v>30</v>
      </c>
      <c r="E83" s="223">
        <v>36</v>
      </c>
      <c r="F83" s="211">
        <v>23</v>
      </c>
      <c r="G83" s="211">
        <v>28.1</v>
      </c>
      <c r="H83" s="211">
        <v>22</v>
      </c>
      <c r="I83" s="211">
        <v>24</v>
      </c>
      <c r="J83" s="211">
        <v>26.58</v>
      </c>
      <c r="K83" s="211">
        <v>27</v>
      </c>
      <c r="L83" s="211">
        <v>29</v>
      </c>
      <c r="M83" s="211">
        <v>23.17</v>
      </c>
      <c r="N83" s="211">
        <v>25</v>
      </c>
      <c r="O83" s="211">
        <v>27.6</v>
      </c>
      <c r="P83" s="211">
        <v>25</v>
      </c>
      <c r="Q83" s="211">
        <v>26</v>
      </c>
      <c r="R83" s="223">
        <v>30</v>
      </c>
      <c r="S83" s="211">
        <v>30</v>
      </c>
      <c r="T83" s="211">
        <v>24.2</v>
      </c>
      <c r="U83" s="211">
        <v>25.1</v>
      </c>
      <c r="V83" s="211">
        <v>28</v>
      </c>
      <c r="W83" s="223">
        <v>30</v>
      </c>
      <c r="X83" s="211">
        <v>27</v>
      </c>
      <c r="Y83" s="223">
        <v>30</v>
      </c>
      <c r="Z83" s="208"/>
      <c r="AA83" s="209"/>
      <c r="AB83" s="209"/>
      <c r="AC83" s="209"/>
      <c r="AD83" s="209"/>
      <c r="AE83" s="209"/>
      <c r="AF83" s="209"/>
      <c r="AG83" s="209"/>
      <c r="AH83" s="209"/>
      <c r="AI83" s="209"/>
      <c r="AJ83" s="209"/>
      <c r="AK83" s="209"/>
      <c r="AL83" s="209"/>
      <c r="AM83" s="209"/>
      <c r="AN83" s="209"/>
      <c r="AO83" s="209"/>
      <c r="AP83" s="209"/>
      <c r="AQ83" s="209"/>
      <c r="AR83" s="209"/>
      <c r="AS83" s="209"/>
      <c r="AT83" s="209"/>
      <c r="AU83" s="209"/>
      <c r="AV83" s="209"/>
      <c r="AW83" s="209"/>
      <c r="AX83" s="209"/>
      <c r="AY83" s="209"/>
      <c r="AZ83" s="209"/>
      <c r="BA83" s="209"/>
      <c r="BB83" s="209"/>
      <c r="BC83" s="209"/>
      <c r="BD83" s="209"/>
      <c r="BE83" s="209"/>
      <c r="BF83" s="209"/>
      <c r="BG83" s="209"/>
      <c r="BH83" s="209"/>
      <c r="BI83" s="209"/>
      <c r="BJ83" s="209"/>
      <c r="BK83" s="209"/>
      <c r="BL83" s="209"/>
      <c r="BM83" s="210">
        <v>19</v>
      </c>
    </row>
    <row r="84" spans="1:65">
      <c r="A84" s="30"/>
      <c r="B84" s="19">
        <v>1</v>
      </c>
      <c r="C84" s="9">
        <v>6</v>
      </c>
      <c r="D84" s="223">
        <v>30</v>
      </c>
      <c r="E84" s="223">
        <v>37</v>
      </c>
      <c r="F84" s="211">
        <v>23</v>
      </c>
      <c r="G84" s="211">
        <v>27.2</v>
      </c>
      <c r="H84" s="211">
        <v>21</v>
      </c>
      <c r="I84" s="211">
        <v>24</v>
      </c>
      <c r="J84" s="211">
        <v>27.19</v>
      </c>
      <c r="K84" s="211">
        <v>27</v>
      </c>
      <c r="L84" s="211">
        <v>29</v>
      </c>
      <c r="M84" s="211">
        <v>23.53</v>
      </c>
      <c r="N84" s="211">
        <v>25</v>
      </c>
      <c r="O84" s="211">
        <v>27.4</v>
      </c>
      <c r="P84" s="211">
        <v>25</v>
      </c>
      <c r="Q84" s="211">
        <v>25</v>
      </c>
      <c r="R84" s="223">
        <v>20</v>
      </c>
      <c r="S84" s="211">
        <v>29</v>
      </c>
      <c r="T84" s="211">
        <v>25.3</v>
      </c>
      <c r="U84" s="211">
        <v>25.5</v>
      </c>
      <c r="V84" s="211">
        <v>29</v>
      </c>
      <c r="W84" s="223">
        <v>30</v>
      </c>
      <c r="X84" s="211">
        <v>27</v>
      </c>
      <c r="Y84" s="223">
        <v>30</v>
      </c>
      <c r="Z84" s="208"/>
      <c r="AA84" s="209"/>
      <c r="AB84" s="209"/>
      <c r="AC84" s="209"/>
      <c r="AD84" s="209"/>
      <c r="AE84" s="209"/>
      <c r="AF84" s="209"/>
      <c r="AG84" s="209"/>
      <c r="AH84" s="209"/>
      <c r="AI84" s="209"/>
      <c r="AJ84" s="209"/>
      <c r="AK84" s="209"/>
      <c r="AL84" s="209"/>
      <c r="AM84" s="209"/>
      <c r="AN84" s="209"/>
      <c r="AO84" s="209"/>
      <c r="AP84" s="209"/>
      <c r="AQ84" s="209"/>
      <c r="AR84" s="209"/>
      <c r="AS84" s="209"/>
      <c r="AT84" s="209"/>
      <c r="AU84" s="209"/>
      <c r="AV84" s="209"/>
      <c r="AW84" s="209"/>
      <c r="AX84" s="209"/>
      <c r="AY84" s="209"/>
      <c r="AZ84" s="209"/>
      <c r="BA84" s="209"/>
      <c r="BB84" s="209"/>
      <c r="BC84" s="209"/>
      <c r="BD84" s="209"/>
      <c r="BE84" s="209"/>
      <c r="BF84" s="209"/>
      <c r="BG84" s="209"/>
      <c r="BH84" s="209"/>
      <c r="BI84" s="209"/>
      <c r="BJ84" s="209"/>
      <c r="BK84" s="209"/>
      <c r="BL84" s="209"/>
      <c r="BM84" s="212"/>
    </row>
    <row r="85" spans="1:65">
      <c r="A85" s="30"/>
      <c r="B85" s="20" t="s">
        <v>271</v>
      </c>
      <c r="C85" s="12"/>
      <c r="D85" s="213">
        <v>28.333333333333332</v>
      </c>
      <c r="E85" s="213">
        <v>36.666666666666664</v>
      </c>
      <c r="F85" s="213">
        <v>25.5</v>
      </c>
      <c r="G85" s="213">
        <v>27.616666666666664</v>
      </c>
      <c r="H85" s="213">
        <v>21.5</v>
      </c>
      <c r="I85" s="213">
        <v>23.833333333333332</v>
      </c>
      <c r="J85" s="213">
        <v>26.968333333333334</v>
      </c>
      <c r="K85" s="213">
        <v>26.833333333333332</v>
      </c>
      <c r="L85" s="213">
        <v>29.333333333333332</v>
      </c>
      <c r="M85" s="213">
        <v>23.483333333333334</v>
      </c>
      <c r="N85" s="213">
        <v>25</v>
      </c>
      <c r="O85" s="213">
        <v>28.633333333333336</v>
      </c>
      <c r="P85" s="213">
        <v>25.666666666666668</v>
      </c>
      <c r="Q85" s="213">
        <v>25.5</v>
      </c>
      <c r="R85" s="213">
        <v>21.666666666666668</v>
      </c>
      <c r="S85" s="213">
        <v>29.5</v>
      </c>
      <c r="T85" s="213">
        <v>25</v>
      </c>
      <c r="U85" s="213">
        <v>25.2</v>
      </c>
      <c r="V85" s="213">
        <v>28.666666666666668</v>
      </c>
      <c r="W85" s="213">
        <v>30</v>
      </c>
      <c r="X85" s="213">
        <v>27.5</v>
      </c>
      <c r="Y85" s="213">
        <v>30</v>
      </c>
      <c r="Z85" s="208"/>
      <c r="AA85" s="209"/>
      <c r="AB85" s="209"/>
      <c r="AC85" s="209"/>
      <c r="AD85" s="209"/>
      <c r="AE85" s="209"/>
      <c r="AF85" s="209"/>
      <c r="AG85" s="209"/>
      <c r="AH85" s="209"/>
      <c r="AI85" s="209"/>
      <c r="AJ85" s="209"/>
      <c r="AK85" s="209"/>
      <c r="AL85" s="209"/>
      <c r="AM85" s="209"/>
      <c r="AN85" s="209"/>
      <c r="AO85" s="209"/>
      <c r="AP85" s="209"/>
      <c r="AQ85" s="209"/>
      <c r="AR85" s="209"/>
      <c r="AS85" s="209"/>
      <c r="AT85" s="209"/>
      <c r="AU85" s="209"/>
      <c r="AV85" s="209"/>
      <c r="AW85" s="209"/>
      <c r="AX85" s="209"/>
      <c r="AY85" s="209"/>
      <c r="AZ85" s="209"/>
      <c r="BA85" s="209"/>
      <c r="BB85" s="209"/>
      <c r="BC85" s="209"/>
      <c r="BD85" s="209"/>
      <c r="BE85" s="209"/>
      <c r="BF85" s="209"/>
      <c r="BG85" s="209"/>
      <c r="BH85" s="209"/>
      <c r="BI85" s="209"/>
      <c r="BJ85" s="209"/>
      <c r="BK85" s="209"/>
      <c r="BL85" s="209"/>
      <c r="BM85" s="212"/>
    </row>
    <row r="86" spans="1:65">
      <c r="A86" s="30"/>
      <c r="B86" s="3" t="s">
        <v>272</v>
      </c>
      <c r="C86" s="29"/>
      <c r="D86" s="211">
        <v>30</v>
      </c>
      <c r="E86" s="211">
        <v>37</v>
      </c>
      <c r="F86" s="211">
        <v>26.5</v>
      </c>
      <c r="G86" s="211">
        <v>27.35</v>
      </c>
      <c r="H86" s="211">
        <v>21.5</v>
      </c>
      <c r="I86" s="211">
        <v>24</v>
      </c>
      <c r="J86" s="211">
        <v>26.895000000000003</v>
      </c>
      <c r="K86" s="211">
        <v>27</v>
      </c>
      <c r="L86" s="211">
        <v>29</v>
      </c>
      <c r="M86" s="211">
        <v>23.380000000000003</v>
      </c>
      <c r="N86" s="211">
        <v>25</v>
      </c>
      <c r="O86" s="211">
        <v>28.450000000000003</v>
      </c>
      <c r="P86" s="211">
        <v>25.5</v>
      </c>
      <c r="Q86" s="211">
        <v>25.5</v>
      </c>
      <c r="R86" s="211">
        <v>20</v>
      </c>
      <c r="S86" s="211">
        <v>29.5</v>
      </c>
      <c r="T86" s="211">
        <v>25.1</v>
      </c>
      <c r="U86" s="211">
        <v>25.1</v>
      </c>
      <c r="V86" s="211">
        <v>28.5</v>
      </c>
      <c r="W86" s="211">
        <v>30</v>
      </c>
      <c r="X86" s="211">
        <v>27.5</v>
      </c>
      <c r="Y86" s="211">
        <v>30</v>
      </c>
      <c r="Z86" s="208"/>
      <c r="AA86" s="209"/>
      <c r="AB86" s="209"/>
      <c r="AC86" s="209"/>
      <c r="AD86" s="209"/>
      <c r="AE86" s="209"/>
      <c r="AF86" s="209"/>
      <c r="AG86" s="209"/>
      <c r="AH86" s="209"/>
      <c r="AI86" s="209"/>
      <c r="AJ86" s="209"/>
      <c r="AK86" s="209"/>
      <c r="AL86" s="209"/>
      <c r="AM86" s="209"/>
      <c r="AN86" s="209"/>
      <c r="AO86" s="209"/>
      <c r="AP86" s="209"/>
      <c r="AQ86" s="209"/>
      <c r="AR86" s="209"/>
      <c r="AS86" s="209"/>
      <c r="AT86" s="209"/>
      <c r="AU86" s="209"/>
      <c r="AV86" s="209"/>
      <c r="AW86" s="209"/>
      <c r="AX86" s="209"/>
      <c r="AY86" s="209"/>
      <c r="AZ86" s="209"/>
      <c r="BA86" s="209"/>
      <c r="BB86" s="209"/>
      <c r="BC86" s="209"/>
      <c r="BD86" s="209"/>
      <c r="BE86" s="209"/>
      <c r="BF86" s="209"/>
      <c r="BG86" s="209"/>
      <c r="BH86" s="209"/>
      <c r="BI86" s="209"/>
      <c r="BJ86" s="209"/>
      <c r="BK86" s="209"/>
      <c r="BL86" s="209"/>
      <c r="BM86" s="212"/>
    </row>
    <row r="87" spans="1:65">
      <c r="A87" s="30"/>
      <c r="B87" s="3" t="s">
        <v>273</v>
      </c>
      <c r="C87" s="29"/>
      <c r="D87" s="24">
        <v>4.0824829046386233</v>
      </c>
      <c r="E87" s="24">
        <v>0.51639777949432231</v>
      </c>
      <c r="F87" s="24">
        <v>1.9748417658131499</v>
      </c>
      <c r="G87" s="24">
        <v>0.59805239458317305</v>
      </c>
      <c r="H87" s="24">
        <v>0.54772255750516607</v>
      </c>
      <c r="I87" s="24">
        <v>0.40824829046386296</v>
      </c>
      <c r="J87" s="24">
        <v>0.56254481302974157</v>
      </c>
      <c r="K87" s="24">
        <v>0.752772652709081</v>
      </c>
      <c r="L87" s="24">
        <v>0.5163977794943222</v>
      </c>
      <c r="M87" s="24">
        <v>0.43624152331783667</v>
      </c>
      <c r="N87" s="24">
        <v>0</v>
      </c>
      <c r="O87" s="24">
        <v>1.4348054455802248</v>
      </c>
      <c r="P87" s="24">
        <v>0.81649658092772603</v>
      </c>
      <c r="Q87" s="24">
        <v>0.54772255750516607</v>
      </c>
      <c r="R87" s="24">
        <v>4.0824829046386339</v>
      </c>
      <c r="S87" s="24">
        <v>0.54772255750516607</v>
      </c>
      <c r="T87" s="24">
        <v>0.47328638264796974</v>
      </c>
      <c r="U87" s="24">
        <v>0.28284271247461951</v>
      </c>
      <c r="V87" s="24">
        <v>0.81649658092772603</v>
      </c>
      <c r="W87" s="24">
        <v>0</v>
      </c>
      <c r="X87" s="24">
        <v>0.54772255750516607</v>
      </c>
      <c r="Y87" s="24">
        <v>0</v>
      </c>
      <c r="Z87" s="154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5"/>
    </row>
    <row r="88" spans="1:65">
      <c r="A88" s="30"/>
      <c r="B88" s="3" t="s">
        <v>87</v>
      </c>
      <c r="C88" s="29"/>
      <c r="D88" s="13">
        <v>0.144087631928422</v>
      </c>
      <c r="E88" s="13">
        <v>1.4083575804390609E-2</v>
      </c>
      <c r="F88" s="13">
        <v>7.7444775129927451E-2</v>
      </c>
      <c r="G88" s="13">
        <v>2.1655488035600717E-2</v>
      </c>
      <c r="H88" s="13">
        <v>2.5475467790937956E-2</v>
      </c>
      <c r="I88" s="13">
        <v>1.7129298900581662E-2</v>
      </c>
      <c r="J88" s="13">
        <v>2.0859457871444591E-2</v>
      </c>
      <c r="K88" s="13">
        <v>2.8053639231394326E-2</v>
      </c>
      <c r="L88" s="13">
        <v>1.7604469755488256E-2</v>
      </c>
      <c r="M88" s="13">
        <v>1.8576644002178993E-2</v>
      </c>
      <c r="N88" s="13">
        <v>0</v>
      </c>
      <c r="O88" s="13">
        <v>5.0109619752510756E-2</v>
      </c>
      <c r="P88" s="13">
        <v>3.1811555101080233E-2</v>
      </c>
      <c r="Q88" s="13">
        <v>2.1479315980594747E-2</v>
      </c>
      <c r="R88" s="13">
        <v>0.18842228790639848</v>
      </c>
      <c r="S88" s="13">
        <v>1.8566866356107325E-2</v>
      </c>
      <c r="T88" s="13">
        <v>1.893145530591879E-2</v>
      </c>
      <c r="U88" s="13">
        <v>1.1223917161691251E-2</v>
      </c>
      <c r="V88" s="13">
        <v>2.8482438869571837E-2</v>
      </c>
      <c r="W88" s="13">
        <v>0</v>
      </c>
      <c r="X88" s="13">
        <v>1.9917183909278765E-2</v>
      </c>
      <c r="Y88" s="13">
        <v>0</v>
      </c>
      <c r="Z88" s="154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5"/>
    </row>
    <row r="89" spans="1:65">
      <c r="A89" s="30"/>
      <c r="B89" s="3" t="s">
        <v>274</v>
      </c>
      <c r="C89" s="29"/>
      <c r="D89" s="13">
        <v>8.1008292717595021E-2</v>
      </c>
      <c r="E89" s="13">
        <v>0.39895190822277016</v>
      </c>
      <c r="F89" s="13">
        <v>-2.7092536554164437E-2</v>
      </c>
      <c r="G89" s="13">
        <v>5.366514178415005E-2</v>
      </c>
      <c r="H89" s="13">
        <v>-0.17970547199664844</v>
      </c>
      <c r="I89" s="13">
        <v>-9.0681259655199464E-2</v>
      </c>
      <c r="J89" s="13">
        <v>2.8929128497847456E-2</v>
      </c>
      <c r="K89" s="13">
        <v>2.3778441926663563E-2</v>
      </c>
      <c r="L89" s="13">
        <v>0.11916152657821599</v>
      </c>
      <c r="M89" s="13">
        <v>-0.10403489150641676</v>
      </c>
      <c r="N89" s="13">
        <v>-4.6169153484474923E-2</v>
      </c>
      <c r="O89" s="13">
        <v>9.2454262875781623E-2</v>
      </c>
      <c r="P89" s="13">
        <v>-2.0733664244060868E-2</v>
      </c>
      <c r="Q89" s="13">
        <v>-2.7092536554164437E-2</v>
      </c>
      <c r="R89" s="13">
        <v>-0.17334659968654487</v>
      </c>
      <c r="S89" s="13">
        <v>0.12552039888831956</v>
      </c>
      <c r="T89" s="13">
        <v>-4.6169153484474923E-2</v>
      </c>
      <c r="U89" s="13">
        <v>-3.8538506712350706E-2</v>
      </c>
      <c r="V89" s="13">
        <v>9.3726037337802159E-2</v>
      </c>
      <c r="W89" s="13">
        <v>0.14459701581863005</v>
      </c>
      <c r="X89" s="13">
        <v>4.9213931167077618E-2</v>
      </c>
      <c r="Y89" s="13">
        <v>0.14459701581863005</v>
      </c>
      <c r="Z89" s="154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5"/>
    </row>
    <row r="90" spans="1:65">
      <c r="A90" s="30"/>
      <c r="B90" s="46" t="s">
        <v>275</v>
      </c>
      <c r="C90" s="47"/>
      <c r="D90" s="45" t="s">
        <v>276</v>
      </c>
      <c r="E90" s="45">
        <v>5.37</v>
      </c>
      <c r="F90" s="45">
        <v>0.39</v>
      </c>
      <c r="G90" s="45">
        <v>0.7</v>
      </c>
      <c r="H90" s="45">
        <v>2.4500000000000002</v>
      </c>
      <c r="I90" s="45">
        <v>1.25</v>
      </c>
      <c r="J90" s="45">
        <v>0.37</v>
      </c>
      <c r="K90" s="45">
        <v>0.3</v>
      </c>
      <c r="L90" s="45">
        <v>1.59</v>
      </c>
      <c r="M90" s="45">
        <v>1.43</v>
      </c>
      <c r="N90" s="45">
        <v>0.64</v>
      </c>
      <c r="O90" s="45">
        <v>1.23</v>
      </c>
      <c r="P90" s="45">
        <v>0.3</v>
      </c>
      <c r="Q90" s="45">
        <v>0.39</v>
      </c>
      <c r="R90" s="45" t="s">
        <v>276</v>
      </c>
      <c r="S90" s="45">
        <v>1.68</v>
      </c>
      <c r="T90" s="45">
        <v>0.64</v>
      </c>
      <c r="U90" s="45">
        <v>0.54</v>
      </c>
      <c r="V90" s="45">
        <v>1.25</v>
      </c>
      <c r="W90" s="45" t="s">
        <v>276</v>
      </c>
      <c r="X90" s="45">
        <v>0.64</v>
      </c>
      <c r="Y90" s="45" t="s">
        <v>276</v>
      </c>
      <c r="Z90" s="154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55"/>
    </row>
    <row r="91" spans="1:65">
      <c r="B91" s="31" t="s">
        <v>299</v>
      </c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BM91" s="55"/>
    </row>
    <row r="92" spans="1:65">
      <c r="BM92" s="55"/>
    </row>
    <row r="93" spans="1:65" ht="15">
      <c r="B93" s="8" t="s">
        <v>496</v>
      </c>
      <c r="BM93" s="28" t="s">
        <v>67</v>
      </c>
    </row>
    <row r="94" spans="1:65" ht="15">
      <c r="A94" s="25" t="s">
        <v>13</v>
      </c>
      <c r="B94" s="18" t="s">
        <v>111</v>
      </c>
      <c r="C94" s="15" t="s">
        <v>112</v>
      </c>
      <c r="D94" s="16" t="s">
        <v>229</v>
      </c>
      <c r="E94" s="17" t="s">
        <v>229</v>
      </c>
      <c r="F94" s="17" t="s">
        <v>229</v>
      </c>
      <c r="G94" s="17" t="s">
        <v>229</v>
      </c>
      <c r="H94" s="17" t="s">
        <v>229</v>
      </c>
      <c r="I94" s="17" t="s">
        <v>229</v>
      </c>
      <c r="J94" s="17" t="s">
        <v>229</v>
      </c>
      <c r="K94" s="17" t="s">
        <v>229</v>
      </c>
      <c r="L94" s="17" t="s">
        <v>229</v>
      </c>
      <c r="M94" s="17" t="s">
        <v>229</v>
      </c>
      <c r="N94" s="17" t="s">
        <v>229</v>
      </c>
      <c r="O94" s="17" t="s">
        <v>229</v>
      </c>
      <c r="P94" s="17" t="s">
        <v>229</v>
      </c>
      <c r="Q94" s="17" t="s">
        <v>229</v>
      </c>
      <c r="R94" s="17" t="s">
        <v>229</v>
      </c>
      <c r="S94" s="17" t="s">
        <v>229</v>
      </c>
      <c r="T94" s="17" t="s">
        <v>229</v>
      </c>
      <c r="U94" s="17" t="s">
        <v>229</v>
      </c>
      <c r="V94" s="17" t="s">
        <v>229</v>
      </c>
      <c r="W94" s="154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8">
        <v>1</v>
      </c>
    </row>
    <row r="95" spans="1:65">
      <c r="A95" s="30"/>
      <c r="B95" s="19" t="s">
        <v>230</v>
      </c>
      <c r="C95" s="9" t="s">
        <v>230</v>
      </c>
      <c r="D95" s="152" t="s">
        <v>232</v>
      </c>
      <c r="E95" s="153" t="s">
        <v>234</v>
      </c>
      <c r="F95" s="153" t="s">
        <v>235</v>
      </c>
      <c r="G95" s="153" t="s">
        <v>237</v>
      </c>
      <c r="H95" s="153" t="s">
        <v>238</v>
      </c>
      <c r="I95" s="153" t="s">
        <v>240</v>
      </c>
      <c r="J95" s="153" t="s">
        <v>241</v>
      </c>
      <c r="K95" s="153" t="s">
        <v>243</v>
      </c>
      <c r="L95" s="153" t="s">
        <v>244</v>
      </c>
      <c r="M95" s="153" t="s">
        <v>245</v>
      </c>
      <c r="N95" s="153" t="s">
        <v>246</v>
      </c>
      <c r="O95" s="153" t="s">
        <v>247</v>
      </c>
      <c r="P95" s="153" t="s">
        <v>249</v>
      </c>
      <c r="Q95" s="153" t="s">
        <v>250</v>
      </c>
      <c r="R95" s="153" t="s">
        <v>251</v>
      </c>
      <c r="S95" s="153" t="s">
        <v>252</v>
      </c>
      <c r="T95" s="153" t="s">
        <v>260</v>
      </c>
      <c r="U95" s="153" t="s">
        <v>261</v>
      </c>
      <c r="V95" s="153" t="s">
        <v>262</v>
      </c>
      <c r="W95" s="154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8" t="s">
        <v>3</v>
      </c>
    </row>
    <row r="96" spans="1:65">
      <c r="A96" s="30"/>
      <c r="B96" s="19"/>
      <c r="C96" s="9"/>
      <c r="D96" s="10" t="s">
        <v>278</v>
      </c>
      <c r="E96" s="11" t="s">
        <v>280</v>
      </c>
      <c r="F96" s="11" t="s">
        <v>280</v>
      </c>
      <c r="G96" s="11" t="s">
        <v>281</v>
      </c>
      <c r="H96" s="11" t="s">
        <v>278</v>
      </c>
      <c r="I96" s="11" t="s">
        <v>281</v>
      </c>
      <c r="J96" s="11" t="s">
        <v>278</v>
      </c>
      <c r="K96" s="11" t="s">
        <v>278</v>
      </c>
      <c r="L96" s="11" t="s">
        <v>281</v>
      </c>
      <c r="M96" s="11" t="s">
        <v>278</v>
      </c>
      <c r="N96" s="11" t="s">
        <v>278</v>
      </c>
      <c r="O96" s="11" t="s">
        <v>281</v>
      </c>
      <c r="P96" s="11" t="s">
        <v>278</v>
      </c>
      <c r="Q96" s="11" t="s">
        <v>278</v>
      </c>
      <c r="R96" s="11" t="s">
        <v>278</v>
      </c>
      <c r="S96" s="11" t="s">
        <v>281</v>
      </c>
      <c r="T96" s="11" t="s">
        <v>278</v>
      </c>
      <c r="U96" s="11" t="s">
        <v>281</v>
      </c>
      <c r="V96" s="11" t="s">
        <v>278</v>
      </c>
      <c r="W96" s="154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8">
        <v>2</v>
      </c>
    </row>
    <row r="97" spans="1:65">
      <c r="A97" s="30"/>
      <c r="B97" s="19"/>
      <c r="C97" s="9"/>
      <c r="D97" s="26" t="s">
        <v>290</v>
      </c>
      <c r="E97" s="26" t="s">
        <v>290</v>
      </c>
      <c r="F97" s="26" t="s">
        <v>292</v>
      </c>
      <c r="G97" s="26" t="s">
        <v>292</v>
      </c>
      <c r="H97" s="26" t="s">
        <v>117</v>
      </c>
      <c r="I97" s="26" t="s">
        <v>292</v>
      </c>
      <c r="J97" s="26" t="s">
        <v>290</v>
      </c>
      <c r="K97" s="26" t="s">
        <v>117</v>
      </c>
      <c r="L97" s="26" t="s">
        <v>293</v>
      </c>
      <c r="M97" s="26" t="s">
        <v>292</v>
      </c>
      <c r="N97" s="26" t="s">
        <v>293</v>
      </c>
      <c r="O97" s="26" t="s">
        <v>290</v>
      </c>
      <c r="P97" s="26" t="s">
        <v>292</v>
      </c>
      <c r="Q97" s="26" t="s">
        <v>294</v>
      </c>
      <c r="R97" s="26" t="s">
        <v>290</v>
      </c>
      <c r="S97" s="26" t="s">
        <v>293</v>
      </c>
      <c r="T97" s="26" t="s">
        <v>290</v>
      </c>
      <c r="U97" s="26" t="s">
        <v>290</v>
      </c>
      <c r="V97" s="26" t="s">
        <v>290</v>
      </c>
      <c r="W97" s="154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8">
        <v>3</v>
      </c>
    </row>
    <row r="98" spans="1:65">
      <c r="A98" s="30"/>
      <c r="B98" s="18">
        <v>1</v>
      </c>
      <c r="C98" s="14">
        <v>1</v>
      </c>
      <c r="D98" s="22">
        <v>0.23</v>
      </c>
      <c r="E98" s="148" t="s">
        <v>105</v>
      </c>
      <c r="F98" s="148" t="s">
        <v>296</v>
      </c>
      <c r="G98" s="148">
        <v>0.2</v>
      </c>
      <c r="H98" s="148">
        <v>0.2</v>
      </c>
      <c r="I98" s="148" t="s">
        <v>103</v>
      </c>
      <c r="J98" s="22">
        <v>0.22</v>
      </c>
      <c r="K98" s="22">
        <v>0.25</v>
      </c>
      <c r="L98" s="148" t="s">
        <v>296</v>
      </c>
      <c r="M98" s="148">
        <v>0.28599999999999998</v>
      </c>
      <c r="N98" s="22">
        <v>0.23</v>
      </c>
      <c r="O98" s="148">
        <v>0.3</v>
      </c>
      <c r="P98" s="148">
        <v>0.2</v>
      </c>
      <c r="Q98" s="148">
        <v>0.3</v>
      </c>
      <c r="R98" s="22">
        <v>0.24</v>
      </c>
      <c r="S98" s="148" t="s">
        <v>296</v>
      </c>
      <c r="T98" s="22">
        <v>0.22</v>
      </c>
      <c r="U98" s="22">
        <v>0.23</v>
      </c>
      <c r="V98" s="22">
        <v>0.22</v>
      </c>
      <c r="W98" s="154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8">
        <v>1</v>
      </c>
    </row>
    <row r="99" spans="1:65">
      <c r="A99" s="30"/>
      <c r="B99" s="19">
        <v>1</v>
      </c>
      <c r="C99" s="9">
        <v>2</v>
      </c>
      <c r="D99" s="11">
        <v>0.24</v>
      </c>
      <c r="E99" s="150" t="s">
        <v>105</v>
      </c>
      <c r="F99" s="150" t="s">
        <v>296</v>
      </c>
      <c r="G99" s="150">
        <v>0.3</v>
      </c>
      <c r="H99" s="150">
        <v>0.2</v>
      </c>
      <c r="I99" s="150" t="s">
        <v>103</v>
      </c>
      <c r="J99" s="11">
        <v>0.24</v>
      </c>
      <c r="K99" s="11">
        <v>0.24</v>
      </c>
      <c r="L99" s="150" t="s">
        <v>296</v>
      </c>
      <c r="M99" s="150">
        <v>0.28799999999999998</v>
      </c>
      <c r="N99" s="11">
        <v>0.22</v>
      </c>
      <c r="O99" s="150">
        <v>0.3</v>
      </c>
      <c r="P99" s="150">
        <v>0.2</v>
      </c>
      <c r="Q99" s="150">
        <v>0.2</v>
      </c>
      <c r="R99" s="11">
        <v>0.24</v>
      </c>
      <c r="S99" s="150" t="s">
        <v>296</v>
      </c>
      <c r="T99" s="11">
        <v>0.23</v>
      </c>
      <c r="U99" s="11">
        <v>0.22</v>
      </c>
      <c r="V99" s="11">
        <v>0.24</v>
      </c>
      <c r="W99" s="154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8">
        <v>21</v>
      </c>
    </row>
    <row r="100" spans="1:65">
      <c r="A100" s="30"/>
      <c r="B100" s="19">
        <v>1</v>
      </c>
      <c r="C100" s="9">
        <v>3</v>
      </c>
      <c r="D100" s="11">
        <v>0.21</v>
      </c>
      <c r="E100" s="150" t="s">
        <v>105</v>
      </c>
      <c r="F100" s="150" t="s">
        <v>296</v>
      </c>
      <c r="G100" s="150">
        <v>0.3</v>
      </c>
      <c r="H100" s="150">
        <v>0.2</v>
      </c>
      <c r="I100" s="150" t="s">
        <v>103</v>
      </c>
      <c r="J100" s="11">
        <v>0.23</v>
      </c>
      <c r="K100" s="11">
        <v>0.22</v>
      </c>
      <c r="L100" s="150" t="s">
        <v>296</v>
      </c>
      <c r="M100" s="150">
        <v>0.27200000000000002</v>
      </c>
      <c r="N100" s="11">
        <v>0.24</v>
      </c>
      <c r="O100" s="150">
        <v>0.3</v>
      </c>
      <c r="P100" s="150">
        <v>0.2</v>
      </c>
      <c r="Q100" s="150">
        <v>0.2</v>
      </c>
      <c r="R100" s="11">
        <v>0.25</v>
      </c>
      <c r="S100" s="150" t="s">
        <v>296</v>
      </c>
      <c r="T100" s="11">
        <v>0.22</v>
      </c>
      <c r="U100" s="11">
        <v>0.22</v>
      </c>
      <c r="V100" s="11">
        <v>0.21</v>
      </c>
      <c r="W100" s="154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16</v>
      </c>
    </row>
    <row r="101" spans="1:65">
      <c r="A101" s="30"/>
      <c r="B101" s="19">
        <v>1</v>
      </c>
      <c r="C101" s="9">
        <v>4</v>
      </c>
      <c r="D101" s="11">
        <v>0.22</v>
      </c>
      <c r="E101" s="150" t="s">
        <v>105</v>
      </c>
      <c r="F101" s="150" t="s">
        <v>296</v>
      </c>
      <c r="G101" s="150">
        <v>0.3</v>
      </c>
      <c r="H101" s="150">
        <v>0.2</v>
      </c>
      <c r="I101" s="150" t="s">
        <v>103</v>
      </c>
      <c r="J101" s="11">
        <v>0.21</v>
      </c>
      <c r="K101" s="11">
        <v>0.24</v>
      </c>
      <c r="L101" s="150" t="s">
        <v>296</v>
      </c>
      <c r="M101" s="150">
        <v>0.27900000000000003</v>
      </c>
      <c r="N101" s="11">
        <v>0.21</v>
      </c>
      <c r="O101" s="150">
        <v>0.2</v>
      </c>
      <c r="P101" s="150">
        <v>0.2</v>
      </c>
      <c r="Q101" s="150">
        <v>0.3</v>
      </c>
      <c r="R101" s="11">
        <v>0.25</v>
      </c>
      <c r="S101" s="150" t="s">
        <v>296</v>
      </c>
      <c r="T101" s="11">
        <v>0.24</v>
      </c>
      <c r="U101" s="11">
        <v>0.23</v>
      </c>
      <c r="V101" s="11">
        <v>0.24</v>
      </c>
      <c r="W101" s="154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8">
        <v>0.22916666666666669</v>
      </c>
    </row>
    <row r="102" spans="1:65">
      <c r="A102" s="30"/>
      <c r="B102" s="19">
        <v>1</v>
      </c>
      <c r="C102" s="9">
        <v>5</v>
      </c>
      <c r="D102" s="11">
        <v>0.22</v>
      </c>
      <c r="E102" s="150" t="s">
        <v>105</v>
      </c>
      <c r="F102" s="150" t="s">
        <v>296</v>
      </c>
      <c r="G102" s="150">
        <v>0.3</v>
      </c>
      <c r="H102" s="150">
        <v>0.2</v>
      </c>
      <c r="I102" s="150" t="s">
        <v>103</v>
      </c>
      <c r="J102" s="11">
        <v>0.22</v>
      </c>
      <c r="K102" s="11">
        <v>0.26</v>
      </c>
      <c r="L102" s="150" t="s">
        <v>296</v>
      </c>
      <c r="M102" s="150">
        <v>0.27500000000000002</v>
      </c>
      <c r="N102" s="11">
        <v>0.21</v>
      </c>
      <c r="O102" s="150">
        <v>0.3</v>
      </c>
      <c r="P102" s="150">
        <v>0.2</v>
      </c>
      <c r="Q102" s="150">
        <v>0.2</v>
      </c>
      <c r="R102" s="11">
        <v>0.25</v>
      </c>
      <c r="S102" s="150" t="s">
        <v>296</v>
      </c>
      <c r="T102" s="11">
        <v>0.2</v>
      </c>
      <c r="U102" s="11">
        <v>0.23</v>
      </c>
      <c r="V102" s="11">
        <v>0.22</v>
      </c>
      <c r="W102" s="154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8">
        <v>20</v>
      </c>
    </row>
    <row r="103" spans="1:65">
      <c r="A103" s="30"/>
      <c r="B103" s="19">
        <v>1</v>
      </c>
      <c r="C103" s="9">
        <v>6</v>
      </c>
      <c r="D103" s="11">
        <v>0.21</v>
      </c>
      <c r="E103" s="150" t="s">
        <v>105</v>
      </c>
      <c r="F103" s="150" t="s">
        <v>296</v>
      </c>
      <c r="G103" s="150">
        <v>0.3</v>
      </c>
      <c r="H103" s="150">
        <v>0.2</v>
      </c>
      <c r="I103" s="150" t="s">
        <v>103</v>
      </c>
      <c r="J103" s="11">
        <v>0.22</v>
      </c>
      <c r="K103" s="11">
        <v>0.24</v>
      </c>
      <c r="L103" s="150" t="s">
        <v>296</v>
      </c>
      <c r="M103" s="150">
        <v>0.28100000000000003</v>
      </c>
      <c r="N103" s="11">
        <v>0.23</v>
      </c>
      <c r="O103" s="150">
        <v>0.3</v>
      </c>
      <c r="P103" s="150">
        <v>0.2</v>
      </c>
      <c r="Q103" s="150">
        <v>0.2</v>
      </c>
      <c r="R103" s="11">
        <v>0.25</v>
      </c>
      <c r="S103" s="150" t="s">
        <v>296</v>
      </c>
      <c r="T103" s="11">
        <v>0.23</v>
      </c>
      <c r="U103" s="11">
        <v>0.22</v>
      </c>
      <c r="V103" s="11">
        <v>0.24</v>
      </c>
      <c r="W103" s="154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5"/>
    </row>
    <row r="104" spans="1:65">
      <c r="A104" s="30"/>
      <c r="B104" s="20" t="s">
        <v>271</v>
      </c>
      <c r="C104" s="12"/>
      <c r="D104" s="23">
        <v>0.22166666666666665</v>
      </c>
      <c r="E104" s="23" t="s">
        <v>682</v>
      </c>
      <c r="F104" s="23" t="s">
        <v>682</v>
      </c>
      <c r="G104" s="23">
        <v>0.28333333333333338</v>
      </c>
      <c r="H104" s="23">
        <v>0.19999999999999998</v>
      </c>
      <c r="I104" s="23" t="s">
        <v>682</v>
      </c>
      <c r="J104" s="23">
        <v>0.2233333333333333</v>
      </c>
      <c r="K104" s="23">
        <v>0.24166666666666667</v>
      </c>
      <c r="L104" s="23" t="s">
        <v>682</v>
      </c>
      <c r="M104" s="23">
        <v>0.28016666666666667</v>
      </c>
      <c r="N104" s="23">
        <v>0.2233333333333333</v>
      </c>
      <c r="O104" s="23">
        <v>0.28333333333333333</v>
      </c>
      <c r="P104" s="23">
        <v>0.19999999999999998</v>
      </c>
      <c r="Q104" s="23">
        <v>0.23333333333333331</v>
      </c>
      <c r="R104" s="23">
        <v>0.24666666666666667</v>
      </c>
      <c r="S104" s="23" t="s">
        <v>682</v>
      </c>
      <c r="T104" s="23">
        <v>0.22333333333333336</v>
      </c>
      <c r="U104" s="23">
        <v>0.22500000000000001</v>
      </c>
      <c r="V104" s="23">
        <v>0.2283333333333333</v>
      </c>
      <c r="W104" s="154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55"/>
    </row>
    <row r="105" spans="1:65">
      <c r="A105" s="30"/>
      <c r="B105" s="3" t="s">
        <v>272</v>
      </c>
      <c r="C105" s="29"/>
      <c r="D105" s="11">
        <v>0.22</v>
      </c>
      <c r="E105" s="11" t="s">
        <v>682</v>
      </c>
      <c r="F105" s="11" t="s">
        <v>682</v>
      </c>
      <c r="G105" s="11">
        <v>0.3</v>
      </c>
      <c r="H105" s="11">
        <v>0.2</v>
      </c>
      <c r="I105" s="11" t="s">
        <v>682</v>
      </c>
      <c r="J105" s="11">
        <v>0.22</v>
      </c>
      <c r="K105" s="11">
        <v>0.24</v>
      </c>
      <c r="L105" s="11" t="s">
        <v>682</v>
      </c>
      <c r="M105" s="11">
        <v>0.28000000000000003</v>
      </c>
      <c r="N105" s="11">
        <v>0.22500000000000001</v>
      </c>
      <c r="O105" s="11">
        <v>0.3</v>
      </c>
      <c r="P105" s="11">
        <v>0.2</v>
      </c>
      <c r="Q105" s="11">
        <v>0.2</v>
      </c>
      <c r="R105" s="11">
        <v>0.25</v>
      </c>
      <c r="S105" s="11" t="s">
        <v>682</v>
      </c>
      <c r="T105" s="11">
        <v>0.22500000000000001</v>
      </c>
      <c r="U105" s="11">
        <v>0.22500000000000001</v>
      </c>
      <c r="V105" s="11">
        <v>0.22999999999999998</v>
      </c>
      <c r="W105" s="154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5"/>
    </row>
    <row r="106" spans="1:65">
      <c r="A106" s="30"/>
      <c r="B106" s="3" t="s">
        <v>273</v>
      </c>
      <c r="C106" s="29"/>
      <c r="D106" s="24">
        <v>1.1690451944500123E-2</v>
      </c>
      <c r="E106" s="24" t="s">
        <v>682</v>
      </c>
      <c r="F106" s="24" t="s">
        <v>682</v>
      </c>
      <c r="G106" s="24">
        <v>4.0824829046386096E-2</v>
      </c>
      <c r="H106" s="24">
        <v>3.0404709722440586E-17</v>
      </c>
      <c r="I106" s="24" t="s">
        <v>682</v>
      </c>
      <c r="J106" s="24">
        <v>1.0327955589886447E-2</v>
      </c>
      <c r="K106" s="24">
        <v>1.3291601358251259E-2</v>
      </c>
      <c r="L106" s="24" t="s">
        <v>682</v>
      </c>
      <c r="M106" s="24">
        <v>6.1779176642835273E-3</v>
      </c>
      <c r="N106" s="24">
        <v>1.211060141638997E-2</v>
      </c>
      <c r="O106" s="24">
        <v>4.0824829046386367E-2</v>
      </c>
      <c r="P106" s="24">
        <v>3.0404709722440586E-17</v>
      </c>
      <c r="Q106" s="24">
        <v>5.1639777949432496E-2</v>
      </c>
      <c r="R106" s="24">
        <v>5.1639777949432277E-3</v>
      </c>
      <c r="S106" s="24" t="s">
        <v>682</v>
      </c>
      <c r="T106" s="24">
        <v>1.3662601021279461E-2</v>
      </c>
      <c r="U106" s="24">
        <v>5.4772255750516656E-3</v>
      </c>
      <c r="V106" s="24">
        <v>1.3291601358251253E-2</v>
      </c>
      <c r="W106" s="205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  <c r="BJ106" s="206"/>
      <c r="BK106" s="206"/>
      <c r="BL106" s="206"/>
      <c r="BM106" s="56"/>
    </row>
    <row r="107" spans="1:65">
      <c r="A107" s="30"/>
      <c r="B107" s="3" t="s">
        <v>87</v>
      </c>
      <c r="C107" s="29"/>
      <c r="D107" s="13">
        <v>5.2738880952632142E-2</v>
      </c>
      <c r="E107" s="13" t="s">
        <v>682</v>
      </c>
      <c r="F107" s="13" t="s">
        <v>682</v>
      </c>
      <c r="G107" s="13">
        <v>0.1440876319284215</v>
      </c>
      <c r="H107" s="13">
        <v>1.5202354861220294E-16</v>
      </c>
      <c r="I107" s="13" t="s">
        <v>682</v>
      </c>
      <c r="J107" s="13">
        <v>4.6244577268148276E-2</v>
      </c>
      <c r="K107" s="13">
        <v>5.4999729758281067E-2</v>
      </c>
      <c r="L107" s="13" t="s">
        <v>682</v>
      </c>
      <c r="M107" s="13">
        <v>2.2050866142594387E-2</v>
      </c>
      <c r="N107" s="13">
        <v>5.4226573506223751E-2</v>
      </c>
      <c r="O107" s="13">
        <v>0.14408763192842247</v>
      </c>
      <c r="P107" s="13">
        <v>1.5202354861220294E-16</v>
      </c>
      <c r="Q107" s="13">
        <v>0.22131333406899642</v>
      </c>
      <c r="R107" s="13">
        <v>2.0935045114634707E-2</v>
      </c>
      <c r="S107" s="13" t="s">
        <v>682</v>
      </c>
      <c r="T107" s="13">
        <v>6.117582546841549E-2</v>
      </c>
      <c r="U107" s="13">
        <v>2.4343224778007402E-2</v>
      </c>
      <c r="V107" s="13">
        <v>5.8211392809859513E-2</v>
      </c>
      <c r="W107" s="154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5"/>
    </row>
    <row r="108" spans="1:65">
      <c r="A108" s="30"/>
      <c r="B108" s="3" t="s">
        <v>274</v>
      </c>
      <c r="C108" s="29"/>
      <c r="D108" s="13">
        <v>-3.2727272727272827E-2</v>
      </c>
      <c r="E108" s="13" t="s">
        <v>682</v>
      </c>
      <c r="F108" s="13" t="s">
        <v>682</v>
      </c>
      <c r="G108" s="13">
        <v>0.23636363636363655</v>
      </c>
      <c r="H108" s="13">
        <v>-0.12727272727272743</v>
      </c>
      <c r="I108" s="13" t="s">
        <v>682</v>
      </c>
      <c r="J108" s="13">
        <v>-2.5454545454545729E-2</v>
      </c>
      <c r="K108" s="13">
        <v>5.4545454545454453E-2</v>
      </c>
      <c r="L108" s="13" t="s">
        <v>682</v>
      </c>
      <c r="M108" s="13">
        <v>0.22254545454545438</v>
      </c>
      <c r="N108" s="13">
        <v>-2.5454545454545729E-2</v>
      </c>
      <c r="O108" s="13">
        <v>0.23636363636363633</v>
      </c>
      <c r="P108" s="13">
        <v>-0.12727272727272743</v>
      </c>
      <c r="Q108" s="13">
        <v>1.8181818181818077E-2</v>
      </c>
      <c r="R108" s="13">
        <v>7.6363636363636411E-2</v>
      </c>
      <c r="S108" s="13" t="s">
        <v>682</v>
      </c>
      <c r="T108" s="13">
        <v>-2.5454545454545396E-2</v>
      </c>
      <c r="U108" s="13">
        <v>-1.8181818181818188E-2</v>
      </c>
      <c r="V108" s="13">
        <v>-3.6363636363638818E-3</v>
      </c>
      <c r="W108" s="154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55"/>
    </row>
    <row r="109" spans="1:65">
      <c r="A109" s="30"/>
      <c r="B109" s="46" t="s">
        <v>275</v>
      </c>
      <c r="C109" s="47"/>
      <c r="D109" s="45">
        <v>0.76</v>
      </c>
      <c r="E109" s="45">
        <v>76.06</v>
      </c>
      <c r="F109" s="45">
        <v>0.2</v>
      </c>
      <c r="G109" s="45" t="s">
        <v>276</v>
      </c>
      <c r="H109" s="45" t="s">
        <v>276</v>
      </c>
      <c r="I109" s="45">
        <v>8.6300000000000008</v>
      </c>
      <c r="J109" s="45">
        <v>0.7</v>
      </c>
      <c r="K109" s="45">
        <v>0.08</v>
      </c>
      <c r="L109" s="45">
        <v>0.2</v>
      </c>
      <c r="M109" s="45">
        <v>1.21</v>
      </c>
      <c r="N109" s="45">
        <v>0.7</v>
      </c>
      <c r="O109" s="45" t="s">
        <v>276</v>
      </c>
      <c r="P109" s="45" t="s">
        <v>276</v>
      </c>
      <c r="Q109" s="45" t="s">
        <v>276</v>
      </c>
      <c r="R109" s="45">
        <v>0.08</v>
      </c>
      <c r="S109" s="45">
        <v>0.2</v>
      </c>
      <c r="T109" s="45">
        <v>0.7</v>
      </c>
      <c r="U109" s="45">
        <v>0.65</v>
      </c>
      <c r="V109" s="45">
        <v>0.53</v>
      </c>
      <c r="W109" s="154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5"/>
    </row>
    <row r="110" spans="1:65">
      <c r="B110" s="31" t="s">
        <v>300</v>
      </c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BM110" s="55"/>
    </row>
    <row r="111" spans="1:65">
      <c r="BM111" s="55"/>
    </row>
    <row r="112" spans="1:65" ht="15">
      <c r="B112" s="8" t="s">
        <v>497</v>
      </c>
      <c r="BM112" s="28" t="s">
        <v>67</v>
      </c>
    </row>
    <row r="113" spans="1:65" ht="15">
      <c r="A113" s="25" t="s">
        <v>16</v>
      </c>
      <c r="B113" s="18" t="s">
        <v>111</v>
      </c>
      <c r="C113" s="15" t="s">
        <v>112</v>
      </c>
      <c r="D113" s="16" t="s">
        <v>229</v>
      </c>
      <c r="E113" s="17" t="s">
        <v>229</v>
      </c>
      <c r="F113" s="17" t="s">
        <v>229</v>
      </c>
      <c r="G113" s="17" t="s">
        <v>229</v>
      </c>
      <c r="H113" s="17" t="s">
        <v>229</v>
      </c>
      <c r="I113" s="17" t="s">
        <v>229</v>
      </c>
      <c r="J113" s="17" t="s">
        <v>229</v>
      </c>
      <c r="K113" s="17" t="s">
        <v>229</v>
      </c>
      <c r="L113" s="17" t="s">
        <v>229</v>
      </c>
      <c r="M113" s="17" t="s">
        <v>229</v>
      </c>
      <c r="N113" s="17" t="s">
        <v>229</v>
      </c>
      <c r="O113" s="17" t="s">
        <v>229</v>
      </c>
      <c r="P113" s="17" t="s">
        <v>229</v>
      </c>
      <c r="Q113" s="17" t="s">
        <v>229</v>
      </c>
      <c r="R113" s="17" t="s">
        <v>229</v>
      </c>
      <c r="S113" s="17" t="s">
        <v>229</v>
      </c>
      <c r="T113" s="17" t="s">
        <v>229</v>
      </c>
      <c r="U113" s="17" t="s">
        <v>229</v>
      </c>
      <c r="V113" s="17" t="s">
        <v>229</v>
      </c>
      <c r="W113" s="17" t="s">
        <v>229</v>
      </c>
      <c r="X113" s="17" t="s">
        <v>229</v>
      </c>
      <c r="Y113" s="17" t="s">
        <v>229</v>
      </c>
      <c r="Z113" s="17" t="s">
        <v>229</v>
      </c>
      <c r="AA113" s="154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8">
        <v>1</v>
      </c>
    </row>
    <row r="114" spans="1:65">
      <c r="A114" s="30"/>
      <c r="B114" s="19" t="s">
        <v>230</v>
      </c>
      <c r="C114" s="9" t="s">
        <v>230</v>
      </c>
      <c r="D114" s="152" t="s">
        <v>232</v>
      </c>
      <c r="E114" s="153" t="s">
        <v>233</v>
      </c>
      <c r="F114" s="153" t="s">
        <v>234</v>
      </c>
      <c r="G114" s="153" t="s">
        <v>235</v>
      </c>
      <c r="H114" s="153" t="s">
        <v>238</v>
      </c>
      <c r="I114" s="153" t="s">
        <v>239</v>
      </c>
      <c r="J114" s="153" t="s">
        <v>240</v>
      </c>
      <c r="K114" s="153" t="s">
        <v>241</v>
      </c>
      <c r="L114" s="153" t="s">
        <v>243</v>
      </c>
      <c r="M114" s="153" t="s">
        <v>244</v>
      </c>
      <c r="N114" s="153" t="s">
        <v>245</v>
      </c>
      <c r="O114" s="153" t="s">
        <v>246</v>
      </c>
      <c r="P114" s="153" t="s">
        <v>247</v>
      </c>
      <c r="Q114" s="153" t="s">
        <v>249</v>
      </c>
      <c r="R114" s="153" t="s">
        <v>250</v>
      </c>
      <c r="S114" s="153" t="s">
        <v>251</v>
      </c>
      <c r="T114" s="153" t="s">
        <v>252</v>
      </c>
      <c r="U114" s="153" t="s">
        <v>254</v>
      </c>
      <c r="V114" s="153" t="s">
        <v>258</v>
      </c>
      <c r="W114" s="153" t="s">
        <v>259</v>
      </c>
      <c r="X114" s="153" t="s">
        <v>260</v>
      </c>
      <c r="Y114" s="153" t="s">
        <v>261</v>
      </c>
      <c r="Z114" s="153" t="s">
        <v>262</v>
      </c>
      <c r="AA114" s="154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 t="s">
        <v>3</v>
      </c>
    </row>
    <row r="115" spans="1:65">
      <c r="A115" s="30"/>
      <c r="B115" s="19"/>
      <c r="C115" s="9"/>
      <c r="D115" s="10" t="s">
        <v>278</v>
      </c>
      <c r="E115" s="11" t="s">
        <v>278</v>
      </c>
      <c r="F115" s="11" t="s">
        <v>280</v>
      </c>
      <c r="G115" s="11" t="s">
        <v>281</v>
      </c>
      <c r="H115" s="11" t="s">
        <v>278</v>
      </c>
      <c r="I115" s="11" t="s">
        <v>278</v>
      </c>
      <c r="J115" s="11" t="s">
        <v>281</v>
      </c>
      <c r="K115" s="11" t="s">
        <v>278</v>
      </c>
      <c r="L115" s="11" t="s">
        <v>278</v>
      </c>
      <c r="M115" s="11" t="s">
        <v>281</v>
      </c>
      <c r="N115" s="11" t="s">
        <v>278</v>
      </c>
      <c r="O115" s="11" t="s">
        <v>278</v>
      </c>
      <c r="P115" s="11" t="s">
        <v>281</v>
      </c>
      <c r="Q115" s="11" t="s">
        <v>278</v>
      </c>
      <c r="R115" s="11" t="s">
        <v>278</v>
      </c>
      <c r="S115" s="11" t="s">
        <v>278</v>
      </c>
      <c r="T115" s="11" t="s">
        <v>281</v>
      </c>
      <c r="U115" s="11" t="s">
        <v>278</v>
      </c>
      <c r="V115" s="11" t="s">
        <v>278</v>
      </c>
      <c r="W115" s="11" t="s">
        <v>281</v>
      </c>
      <c r="X115" s="11" t="s">
        <v>278</v>
      </c>
      <c r="Y115" s="11" t="s">
        <v>281</v>
      </c>
      <c r="Z115" s="11" t="s">
        <v>278</v>
      </c>
      <c r="AA115" s="154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>
        <v>3</v>
      </c>
    </row>
    <row r="116" spans="1:65">
      <c r="A116" s="30"/>
      <c r="B116" s="19"/>
      <c r="C116" s="9"/>
      <c r="D116" s="26" t="s">
        <v>290</v>
      </c>
      <c r="E116" s="26" t="s">
        <v>291</v>
      </c>
      <c r="F116" s="26" t="s">
        <v>290</v>
      </c>
      <c r="G116" s="26" t="s">
        <v>292</v>
      </c>
      <c r="H116" s="26" t="s">
        <v>117</v>
      </c>
      <c r="I116" s="26" t="s">
        <v>267</v>
      </c>
      <c r="J116" s="26" t="s">
        <v>292</v>
      </c>
      <c r="K116" s="26" t="s">
        <v>290</v>
      </c>
      <c r="L116" s="26" t="s">
        <v>117</v>
      </c>
      <c r="M116" s="26" t="s">
        <v>293</v>
      </c>
      <c r="N116" s="26" t="s">
        <v>292</v>
      </c>
      <c r="O116" s="26" t="s">
        <v>293</v>
      </c>
      <c r="P116" s="26" t="s">
        <v>290</v>
      </c>
      <c r="Q116" s="26" t="s">
        <v>292</v>
      </c>
      <c r="R116" s="26" t="s">
        <v>294</v>
      </c>
      <c r="S116" s="26" t="s">
        <v>290</v>
      </c>
      <c r="T116" s="26" t="s">
        <v>293</v>
      </c>
      <c r="U116" s="26" t="s">
        <v>116</v>
      </c>
      <c r="V116" s="26" t="s">
        <v>290</v>
      </c>
      <c r="W116" s="26" t="s">
        <v>295</v>
      </c>
      <c r="X116" s="26" t="s">
        <v>290</v>
      </c>
      <c r="Y116" s="26" t="s">
        <v>290</v>
      </c>
      <c r="Z116" s="26" t="s">
        <v>290</v>
      </c>
      <c r="AA116" s="154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8">
        <v>3</v>
      </c>
    </row>
    <row r="117" spans="1:65">
      <c r="A117" s="30"/>
      <c r="B117" s="18">
        <v>1</v>
      </c>
      <c r="C117" s="14">
        <v>1</v>
      </c>
      <c r="D117" s="215">
        <v>0.04</v>
      </c>
      <c r="E117" s="215">
        <v>0.04</v>
      </c>
      <c r="F117" s="216" t="s">
        <v>105</v>
      </c>
      <c r="G117" s="216" t="s">
        <v>301</v>
      </c>
      <c r="H117" s="216" t="s">
        <v>106</v>
      </c>
      <c r="I117" s="216" t="s">
        <v>106</v>
      </c>
      <c r="J117" s="216" t="s">
        <v>106</v>
      </c>
      <c r="K117" s="215">
        <v>0.04</v>
      </c>
      <c r="L117" s="215">
        <v>0.04</v>
      </c>
      <c r="M117" s="216" t="s">
        <v>302</v>
      </c>
      <c r="N117" s="215">
        <v>5.1999999999999998E-2</v>
      </c>
      <c r="O117" s="215">
        <v>0.04</v>
      </c>
      <c r="P117" s="215">
        <v>0.04</v>
      </c>
      <c r="Q117" s="216" t="s">
        <v>301</v>
      </c>
      <c r="R117" s="216" t="s">
        <v>106</v>
      </c>
      <c r="S117" s="215">
        <v>0.04</v>
      </c>
      <c r="T117" s="216" t="s">
        <v>302</v>
      </c>
      <c r="U117" s="226">
        <v>0.06</v>
      </c>
      <c r="V117" s="215">
        <v>0.04</v>
      </c>
      <c r="W117" s="216" t="s">
        <v>105</v>
      </c>
      <c r="X117" s="215">
        <v>0.04</v>
      </c>
      <c r="Y117" s="215">
        <v>0.04</v>
      </c>
      <c r="Z117" s="215">
        <v>0.04</v>
      </c>
      <c r="AA117" s="205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  <c r="BJ117" s="206"/>
      <c r="BK117" s="206"/>
      <c r="BL117" s="206"/>
      <c r="BM117" s="217">
        <v>1</v>
      </c>
    </row>
    <row r="118" spans="1:65">
      <c r="A118" s="30"/>
      <c r="B118" s="19">
        <v>1</v>
      </c>
      <c r="C118" s="9">
        <v>2</v>
      </c>
      <c r="D118" s="24">
        <v>0.04</v>
      </c>
      <c r="E118" s="24">
        <v>0.04</v>
      </c>
      <c r="F118" s="219" t="s">
        <v>105</v>
      </c>
      <c r="G118" s="219" t="s">
        <v>301</v>
      </c>
      <c r="H118" s="219" t="s">
        <v>106</v>
      </c>
      <c r="I118" s="219" t="s">
        <v>106</v>
      </c>
      <c r="J118" s="219" t="s">
        <v>106</v>
      </c>
      <c r="K118" s="24">
        <v>0.04</v>
      </c>
      <c r="L118" s="24">
        <v>0.04</v>
      </c>
      <c r="M118" s="219" t="s">
        <v>302</v>
      </c>
      <c r="N118" s="24">
        <v>4.4999999999999998E-2</v>
      </c>
      <c r="O118" s="24">
        <v>0.03</v>
      </c>
      <c r="P118" s="24">
        <v>0.04</v>
      </c>
      <c r="Q118" s="220">
        <v>0.02</v>
      </c>
      <c r="R118" s="219" t="s">
        <v>106</v>
      </c>
      <c r="S118" s="24">
        <v>0.04</v>
      </c>
      <c r="T118" s="219" t="s">
        <v>302</v>
      </c>
      <c r="U118" s="24">
        <v>0.05</v>
      </c>
      <c r="V118" s="24">
        <v>0.03</v>
      </c>
      <c r="W118" s="219" t="s">
        <v>105</v>
      </c>
      <c r="X118" s="24">
        <v>0.04</v>
      </c>
      <c r="Y118" s="24">
        <v>0.04</v>
      </c>
      <c r="Z118" s="24">
        <v>0.04</v>
      </c>
      <c r="AA118" s="205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  <c r="BJ118" s="206"/>
      <c r="BK118" s="206"/>
      <c r="BL118" s="206"/>
      <c r="BM118" s="217">
        <v>22</v>
      </c>
    </row>
    <row r="119" spans="1:65">
      <c r="A119" s="30"/>
      <c r="B119" s="19">
        <v>1</v>
      </c>
      <c r="C119" s="9">
        <v>3</v>
      </c>
      <c r="D119" s="24">
        <v>0.04</v>
      </c>
      <c r="E119" s="24">
        <v>0.04</v>
      </c>
      <c r="F119" s="219" t="s">
        <v>105</v>
      </c>
      <c r="G119" s="219" t="s">
        <v>301</v>
      </c>
      <c r="H119" s="219" t="s">
        <v>106</v>
      </c>
      <c r="I119" s="219" t="s">
        <v>106</v>
      </c>
      <c r="J119" s="219" t="s">
        <v>106</v>
      </c>
      <c r="K119" s="24">
        <v>0.04</v>
      </c>
      <c r="L119" s="24">
        <v>0.04</v>
      </c>
      <c r="M119" s="219" t="s">
        <v>302</v>
      </c>
      <c r="N119" s="24">
        <v>4.8000000000000001E-2</v>
      </c>
      <c r="O119" s="24">
        <v>0.04</v>
      </c>
      <c r="P119" s="24">
        <v>0.04</v>
      </c>
      <c r="Q119" s="219" t="s">
        <v>301</v>
      </c>
      <c r="R119" s="219" t="s">
        <v>106</v>
      </c>
      <c r="S119" s="24">
        <v>0.04</v>
      </c>
      <c r="T119" s="219" t="s">
        <v>302</v>
      </c>
      <c r="U119" s="24">
        <v>0.05</v>
      </c>
      <c r="V119" s="24">
        <v>0.03</v>
      </c>
      <c r="W119" s="219" t="s">
        <v>105</v>
      </c>
      <c r="X119" s="24">
        <v>0.04</v>
      </c>
      <c r="Y119" s="24">
        <v>0.04</v>
      </c>
      <c r="Z119" s="24">
        <v>0.04</v>
      </c>
      <c r="AA119" s="205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  <c r="BJ119" s="206"/>
      <c r="BK119" s="206"/>
      <c r="BL119" s="206"/>
      <c r="BM119" s="217">
        <v>16</v>
      </c>
    </row>
    <row r="120" spans="1:65">
      <c r="A120" s="30"/>
      <c r="B120" s="19">
        <v>1</v>
      </c>
      <c r="C120" s="9">
        <v>4</v>
      </c>
      <c r="D120" s="24">
        <v>0.04</v>
      </c>
      <c r="E120" s="24">
        <v>0.04</v>
      </c>
      <c r="F120" s="219" t="s">
        <v>105</v>
      </c>
      <c r="G120" s="219" t="s">
        <v>301</v>
      </c>
      <c r="H120" s="219" t="s">
        <v>106</v>
      </c>
      <c r="I120" s="219" t="s">
        <v>106</v>
      </c>
      <c r="J120" s="219" t="s">
        <v>106</v>
      </c>
      <c r="K120" s="24">
        <v>0.04</v>
      </c>
      <c r="L120" s="24">
        <v>0.04</v>
      </c>
      <c r="M120" s="219" t="s">
        <v>302</v>
      </c>
      <c r="N120" s="24">
        <v>4.9000000000000002E-2</v>
      </c>
      <c r="O120" s="24">
        <v>0.03</v>
      </c>
      <c r="P120" s="24">
        <v>0.04</v>
      </c>
      <c r="Q120" s="219" t="s">
        <v>301</v>
      </c>
      <c r="R120" s="219" t="s">
        <v>106</v>
      </c>
      <c r="S120" s="24">
        <v>0.04</v>
      </c>
      <c r="T120" s="219" t="s">
        <v>302</v>
      </c>
      <c r="U120" s="24">
        <v>0.04</v>
      </c>
      <c r="V120" s="24">
        <v>0.04</v>
      </c>
      <c r="W120" s="219" t="s">
        <v>105</v>
      </c>
      <c r="X120" s="24">
        <v>0.04</v>
      </c>
      <c r="Y120" s="24">
        <v>0.04</v>
      </c>
      <c r="Z120" s="24">
        <v>0.04</v>
      </c>
      <c r="AA120" s="205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  <c r="BJ120" s="206"/>
      <c r="BK120" s="206"/>
      <c r="BL120" s="206"/>
      <c r="BM120" s="217">
        <v>4.0423076923076923E-2</v>
      </c>
    </row>
    <row r="121" spans="1:65">
      <c r="A121" s="30"/>
      <c r="B121" s="19">
        <v>1</v>
      </c>
      <c r="C121" s="9">
        <v>5</v>
      </c>
      <c r="D121" s="24">
        <v>0.04</v>
      </c>
      <c r="E121" s="24">
        <v>0.04</v>
      </c>
      <c r="F121" s="219" t="s">
        <v>105</v>
      </c>
      <c r="G121" s="219" t="s">
        <v>301</v>
      </c>
      <c r="H121" s="219" t="s">
        <v>106</v>
      </c>
      <c r="I121" s="219" t="s">
        <v>106</v>
      </c>
      <c r="J121" s="219" t="s">
        <v>106</v>
      </c>
      <c r="K121" s="24">
        <v>0.04</v>
      </c>
      <c r="L121" s="24">
        <v>0.04</v>
      </c>
      <c r="M121" s="219" t="s">
        <v>302</v>
      </c>
      <c r="N121" s="24">
        <v>4.5999999999999999E-2</v>
      </c>
      <c r="O121" s="24">
        <v>0.05</v>
      </c>
      <c r="P121" s="24">
        <v>0.04</v>
      </c>
      <c r="Q121" s="219" t="s">
        <v>301</v>
      </c>
      <c r="R121" s="219" t="s">
        <v>106</v>
      </c>
      <c r="S121" s="24">
        <v>0.04</v>
      </c>
      <c r="T121" s="219" t="s">
        <v>302</v>
      </c>
      <c r="U121" s="24">
        <v>0.04</v>
      </c>
      <c r="V121" s="24">
        <v>0.04</v>
      </c>
      <c r="W121" s="219" t="s">
        <v>105</v>
      </c>
      <c r="X121" s="24">
        <v>0.04</v>
      </c>
      <c r="Y121" s="24">
        <v>0.04</v>
      </c>
      <c r="Z121" s="24">
        <v>0.04</v>
      </c>
      <c r="AA121" s="205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  <c r="BJ121" s="206"/>
      <c r="BK121" s="206"/>
      <c r="BL121" s="206"/>
      <c r="BM121" s="217">
        <v>21</v>
      </c>
    </row>
    <row r="122" spans="1:65">
      <c r="A122" s="30"/>
      <c r="B122" s="19">
        <v>1</v>
      </c>
      <c r="C122" s="9">
        <v>6</v>
      </c>
      <c r="D122" s="24">
        <v>0.04</v>
      </c>
      <c r="E122" s="24">
        <v>0.04</v>
      </c>
      <c r="F122" s="219" t="s">
        <v>105</v>
      </c>
      <c r="G122" s="219" t="s">
        <v>301</v>
      </c>
      <c r="H122" s="219" t="s">
        <v>106</v>
      </c>
      <c r="I122" s="219" t="s">
        <v>106</v>
      </c>
      <c r="J122" s="219" t="s">
        <v>106</v>
      </c>
      <c r="K122" s="24">
        <v>0.04</v>
      </c>
      <c r="L122" s="24">
        <v>0.04</v>
      </c>
      <c r="M122" s="219" t="s">
        <v>302</v>
      </c>
      <c r="N122" s="24">
        <v>5.0999999999999997E-2</v>
      </c>
      <c r="O122" s="24">
        <v>0.04</v>
      </c>
      <c r="P122" s="24">
        <v>0.04</v>
      </c>
      <c r="Q122" s="219" t="s">
        <v>301</v>
      </c>
      <c r="R122" s="219" t="s">
        <v>106</v>
      </c>
      <c r="S122" s="24">
        <v>0.04</v>
      </c>
      <c r="T122" s="219" t="s">
        <v>302</v>
      </c>
      <c r="U122" s="24">
        <v>0.03</v>
      </c>
      <c r="V122" s="24">
        <v>0.04</v>
      </c>
      <c r="W122" s="219" t="s">
        <v>105</v>
      </c>
      <c r="X122" s="24">
        <v>0.04</v>
      </c>
      <c r="Y122" s="24">
        <v>0.04</v>
      </c>
      <c r="Z122" s="24">
        <v>0.04</v>
      </c>
      <c r="AA122" s="205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  <c r="BJ122" s="206"/>
      <c r="BK122" s="206"/>
      <c r="BL122" s="206"/>
      <c r="BM122" s="56"/>
    </row>
    <row r="123" spans="1:65">
      <c r="A123" s="30"/>
      <c r="B123" s="20" t="s">
        <v>271</v>
      </c>
      <c r="C123" s="12"/>
      <c r="D123" s="221">
        <v>0.04</v>
      </c>
      <c r="E123" s="221">
        <v>0.04</v>
      </c>
      <c r="F123" s="221" t="s">
        <v>682</v>
      </c>
      <c r="G123" s="221" t="s">
        <v>682</v>
      </c>
      <c r="H123" s="221" t="s">
        <v>682</v>
      </c>
      <c r="I123" s="221" t="s">
        <v>682</v>
      </c>
      <c r="J123" s="221" t="s">
        <v>682</v>
      </c>
      <c r="K123" s="221">
        <v>0.04</v>
      </c>
      <c r="L123" s="221">
        <v>0.04</v>
      </c>
      <c r="M123" s="221" t="s">
        <v>682</v>
      </c>
      <c r="N123" s="221">
        <v>4.8499999999999995E-2</v>
      </c>
      <c r="O123" s="221">
        <v>3.8333333333333337E-2</v>
      </c>
      <c r="P123" s="221">
        <v>0.04</v>
      </c>
      <c r="Q123" s="221">
        <v>0.02</v>
      </c>
      <c r="R123" s="221" t="s">
        <v>682</v>
      </c>
      <c r="S123" s="221">
        <v>0.04</v>
      </c>
      <c r="T123" s="221" t="s">
        <v>682</v>
      </c>
      <c r="U123" s="221">
        <v>4.5000000000000005E-2</v>
      </c>
      <c r="V123" s="221">
        <v>3.6666666666666674E-2</v>
      </c>
      <c r="W123" s="221" t="s">
        <v>682</v>
      </c>
      <c r="X123" s="221">
        <v>0.04</v>
      </c>
      <c r="Y123" s="221">
        <v>0.04</v>
      </c>
      <c r="Z123" s="221">
        <v>0.04</v>
      </c>
      <c r="AA123" s="205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  <c r="BJ123" s="206"/>
      <c r="BK123" s="206"/>
      <c r="BL123" s="206"/>
      <c r="BM123" s="56"/>
    </row>
    <row r="124" spans="1:65">
      <c r="A124" s="30"/>
      <c r="B124" s="3" t="s">
        <v>272</v>
      </c>
      <c r="C124" s="29"/>
      <c r="D124" s="24">
        <v>0.04</v>
      </c>
      <c r="E124" s="24">
        <v>0.04</v>
      </c>
      <c r="F124" s="24" t="s">
        <v>682</v>
      </c>
      <c r="G124" s="24" t="s">
        <v>682</v>
      </c>
      <c r="H124" s="24" t="s">
        <v>682</v>
      </c>
      <c r="I124" s="24" t="s">
        <v>682</v>
      </c>
      <c r="J124" s="24" t="s">
        <v>682</v>
      </c>
      <c r="K124" s="24">
        <v>0.04</v>
      </c>
      <c r="L124" s="24">
        <v>0.04</v>
      </c>
      <c r="M124" s="24" t="s">
        <v>682</v>
      </c>
      <c r="N124" s="24">
        <v>4.8500000000000001E-2</v>
      </c>
      <c r="O124" s="24">
        <v>0.04</v>
      </c>
      <c r="P124" s="24">
        <v>0.04</v>
      </c>
      <c r="Q124" s="24">
        <v>0.02</v>
      </c>
      <c r="R124" s="24" t="s">
        <v>682</v>
      </c>
      <c r="S124" s="24">
        <v>0.04</v>
      </c>
      <c r="T124" s="24" t="s">
        <v>682</v>
      </c>
      <c r="U124" s="24">
        <v>4.4999999999999998E-2</v>
      </c>
      <c r="V124" s="24">
        <v>0.04</v>
      </c>
      <c r="W124" s="24" t="s">
        <v>682</v>
      </c>
      <c r="X124" s="24">
        <v>0.04</v>
      </c>
      <c r="Y124" s="24">
        <v>0.04</v>
      </c>
      <c r="Z124" s="24">
        <v>0.04</v>
      </c>
      <c r="AA124" s="205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  <c r="BJ124" s="206"/>
      <c r="BK124" s="206"/>
      <c r="BL124" s="206"/>
      <c r="BM124" s="56"/>
    </row>
    <row r="125" spans="1:65">
      <c r="A125" s="30"/>
      <c r="B125" s="3" t="s">
        <v>273</v>
      </c>
      <c r="C125" s="29"/>
      <c r="D125" s="24">
        <v>0</v>
      </c>
      <c r="E125" s="24">
        <v>0</v>
      </c>
      <c r="F125" s="24" t="s">
        <v>682</v>
      </c>
      <c r="G125" s="24" t="s">
        <v>682</v>
      </c>
      <c r="H125" s="24" t="s">
        <v>682</v>
      </c>
      <c r="I125" s="24" t="s">
        <v>682</v>
      </c>
      <c r="J125" s="24" t="s">
        <v>682</v>
      </c>
      <c r="K125" s="24">
        <v>0</v>
      </c>
      <c r="L125" s="24">
        <v>0</v>
      </c>
      <c r="M125" s="24" t="s">
        <v>682</v>
      </c>
      <c r="N125" s="24">
        <v>2.7386127875258298E-3</v>
      </c>
      <c r="O125" s="24">
        <v>7.5277265270908104E-3</v>
      </c>
      <c r="P125" s="24">
        <v>0</v>
      </c>
      <c r="Q125" s="24" t="s">
        <v>682</v>
      </c>
      <c r="R125" s="24" t="s">
        <v>682</v>
      </c>
      <c r="S125" s="24">
        <v>0</v>
      </c>
      <c r="T125" s="24" t="s">
        <v>682</v>
      </c>
      <c r="U125" s="24">
        <v>1.0488088481701517E-2</v>
      </c>
      <c r="V125" s="24">
        <v>5.1639777949432242E-3</v>
      </c>
      <c r="W125" s="24" t="s">
        <v>682</v>
      </c>
      <c r="X125" s="24">
        <v>0</v>
      </c>
      <c r="Y125" s="24">
        <v>0</v>
      </c>
      <c r="Z125" s="24">
        <v>0</v>
      </c>
      <c r="AA125" s="205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  <c r="BJ125" s="206"/>
      <c r="BK125" s="206"/>
      <c r="BL125" s="206"/>
      <c r="BM125" s="56"/>
    </row>
    <row r="126" spans="1:65">
      <c r="A126" s="30"/>
      <c r="B126" s="3" t="s">
        <v>87</v>
      </c>
      <c r="C126" s="29"/>
      <c r="D126" s="13">
        <v>0</v>
      </c>
      <c r="E126" s="13">
        <v>0</v>
      </c>
      <c r="F126" s="13" t="s">
        <v>682</v>
      </c>
      <c r="G126" s="13" t="s">
        <v>682</v>
      </c>
      <c r="H126" s="13" t="s">
        <v>682</v>
      </c>
      <c r="I126" s="13" t="s">
        <v>682</v>
      </c>
      <c r="J126" s="13" t="s">
        <v>682</v>
      </c>
      <c r="K126" s="13">
        <v>0</v>
      </c>
      <c r="L126" s="13">
        <v>0</v>
      </c>
      <c r="M126" s="13" t="s">
        <v>682</v>
      </c>
      <c r="N126" s="13">
        <v>5.6466243041769691E-2</v>
      </c>
      <c r="O126" s="13">
        <v>0.19637547461976027</v>
      </c>
      <c r="P126" s="13">
        <v>0</v>
      </c>
      <c r="Q126" s="13" t="s">
        <v>682</v>
      </c>
      <c r="R126" s="13" t="s">
        <v>682</v>
      </c>
      <c r="S126" s="13">
        <v>0</v>
      </c>
      <c r="T126" s="13" t="s">
        <v>682</v>
      </c>
      <c r="U126" s="13">
        <v>0.23306863292670035</v>
      </c>
      <c r="V126" s="13">
        <v>0.14083575804390608</v>
      </c>
      <c r="W126" s="13" t="s">
        <v>682</v>
      </c>
      <c r="X126" s="13">
        <v>0</v>
      </c>
      <c r="Y126" s="13">
        <v>0</v>
      </c>
      <c r="Z126" s="13">
        <v>0</v>
      </c>
      <c r="AA126" s="154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55"/>
    </row>
    <row r="127" spans="1:65">
      <c r="A127" s="30"/>
      <c r="B127" s="3" t="s">
        <v>274</v>
      </c>
      <c r="C127" s="29"/>
      <c r="D127" s="13">
        <v>-1.0466222645099887E-2</v>
      </c>
      <c r="E127" s="13">
        <v>-1.0466222645099887E-2</v>
      </c>
      <c r="F127" s="13" t="s">
        <v>682</v>
      </c>
      <c r="G127" s="13" t="s">
        <v>682</v>
      </c>
      <c r="H127" s="13" t="s">
        <v>682</v>
      </c>
      <c r="I127" s="13" t="s">
        <v>682</v>
      </c>
      <c r="J127" s="13" t="s">
        <v>682</v>
      </c>
      <c r="K127" s="13">
        <v>-1.0466222645099887E-2</v>
      </c>
      <c r="L127" s="13">
        <v>-1.0466222645099887E-2</v>
      </c>
      <c r="M127" s="13" t="s">
        <v>682</v>
      </c>
      <c r="N127" s="13">
        <v>0.19980970504281625</v>
      </c>
      <c r="O127" s="13">
        <v>-5.1696796701553915E-2</v>
      </c>
      <c r="P127" s="13">
        <v>-1.0466222645099887E-2</v>
      </c>
      <c r="Q127" s="13">
        <v>-0.50523311132254989</v>
      </c>
      <c r="R127" s="13" t="s">
        <v>682</v>
      </c>
      <c r="S127" s="13">
        <v>-1.0466222645099887E-2</v>
      </c>
      <c r="T127" s="13" t="s">
        <v>682</v>
      </c>
      <c r="U127" s="13">
        <v>0.11322549952426275</v>
      </c>
      <c r="V127" s="13">
        <v>-9.2927370758008054E-2</v>
      </c>
      <c r="W127" s="13" t="s">
        <v>682</v>
      </c>
      <c r="X127" s="13">
        <v>-1.0466222645099887E-2</v>
      </c>
      <c r="Y127" s="13">
        <v>-1.0466222645099887E-2</v>
      </c>
      <c r="Z127" s="13">
        <v>-1.0466222645099887E-2</v>
      </c>
      <c r="AA127" s="154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55"/>
    </row>
    <row r="128" spans="1:65">
      <c r="A128" s="30"/>
      <c r="B128" s="46" t="s">
        <v>275</v>
      </c>
      <c r="C128" s="47"/>
      <c r="D128" s="45">
        <v>0</v>
      </c>
      <c r="E128" s="45">
        <v>0</v>
      </c>
      <c r="F128" s="45">
        <v>331.76</v>
      </c>
      <c r="G128" s="45">
        <v>4.05</v>
      </c>
      <c r="H128" s="45">
        <v>1.35</v>
      </c>
      <c r="I128" s="45">
        <v>1.35</v>
      </c>
      <c r="J128" s="45">
        <v>1.35</v>
      </c>
      <c r="K128" s="45">
        <v>0</v>
      </c>
      <c r="L128" s="45">
        <v>0</v>
      </c>
      <c r="M128" s="45">
        <v>2.02</v>
      </c>
      <c r="N128" s="45">
        <v>1.1499999999999999</v>
      </c>
      <c r="O128" s="45">
        <v>0.22</v>
      </c>
      <c r="P128" s="45">
        <v>0</v>
      </c>
      <c r="Q128" s="45">
        <v>3.82</v>
      </c>
      <c r="R128" s="45">
        <v>1.35</v>
      </c>
      <c r="S128" s="45">
        <v>0</v>
      </c>
      <c r="T128" s="45">
        <v>2.02</v>
      </c>
      <c r="U128" s="45">
        <v>0.67</v>
      </c>
      <c r="V128" s="45">
        <v>0.45</v>
      </c>
      <c r="W128" s="45">
        <v>331.76</v>
      </c>
      <c r="X128" s="45">
        <v>0</v>
      </c>
      <c r="Y128" s="45">
        <v>0</v>
      </c>
      <c r="Z128" s="45">
        <v>0</v>
      </c>
      <c r="AA128" s="154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55"/>
    </row>
    <row r="129" spans="1:65">
      <c r="B129" s="31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BM129" s="55"/>
    </row>
    <row r="130" spans="1:65" ht="15">
      <c r="B130" s="8" t="s">
        <v>498</v>
      </c>
      <c r="BM130" s="28" t="s">
        <v>67</v>
      </c>
    </row>
    <row r="131" spans="1:65" ht="15">
      <c r="A131" s="25" t="s">
        <v>50</v>
      </c>
      <c r="B131" s="18" t="s">
        <v>111</v>
      </c>
      <c r="C131" s="15" t="s">
        <v>112</v>
      </c>
      <c r="D131" s="16" t="s">
        <v>229</v>
      </c>
      <c r="E131" s="17" t="s">
        <v>229</v>
      </c>
      <c r="F131" s="17" t="s">
        <v>229</v>
      </c>
      <c r="G131" s="17" t="s">
        <v>229</v>
      </c>
      <c r="H131" s="17" t="s">
        <v>229</v>
      </c>
      <c r="I131" s="17" t="s">
        <v>229</v>
      </c>
      <c r="J131" s="17" t="s">
        <v>229</v>
      </c>
      <c r="K131" s="17" t="s">
        <v>229</v>
      </c>
      <c r="L131" s="17" t="s">
        <v>229</v>
      </c>
      <c r="M131" s="17" t="s">
        <v>229</v>
      </c>
      <c r="N131" s="17" t="s">
        <v>229</v>
      </c>
      <c r="O131" s="17" t="s">
        <v>229</v>
      </c>
      <c r="P131" s="17" t="s">
        <v>229</v>
      </c>
      <c r="Q131" s="17" t="s">
        <v>229</v>
      </c>
      <c r="R131" s="17" t="s">
        <v>229</v>
      </c>
      <c r="S131" s="17" t="s">
        <v>229</v>
      </c>
      <c r="T131" s="17" t="s">
        <v>229</v>
      </c>
      <c r="U131" s="17" t="s">
        <v>229</v>
      </c>
      <c r="V131" s="17" t="s">
        <v>229</v>
      </c>
      <c r="W131" s="17" t="s">
        <v>229</v>
      </c>
      <c r="X131" s="17" t="s">
        <v>229</v>
      </c>
      <c r="Y131" s="17" t="s">
        <v>229</v>
      </c>
      <c r="Z131" s="154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>
        <v>1</v>
      </c>
    </row>
    <row r="132" spans="1:65">
      <c r="A132" s="30"/>
      <c r="B132" s="19" t="s">
        <v>230</v>
      </c>
      <c r="C132" s="9" t="s">
        <v>230</v>
      </c>
      <c r="D132" s="152" t="s">
        <v>232</v>
      </c>
      <c r="E132" s="153" t="s">
        <v>233</v>
      </c>
      <c r="F132" s="153" t="s">
        <v>234</v>
      </c>
      <c r="G132" s="153" t="s">
        <v>235</v>
      </c>
      <c r="H132" s="153" t="s">
        <v>237</v>
      </c>
      <c r="I132" s="153" t="s">
        <v>238</v>
      </c>
      <c r="J132" s="153" t="s">
        <v>239</v>
      </c>
      <c r="K132" s="153" t="s">
        <v>240</v>
      </c>
      <c r="L132" s="153" t="s">
        <v>241</v>
      </c>
      <c r="M132" s="153" t="s">
        <v>244</v>
      </c>
      <c r="N132" s="153" t="s">
        <v>246</v>
      </c>
      <c r="O132" s="153" t="s">
        <v>247</v>
      </c>
      <c r="P132" s="153" t="s">
        <v>249</v>
      </c>
      <c r="Q132" s="153" t="s">
        <v>250</v>
      </c>
      <c r="R132" s="153" t="s">
        <v>251</v>
      </c>
      <c r="S132" s="153" t="s">
        <v>252</v>
      </c>
      <c r="T132" s="153" t="s">
        <v>254</v>
      </c>
      <c r="U132" s="153" t="s">
        <v>258</v>
      </c>
      <c r="V132" s="153" t="s">
        <v>259</v>
      </c>
      <c r="W132" s="153" t="s">
        <v>260</v>
      </c>
      <c r="X132" s="153" t="s">
        <v>261</v>
      </c>
      <c r="Y132" s="153" t="s">
        <v>262</v>
      </c>
      <c r="Z132" s="154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8" t="s">
        <v>1</v>
      </c>
    </row>
    <row r="133" spans="1:65">
      <c r="A133" s="30"/>
      <c r="B133" s="19"/>
      <c r="C133" s="9"/>
      <c r="D133" s="10" t="s">
        <v>278</v>
      </c>
      <c r="E133" s="11" t="s">
        <v>280</v>
      </c>
      <c r="F133" s="11" t="s">
        <v>280</v>
      </c>
      <c r="G133" s="11" t="s">
        <v>280</v>
      </c>
      <c r="H133" s="11" t="s">
        <v>281</v>
      </c>
      <c r="I133" s="11" t="s">
        <v>278</v>
      </c>
      <c r="J133" s="11" t="s">
        <v>280</v>
      </c>
      <c r="K133" s="11" t="s">
        <v>281</v>
      </c>
      <c r="L133" s="11" t="s">
        <v>278</v>
      </c>
      <c r="M133" s="11" t="s">
        <v>281</v>
      </c>
      <c r="N133" s="11" t="s">
        <v>280</v>
      </c>
      <c r="O133" s="11" t="s">
        <v>281</v>
      </c>
      <c r="P133" s="11" t="s">
        <v>280</v>
      </c>
      <c r="Q133" s="11" t="s">
        <v>280</v>
      </c>
      <c r="R133" s="11" t="s">
        <v>278</v>
      </c>
      <c r="S133" s="11" t="s">
        <v>281</v>
      </c>
      <c r="T133" s="11" t="s">
        <v>278</v>
      </c>
      <c r="U133" s="11" t="s">
        <v>278</v>
      </c>
      <c r="V133" s="11" t="s">
        <v>281</v>
      </c>
      <c r="W133" s="11" t="s">
        <v>278</v>
      </c>
      <c r="X133" s="11" t="s">
        <v>281</v>
      </c>
      <c r="Y133" s="11" t="s">
        <v>278</v>
      </c>
      <c r="Z133" s="154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8">
        <v>2</v>
      </c>
    </row>
    <row r="134" spans="1:65">
      <c r="A134" s="30"/>
      <c r="B134" s="19"/>
      <c r="C134" s="9"/>
      <c r="D134" s="26" t="s">
        <v>290</v>
      </c>
      <c r="E134" s="26" t="s">
        <v>291</v>
      </c>
      <c r="F134" s="26" t="s">
        <v>290</v>
      </c>
      <c r="G134" s="26" t="s">
        <v>292</v>
      </c>
      <c r="H134" s="26" t="s">
        <v>292</v>
      </c>
      <c r="I134" s="26" t="s">
        <v>117</v>
      </c>
      <c r="J134" s="26" t="s">
        <v>267</v>
      </c>
      <c r="K134" s="26" t="s">
        <v>292</v>
      </c>
      <c r="L134" s="26" t="s">
        <v>290</v>
      </c>
      <c r="M134" s="26" t="s">
        <v>293</v>
      </c>
      <c r="N134" s="26" t="s">
        <v>293</v>
      </c>
      <c r="O134" s="26" t="s">
        <v>290</v>
      </c>
      <c r="P134" s="26" t="s">
        <v>292</v>
      </c>
      <c r="Q134" s="26" t="s">
        <v>294</v>
      </c>
      <c r="R134" s="26" t="s">
        <v>290</v>
      </c>
      <c r="S134" s="26" t="s">
        <v>293</v>
      </c>
      <c r="T134" s="26" t="s">
        <v>116</v>
      </c>
      <c r="U134" s="26" t="s">
        <v>290</v>
      </c>
      <c r="V134" s="26" t="s">
        <v>295</v>
      </c>
      <c r="W134" s="26" t="s">
        <v>290</v>
      </c>
      <c r="X134" s="26" t="s">
        <v>290</v>
      </c>
      <c r="Y134" s="26" t="s">
        <v>290</v>
      </c>
      <c r="Z134" s="154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8">
        <v>2</v>
      </c>
    </row>
    <row r="135" spans="1:65">
      <c r="A135" s="30"/>
      <c r="B135" s="18">
        <v>1</v>
      </c>
      <c r="C135" s="14">
        <v>1</v>
      </c>
      <c r="D135" s="22">
        <v>2.77</v>
      </c>
      <c r="E135" s="22">
        <v>2.42</v>
      </c>
      <c r="F135" s="22">
        <v>2.87</v>
      </c>
      <c r="G135" s="22">
        <v>2.17</v>
      </c>
      <c r="H135" s="22">
        <v>2.2000000000000002</v>
      </c>
      <c r="I135" s="148">
        <v>1.603</v>
      </c>
      <c r="J135" s="155">
        <v>2.39</v>
      </c>
      <c r="K135" s="22">
        <v>2.92</v>
      </c>
      <c r="L135" s="22">
        <v>2.8410000000000002</v>
      </c>
      <c r="M135" s="22">
        <v>3.5699999999999994</v>
      </c>
      <c r="N135" s="22">
        <v>2.65</v>
      </c>
      <c r="O135" s="22">
        <v>3.52</v>
      </c>
      <c r="P135" s="22">
        <v>2.81</v>
      </c>
      <c r="Q135" s="22">
        <v>2.97</v>
      </c>
      <c r="R135" s="22">
        <v>2.62</v>
      </c>
      <c r="S135" s="22">
        <v>3.55</v>
      </c>
      <c r="T135" s="22">
        <v>2.4900000000000002</v>
      </c>
      <c r="U135" s="22">
        <v>2.73</v>
      </c>
      <c r="V135" s="22">
        <v>2.89</v>
      </c>
      <c r="W135" s="22">
        <v>2.68</v>
      </c>
      <c r="X135" s="22">
        <v>2.17</v>
      </c>
      <c r="Y135" s="22">
        <v>2.5</v>
      </c>
      <c r="Z135" s="154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8">
        <v>1</v>
      </c>
    </row>
    <row r="136" spans="1:65">
      <c r="A136" s="30"/>
      <c r="B136" s="19">
        <v>1</v>
      </c>
      <c r="C136" s="9">
        <v>2</v>
      </c>
      <c r="D136" s="11">
        <v>2.74</v>
      </c>
      <c r="E136" s="11">
        <v>2.4</v>
      </c>
      <c r="F136" s="11">
        <v>3</v>
      </c>
      <c r="G136" s="11">
        <v>2.25</v>
      </c>
      <c r="H136" s="11">
        <v>2.2200000000000002</v>
      </c>
      <c r="I136" s="150">
        <v>1.6840000000000002</v>
      </c>
      <c r="J136" s="11">
        <v>2.4699999999999998</v>
      </c>
      <c r="K136" s="11">
        <v>2.9</v>
      </c>
      <c r="L136" s="11">
        <v>2.86</v>
      </c>
      <c r="M136" s="11">
        <v>3.6000000000000005</v>
      </c>
      <c r="N136" s="11">
        <v>2.79</v>
      </c>
      <c r="O136" s="11">
        <v>3.4300000000000006</v>
      </c>
      <c r="P136" s="11">
        <v>2.77</v>
      </c>
      <c r="Q136" s="11">
        <v>2.98</v>
      </c>
      <c r="R136" s="11">
        <v>2.52</v>
      </c>
      <c r="S136" s="11">
        <v>3.49</v>
      </c>
      <c r="T136" s="11">
        <v>2.4900000000000002</v>
      </c>
      <c r="U136" s="11">
        <v>2.8</v>
      </c>
      <c r="V136" s="11">
        <v>2.71</v>
      </c>
      <c r="W136" s="11">
        <v>2.7</v>
      </c>
      <c r="X136" s="11">
        <v>2.16</v>
      </c>
      <c r="Y136" s="11">
        <v>2.44</v>
      </c>
      <c r="Z136" s="154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8" t="e">
        <v>#N/A</v>
      </c>
    </row>
    <row r="137" spans="1:65">
      <c r="A137" s="30"/>
      <c r="B137" s="19">
        <v>1</v>
      </c>
      <c r="C137" s="9">
        <v>3</v>
      </c>
      <c r="D137" s="149">
        <v>2.56</v>
      </c>
      <c r="E137" s="11">
        <v>2.48</v>
      </c>
      <c r="F137" s="11">
        <v>2.99</v>
      </c>
      <c r="G137" s="11">
        <v>2.2200000000000002</v>
      </c>
      <c r="H137" s="11">
        <v>2.16</v>
      </c>
      <c r="I137" s="150">
        <v>1.603</v>
      </c>
      <c r="J137" s="11">
        <v>2.44</v>
      </c>
      <c r="K137" s="11">
        <v>2.9</v>
      </c>
      <c r="L137" s="11">
        <v>2.7890000000000001</v>
      </c>
      <c r="M137" s="11">
        <v>3.61</v>
      </c>
      <c r="N137" s="11">
        <v>2.9</v>
      </c>
      <c r="O137" s="11">
        <v>3.5699999999999994</v>
      </c>
      <c r="P137" s="11">
        <v>2.78</v>
      </c>
      <c r="Q137" s="11">
        <v>3.01</v>
      </c>
      <c r="R137" s="11">
        <v>2.59</v>
      </c>
      <c r="S137" s="11">
        <v>3.55</v>
      </c>
      <c r="T137" s="11">
        <v>2.4500000000000002</v>
      </c>
      <c r="U137" s="11">
        <v>2.8</v>
      </c>
      <c r="V137" s="11">
        <v>2.74</v>
      </c>
      <c r="W137" s="11">
        <v>2.4900000000000002</v>
      </c>
      <c r="X137" s="11">
        <v>2.17</v>
      </c>
      <c r="Y137" s="11">
        <v>2.4700000000000002</v>
      </c>
      <c r="Z137" s="154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28">
        <v>16</v>
      </c>
    </row>
    <row r="138" spans="1:65">
      <c r="A138" s="30"/>
      <c r="B138" s="19">
        <v>1</v>
      </c>
      <c r="C138" s="9">
        <v>4</v>
      </c>
      <c r="D138" s="11">
        <v>2.73</v>
      </c>
      <c r="E138" s="11">
        <v>2.39</v>
      </c>
      <c r="F138" s="11">
        <v>3.02</v>
      </c>
      <c r="G138" s="11">
        <v>2.2999999999999998</v>
      </c>
      <c r="H138" s="149">
        <v>2.12</v>
      </c>
      <c r="I138" s="150">
        <v>1.6375000000000002</v>
      </c>
      <c r="J138" s="11">
        <v>2.4899999999999998</v>
      </c>
      <c r="K138" s="11">
        <v>2.89</v>
      </c>
      <c r="L138" s="11">
        <v>2.7770000000000001</v>
      </c>
      <c r="M138" s="11">
        <v>3.56</v>
      </c>
      <c r="N138" s="11">
        <v>2.82</v>
      </c>
      <c r="O138" s="11">
        <v>3.36</v>
      </c>
      <c r="P138" s="11">
        <v>2.7</v>
      </c>
      <c r="Q138" s="11">
        <v>2.93</v>
      </c>
      <c r="R138" s="11">
        <v>2.56</v>
      </c>
      <c r="S138" s="11">
        <v>3.55</v>
      </c>
      <c r="T138" s="11">
        <v>2.5</v>
      </c>
      <c r="U138" s="11">
        <v>2.79</v>
      </c>
      <c r="V138" s="11">
        <v>2.84</v>
      </c>
      <c r="W138" s="11">
        <v>2.66</v>
      </c>
      <c r="X138" s="11">
        <v>2.19</v>
      </c>
      <c r="Y138" s="11">
        <v>2.5099999999999998</v>
      </c>
      <c r="Z138" s="154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28">
        <v>2.746174603174603</v>
      </c>
    </row>
    <row r="139" spans="1:65">
      <c r="A139" s="30"/>
      <c r="B139" s="19">
        <v>1</v>
      </c>
      <c r="C139" s="9">
        <v>5</v>
      </c>
      <c r="D139" s="11">
        <v>2.76</v>
      </c>
      <c r="E139" s="11">
        <v>2.2999999999999998</v>
      </c>
      <c r="F139" s="11">
        <v>2.86</v>
      </c>
      <c r="G139" s="11">
        <v>2.08</v>
      </c>
      <c r="H139" s="11">
        <v>2.2000000000000002</v>
      </c>
      <c r="I139" s="150">
        <v>1.6830000000000001</v>
      </c>
      <c r="J139" s="11">
        <v>2.4899999999999998</v>
      </c>
      <c r="K139" s="11">
        <v>2.92</v>
      </c>
      <c r="L139" s="11">
        <v>2.7829999999999999</v>
      </c>
      <c r="M139" s="11">
        <v>3.49</v>
      </c>
      <c r="N139" s="11">
        <v>2.78</v>
      </c>
      <c r="O139" s="11">
        <v>3.49</v>
      </c>
      <c r="P139" s="11">
        <v>2.65</v>
      </c>
      <c r="Q139" s="11">
        <v>2.93</v>
      </c>
      <c r="R139" s="11">
        <v>2.65</v>
      </c>
      <c r="S139" s="11">
        <v>3.56</v>
      </c>
      <c r="T139" s="11">
        <v>2.5299999999999998</v>
      </c>
      <c r="U139" s="11">
        <v>2.76</v>
      </c>
      <c r="V139" s="11">
        <v>2.6</v>
      </c>
      <c r="W139" s="11">
        <v>2.59</v>
      </c>
      <c r="X139" s="11">
        <v>2.21</v>
      </c>
      <c r="Y139" s="11">
        <v>2.4900000000000002</v>
      </c>
      <c r="Z139" s="154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28">
        <v>22</v>
      </c>
    </row>
    <row r="140" spans="1:65">
      <c r="A140" s="30"/>
      <c r="B140" s="19">
        <v>1</v>
      </c>
      <c r="C140" s="9">
        <v>6</v>
      </c>
      <c r="D140" s="11">
        <v>2.86</v>
      </c>
      <c r="E140" s="11">
        <v>2.42</v>
      </c>
      <c r="F140" s="11">
        <v>2.96</v>
      </c>
      <c r="G140" s="11">
        <v>2.16</v>
      </c>
      <c r="H140" s="11">
        <v>2.21</v>
      </c>
      <c r="I140" s="150">
        <v>1.6375000000000002</v>
      </c>
      <c r="J140" s="11">
        <v>2.4699999999999998</v>
      </c>
      <c r="K140" s="149">
        <v>3</v>
      </c>
      <c r="L140" s="11">
        <v>2.75</v>
      </c>
      <c r="M140" s="11">
        <v>3.5000000000000004</v>
      </c>
      <c r="N140" s="11">
        <v>2.86</v>
      </c>
      <c r="O140" s="11">
        <v>3.49</v>
      </c>
      <c r="P140" s="11">
        <v>2.75</v>
      </c>
      <c r="Q140" s="11">
        <v>2.8000000000000003</v>
      </c>
      <c r="R140" s="11">
        <v>2.62</v>
      </c>
      <c r="S140" s="11">
        <v>3.54</v>
      </c>
      <c r="T140" s="11">
        <v>2.4900000000000002</v>
      </c>
      <c r="U140" s="11">
        <v>2.76</v>
      </c>
      <c r="V140" s="11">
        <v>2.82</v>
      </c>
      <c r="W140" s="11">
        <v>2.61</v>
      </c>
      <c r="X140" s="11">
        <v>2.19</v>
      </c>
      <c r="Y140" s="11">
        <v>2.5499999999999998</v>
      </c>
      <c r="Z140" s="154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55"/>
    </row>
    <row r="141" spans="1:65">
      <c r="A141" s="30"/>
      <c r="B141" s="20" t="s">
        <v>271</v>
      </c>
      <c r="C141" s="12"/>
      <c r="D141" s="23">
        <v>2.7366666666666668</v>
      </c>
      <c r="E141" s="23">
        <v>2.4016666666666668</v>
      </c>
      <c r="F141" s="23">
        <v>2.9499999999999997</v>
      </c>
      <c r="G141" s="23">
        <v>2.1966666666666668</v>
      </c>
      <c r="H141" s="23">
        <v>2.1850000000000001</v>
      </c>
      <c r="I141" s="23">
        <v>1.6413333333333331</v>
      </c>
      <c r="J141" s="23">
        <v>2.4583333333333335</v>
      </c>
      <c r="K141" s="23">
        <v>2.9216666666666669</v>
      </c>
      <c r="L141" s="23">
        <v>2.7999999999999994</v>
      </c>
      <c r="M141" s="23">
        <v>3.5549999999999997</v>
      </c>
      <c r="N141" s="23">
        <v>2.8000000000000003</v>
      </c>
      <c r="O141" s="23">
        <v>3.4766666666666666</v>
      </c>
      <c r="P141" s="23">
        <v>2.7433333333333336</v>
      </c>
      <c r="Q141" s="23">
        <v>2.936666666666667</v>
      </c>
      <c r="R141" s="23">
        <v>2.5933333333333337</v>
      </c>
      <c r="S141" s="23">
        <v>3.5399999999999996</v>
      </c>
      <c r="T141" s="23">
        <v>2.4916666666666667</v>
      </c>
      <c r="U141" s="23">
        <v>2.773333333333333</v>
      </c>
      <c r="V141" s="23">
        <v>2.7666666666666662</v>
      </c>
      <c r="W141" s="23">
        <v>2.6216666666666666</v>
      </c>
      <c r="X141" s="23">
        <v>2.1816666666666662</v>
      </c>
      <c r="Y141" s="23">
        <v>2.4933333333333336</v>
      </c>
      <c r="Z141" s="154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5"/>
    </row>
    <row r="142" spans="1:65">
      <c r="A142" s="30"/>
      <c r="B142" s="3" t="s">
        <v>272</v>
      </c>
      <c r="C142" s="29"/>
      <c r="D142" s="11">
        <v>2.75</v>
      </c>
      <c r="E142" s="11">
        <v>2.41</v>
      </c>
      <c r="F142" s="11">
        <v>2.9750000000000001</v>
      </c>
      <c r="G142" s="11">
        <v>2.1950000000000003</v>
      </c>
      <c r="H142" s="11">
        <v>2.2000000000000002</v>
      </c>
      <c r="I142" s="11">
        <v>1.6375000000000002</v>
      </c>
      <c r="J142" s="11">
        <v>2.4699999999999998</v>
      </c>
      <c r="K142" s="11">
        <v>2.91</v>
      </c>
      <c r="L142" s="11">
        <v>2.786</v>
      </c>
      <c r="M142" s="11">
        <v>3.5649999999999995</v>
      </c>
      <c r="N142" s="11">
        <v>2.8049999999999997</v>
      </c>
      <c r="O142" s="11">
        <v>3.49</v>
      </c>
      <c r="P142" s="11">
        <v>2.76</v>
      </c>
      <c r="Q142" s="11">
        <v>2.95</v>
      </c>
      <c r="R142" s="11">
        <v>2.605</v>
      </c>
      <c r="S142" s="11">
        <v>3.55</v>
      </c>
      <c r="T142" s="11">
        <v>2.4900000000000002</v>
      </c>
      <c r="U142" s="11">
        <v>2.7749999999999999</v>
      </c>
      <c r="V142" s="11">
        <v>2.7800000000000002</v>
      </c>
      <c r="W142" s="11">
        <v>2.6349999999999998</v>
      </c>
      <c r="X142" s="11">
        <v>2.1799999999999997</v>
      </c>
      <c r="Y142" s="11">
        <v>2.4950000000000001</v>
      </c>
      <c r="Z142" s="154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5"/>
    </row>
    <row r="143" spans="1:65">
      <c r="A143" s="30"/>
      <c r="B143" s="3" t="s">
        <v>273</v>
      </c>
      <c r="C143" s="29"/>
      <c r="D143" s="24">
        <v>9.8115578103921172E-2</v>
      </c>
      <c r="E143" s="24">
        <v>5.8793423668524976E-2</v>
      </c>
      <c r="F143" s="24">
        <v>6.870225614927071E-2</v>
      </c>
      <c r="G143" s="24">
        <v>7.7114633284913289E-2</v>
      </c>
      <c r="H143" s="24">
        <v>3.7815340802378077E-2</v>
      </c>
      <c r="I143" s="24">
        <v>3.6124322369653808E-2</v>
      </c>
      <c r="J143" s="24">
        <v>3.8166302763912766E-2</v>
      </c>
      <c r="K143" s="24">
        <v>4.0207793606049397E-2</v>
      </c>
      <c r="L143" s="24">
        <v>4.1761226035642189E-2</v>
      </c>
      <c r="M143" s="24">
        <v>5.0099900199501272E-2</v>
      </c>
      <c r="N143" s="24">
        <v>8.6023252670426265E-2</v>
      </c>
      <c r="O143" s="24">
        <v>7.3120904443713233E-2</v>
      </c>
      <c r="P143" s="24">
        <v>5.8537737116040503E-2</v>
      </c>
      <c r="Q143" s="24">
        <v>7.3665912514993312E-2</v>
      </c>
      <c r="R143" s="24">
        <v>4.7187568984497025E-2</v>
      </c>
      <c r="S143" s="24">
        <v>2.5298221281346917E-2</v>
      </c>
      <c r="T143" s="24">
        <v>2.5625508125043304E-2</v>
      </c>
      <c r="U143" s="24">
        <v>2.8047578623950156E-2</v>
      </c>
      <c r="V143" s="24">
        <v>0.10500793620801553</v>
      </c>
      <c r="W143" s="24">
        <v>7.6789756261279207E-2</v>
      </c>
      <c r="X143" s="24">
        <v>1.8348478592697143E-2</v>
      </c>
      <c r="Y143" s="24">
        <v>3.7237973450050428E-2</v>
      </c>
      <c r="Z143" s="154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5"/>
    </row>
    <row r="144" spans="1:65">
      <c r="A144" s="30"/>
      <c r="B144" s="3" t="s">
        <v>87</v>
      </c>
      <c r="C144" s="29"/>
      <c r="D144" s="13">
        <v>3.5852220988034533E-2</v>
      </c>
      <c r="E144" s="13">
        <v>2.4480259681550993E-2</v>
      </c>
      <c r="F144" s="13">
        <v>2.3288900389583294E-2</v>
      </c>
      <c r="G144" s="13">
        <v>3.5105295880840645E-2</v>
      </c>
      <c r="H144" s="13">
        <v>1.7306792129234819E-2</v>
      </c>
      <c r="I144" s="13">
        <v>2.2009132231714346E-2</v>
      </c>
      <c r="J144" s="13">
        <v>1.5525275700574683E-2</v>
      </c>
      <c r="K144" s="13">
        <v>1.3761937343770472E-2</v>
      </c>
      <c r="L144" s="13">
        <v>1.4914723584157928E-2</v>
      </c>
      <c r="M144" s="13">
        <v>1.4092798930942695E-2</v>
      </c>
      <c r="N144" s="13">
        <v>3.072259023943795E-2</v>
      </c>
      <c r="O144" s="13">
        <v>2.1031899648239667E-2</v>
      </c>
      <c r="P144" s="13">
        <v>2.1338178778629587E-2</v>
      </c>
      <c r="Q144" s="13">
        <v>2.508487372814755E-2</v>
      </c>
      <c r="R144" s="13">
        <v>1.8195720688109391E-2</v>
      </c>
      <c r="S144" s="13">
        <v>7.1463901924708811E-3</v>
      </c>
      <c r="T144" s="13">
        <v>1.0284484866238116E-2</v>
      </c>
      <c r="U144" s="13">
        <v>1.0113309599982028E-2</v>
      </c>
      <c r="V144" s="13">
        <v>3.7954675737836945E-2</v>
      </c>
      <c r="W144" s="13">
        <v>2.929043468325971E-2</v>
      </c>
      <c r="X144" s="13">
        <v>8.410303403833681E-3</v>
      </c>
      <c r="Y144" s="13">
        <v>1.4935016089592416E-2</v>
      </c>
      <c r="Z144" s="154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55"/>
    </row>
    <row r="145" spans="1:65">
      <c r="A145" s="30"/>
      <c r="B145" s="3" t="s">
        <v>274</v>
      </c>
      <c r="C145" s="29"/>
      <c r="D145" s="13">
        <v>-3.4622476287359261E-3</v>
      </c>
      <c r="E145" s="13">
        <v>-0.12545012109196618</v>
      </c>
      <c r="F145" s="13">
        <v>7.4221572288146742E-2</v>
      </c>
      <c r="G145" s="13">
        <v>-0.20009941679334597</v>
      </c>
      <c r="H145" s="13">
        <v>-0.20434775069505051</v>
      </c>
      <c r="I145" s="13">
        <v>-0.40232011051448202</v>
      </c>
      <c r="J145" s="13">
        <v>-0.10481535642654416</v>
      </c>
      <c r="K145" s="13">
        <v>6.3904189955436008E-2</v>
      </c>
      <c r="L145" s="13">
        <v>1.9600136409088309E-2</v>
      </c>
      <c r="M145" s="13">
        <v>0.29452803033368191</v>
      </c>
      <c r="N145" s="13">
        <v>1.9600136409088753E-2</v>
      </c>
      <c r="O145" s="13">
        <v>0.2660035027079517</v>
      </c>
      <c r="P145" s="13">
        <v>-1.0346282563333808E-3</v>
      </c>
      <c r="Q145" s="13">
        <v>6.9366333543341874E-2</v>
      </c>
      <c r="R145" s="13">
        <v>-5.5656064135391592E-2</v>
      </c>
      <c r="S145" s="13">
        <v>0.28906588674577605</v>
      </c>
      <c r="T145" s="13">
        <v>-9.2677259564531322E-2</v>
      </c>
      <c r="U145" s="13">
        <v>9.8896589194781281E-3</v>
      </c>
      <c r="V145" s="13">
        <v>7.4620395470754719E-3</v>
      </c>
      <c r="W145" s="13">
        <v>-4.5338681802680747E-2</v>
      </c>
      <c r="X145" s="13">
        <v>-0.20556156038125195</v>
      </c>
      <c r="Y145" s="13">
        <v>-9.2070354721430547E-2</v>
      </c>
      <c r="Z145" s="154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55"/>
    </row>
    <row r="146" spans="1:65">
      <c r="A146" s="30"/>
      <c r="B146" s="46" t="s">
        <v>275</v>
      </c>
      <c r="C146" s="47"/>
      <c r="D146" s="45">
        <v>0.01</v>
      </c>
      <c r="E146" s="45">
        <v>1</v>
      </c>
      <c r="F146" s="45">
        <v>0.62</v>
      </c>
      <c r="G146" s="45">
        <v>1.6</v>
      </c>
      <c r="H146" s="45">
        <v>1.64</v>
      </c>
      <c r="I146" s="45">
        <v>3.24</v>
      </c>
      <c r="J146" s="45">
        <v>0.83</v>
      </c>
      <c r="K146" s="45">
        <v>0.54</v>
      </c>
      <c r="L146" s="45">
        <v>0.18</v>
      </c>
      <c r="M146" s="45">
        <v>2.41</v>
      </c>
      <c r="N146" s="45">
        <v>0.18</v>
      </c>
      <c r="O146" s="45">
        <v>2.1800000000000002</v>
      </c>
      <c r="P146" s="45">
        <v>0.01</v>
      </c>
      <c r="Q146" s="45">
        <v>0.57999999999999996</v>
      </c>
      <c r="R146" s="45">
        <v>0.43</v>
      </c>
      <c r="S146" s="45">
        <v>2.36</v>
      </c>
      <c r="T146" s="45">
        <v>0.73</v>
      </c>
      <c r="U146" s="45">
        <v>0.1</v>
      </c>
      <c r="V146" s="45">
        <v>0.08</v>
      </c>
      <c r="W146" s="45">
        <v>0.35</v>
      </c>
      <c r="X146" s="45">
        <v>1.65</v>
      </c>
      <c r="Y146" s="45">
        <v>0.73</v>
      </c>
      <c r="Z146" s="154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55"/>
    </row>
    <row r="147" spans="1:65">
      <c r="B147" s="31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BM147" s="55"/>
    </row>
    <row r="148" spans="1:65" ht="15">
      <c r="B148" s="8" t="s">
        <v>499</v>
      </c>
      <c r="BM148" s="28" t="s">
        <v>67</v>
      </c>
    </row>
    <row r="149" spans="1:65" ht="15">
      <c r="A149" s="25" t="s">
        <v>19</v>
      </c>
      <c r="B149" s="18" t="s">
        <v>111</v>
      </c>
      <c r="C149" s="15" t="s">
        <v>112</v>
      </c>
      <c r="D149" s="16" t="s">
        <v>229</v>
      </c>
      <c r="E149" s="17" t="s">
        <v>229</v>
      </c>
      <c r="F149" s="17" t="s">
        <v>229</v>
      </c>
      <c r="G149" s="17" t="s">
        <v>229</v>
      </c>
      <c r="H149" s="17" t="s">
        <v>229</v>
      </c>
      <c r="I149" s="17" t="s">
        <v>229</v>
      </c>
      <c r="J149" s="17" t="s">
        <v>229</v>
      </c>
      <c r="K149" s="17" t="s">
        <v>229</v>
      </c>
      <c r="L149" s="17" t="s">
        <v>229</v>
      </c>
      <c r="M149" s="17" t="s">
        <v>229</v>
      </c>
      <c r="N149" s="17" t="s">
        <v>229</v>
      </c>
      <c r="O149" s="17" t="s">
        <v>229</v>
      </c>
      <c r="P149" s="17" t="s">
        <v>229</v>
      </c>
      <c r="Q149" s="17" t="s">
        <v>229</v>
      </c>
      <c r="R149" s="17" t="s">
        <v>229</v>
      </c>
      <c r="S149" s="17" t="s">
        <v>229</v>
      </c>
      <c r="T149" s="17" t="s">
        <v>229</v>
      </c>
      <c r="U149" s="17" t="s">
        <v>229</v>
      </c>
      <c r="V149" s="17" t="s">
        <v>229</v>
      </c>
      <c r="W149" s="17" t="s">
        <v>229</v>
      </c>
      <c r="X149" s="17" t="s">
        <v>229</v>
      </c>
      <c r="Y149" s="17" t="s">
        <v>229</v>
      </c>
      <c r="Z149" s="17" t="s">
        <v>229</v>
      </c>
      <c r="AA149" s="17" t="s">
        <v>229</v>
      </c>
      <c r="AB149" s="154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8">
        <v>1</v>
      </c>
    </row>
    <row r="150" spans="1:65">
      <c r="A150" s="30"/>
      <c r="B150" s="19" t="s">
        <v>230</v>
      </c>
      <c r="C150" s="9" t="s">
        <v>230</v>
      </c>
      <c r="D150" s="152" t="s">
        <v>232</v>
      </c>
      <c r="E150" s="153" t="s">
        <v>233</v>
      </c>
      <c r="F150" s="153" t="s">
        <v>234</v>
      </c>
      <c r="G150" s="153" t="s">
        <v>235</v>
      </c>
      <c r="H150" s="153" t="s">
        <v>237</v>
      </c>
      <c r="I150" s="153" t="s">
        <v>238</v>
      </c>
      <c r="J150" s="153" t="s">
        <v>239</v>
      </c>
      <c r="K150" s="153" t="s">
        <v>240</v>
      </c>
      <c r="L150" s="153" t="s">
        <v>241</v>
      </c>
      <c r="M150" s="153" t="s">
        <v>243</v>
      </c>
      <c r="N150" s="153" t="s">
        <v>244</v>
      </c>
      <c r="O150" s="153" t="s">
        <v>245</v>
      </c>
      <c r="P150" s="153" t="s">
        <v>246</v>
      </c>
      <c r="Q150" s="153" t="s">
        <v>247</v>
      </c>
      <c r="R150" s="153" t="s">
        <v>249</v>
      </c>
      <c r="S150" s="153" t="s">
        <v>250</v>
      </c>
      <c r="T150" s="153" t="s">
        <v>251</v>
      </c>
      <c r="U150" s="153" t="s">
        <v>252</v>
      </c>
      <c r="V150" s="153" t="s">
        <v>254</v>
      </c>
      <c r="W150" s="153" t="s">
        <v>258</v>
      </c>
      <c r="X150" s="153" t="s">
        <v>259</v>
      </c>
      <c r="Y150" s="153" t="s">
        <v>260</v>
      </c>
      <c r="Z150" s="153" t="s">
        <v>261</v>
      </c>
      <c r="AA150" s="153" t="s">
        <v>262</v>
      </c>
      <c r="AB150" s="154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8" t="s">
        <v>3</v>
      </c>
    </row>
    <row r="151" spans="1:65">
      <c r="A151" s="30"/>
      <c r="B151" s="19"/>
      <c r="C151" s="9"/>
      <c r="D151" s="10" t="s">
        <v>278</v>
      </c>
      <c r="E151" s="11" t="s">
        <v>278</v>
      </c>
      <c r="F151" s="11" t="s">
        <v>280</v>
      </c>
      <c r="G151" s="11" t="s">
        <v>281</v>
      </c>
      <c r="H151" s="11" t="s">
        <v>281</v>
      </c>
      <c r="I151" s="11" t="s">
        <v>278</v>
      </c>
      <c r="J151" s="11" t="s">
        <v>278</v>
      </c>
      <c r="K151" s="11" t="s">
        <v>281</v>
      </c>
      <c r="L151" s="11" t="s">
        <v>278</v>
      </c>
      <c r="M151" s="11" t="s">
        <v>278</v>
      </c>
      <c r="N151" s="11" t="s">
        <v>281</v>
      </c>
      <c r="O151" s="11" t="s">
        <v>278</v>
      </c>
      <c r="P151" s="11" t="s">
        <v>278</v>
      </c>
      <c r="Q151" s="11" t="s">
        <v>281</v>
      </c>
      <c r="R151" s="11" t="s">
        <v>278</v>
      </c>
      <c r="S151" s="11" t="s">
        <v>278</v>
      </c>
      <c r="T151" s="11" t="s">
        <v>278</v>
      </c>
      <c r="U151" s="11" t="s">
        <v>281</v>
      </c>
      <c r="V151" s="11" t="s">
        <v>278</v>
      </c>
      <c r="W151" s="11" t="s">
        <v>278</v>
      </c>
      <c r="X151" s="11" t="s">
        <v>281</v>
      </c>
      <c r="Y151" s="11" t="s">
        <v>278</v>
      </c>
      <c r="Z151" s="11" t="s">
        <v>281</v>
      </c>
      <c r="AA151" s="11" t="s">
        <v>278</v>
      </c>
      <c r="AB151" s="154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8">
        <v>2</v>
      </c>
    </row>
    <row r="152" spans="1:65">
      <c r="A152" s="30"/>
      <c r="B152" s="19"/>
      <c r="C152" s="9"/>
      <c r="D152" s="26" t="s">
        <v>290</v>
      </c>
      <c r="E152" s="26" t="s">
        <v>291</v>
      </c>
      <c r="F152" s="26" t="s">
        <v>290</v>
      </c>
      <c r="G152" s="26" t="s">
        <v>292</v>
      </c>
      <c r="H152" s="26" t="s">
        <v>292</v>
      </c>
      <c r="I152" s="26" t="s">
        <v>117</v>
      </c>
      <c r="J152" s="26" t="s">
        <v>267</v>
      </c>
      <c r="K152" s="26" t="s">
        <v>292</v>
      </c>
      <c r="L152" s="26" t="s">
        <v>290</v>
      </c>
      <c r="M152" s="26" t="s">
        <v>117</v>
      </c>
      <c r="N152" s="26" t="s">
        <v>293</v>
      </c>
      <c r="O152" s="26" t="s">
        <v>292</v>
      </c>
      <c r="P152" s="26" t="s">
        <v>293</v>
      </c>
      <c r="Q152" s="26" t="s">
        <v>290</v>
      </c>
      <c r="R152" s="26" t="s">
        <v>292</v>
      </c>
      <c r="S152" s="26" t="s">
        <v>294</v>
      </c>
      <c r="T152" s="26" t="s">
        <v>290</v>
      </c>
      <c r="U152" s="26" t="s">
        <v>293</v>
      </c>
      <c r="V152" s="26" t="s">
        <v>116</v>
      </c>
      <c r="W152" s="26" t="s">
        <v>290</v>
      </c>
      <c r="X152" s="26" t="s">
        <v>295</v>
      </c>
      <c r="Y152" s="26" t="s">
        <v>290</v>
      </c>
      <c r="Z152" s="26" t="s">
        <v>290</v>
      </c>
      <c r="AA152" s="26" t="s">
        <v>290</v>
      </c>
      <c r="AB152" s="154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8">
        <v>3</v>
      </c>
    </row>
    <row r="153" spans="1:65">
      <c r="A153" s="30"/>
      <c r="B153" s="18">
        <v>1</v>
      </c>
      <c r="C153" s="14">
        <v>1</v>
      </c>
      <c r="D153" s="22">
        <v>0.52</v>
      </c>
      <c r="E153" s="22">
        <v>0.5</v>
      </c>
      <c r="F153" s="148">
        <v>0.8</v>
      </c>
      <c r="G153" s="22">
        <v>0.48</v>
      </c>
      <c r="H153" s="148">
        <v>0.81</v>
      </c>
      <c r="I153" s="148">
        <v>0.5</v>
      </c>
      <c r="J153" s="148">
        <v>0.5</v>
      </c>
      <c r="K153" s="148">
        <v>0.4</v>
      </c>
      <c r="L153" s="22">
        <v>0.51600000000000001</v>
      </c>
      <c r="M153" s="22">
        <v>0.54</v>
      </c>
      <c r="N153" s="22">
        <v>0.47</v>
      </c>
      <c r="O153" s="155">
        <v>0.51800000000000002</v>
      </c>
      <c r="P153" s="22">
        <v>0.52</v>
      </c>
      <c r="Q153" s="22">
        <v>0.5</v>
      </c>
      <c r="R153" s="22">
        <v>0.5</v>
      </c>
      <c r="S153" s="148">
        <v>0.5</v>
      </c>
      <c r="T153" s="22">
        <v>0.5</v>
      </c>
      <c r="U153" s="148">
        <v>0.33</v>
      </c>
      <c r="V153" s="22">
        <v>0.51</v>
      </c>
      <c r="W153" s="22">
        <v>0.47</v>
      </c>
      <c r="X153" s="148" t="s">
        <v>103</v>
      </c>
      <c r="Y153" s="22">
        <v>0.5</v>
      </c>
      <c r="Z153" s="22">
        <v>0.49</v>
      </c>
      <c r="AA153" s="22">
        <v>0.51</v>
      </c>
      <c r="AB153" s="154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8">
        <v>1</v>
      </c>
    </row>
    <row r="154" spans="1:65">
      <c r="A154" s="30"/>
      <c r="B154" s="19">
        <v>1</v>
      </c>
      <c r="C154" s="9">
        <v>2</v>
      </c>
      <c r="D154" s="11">
        <v>0.48</v>
      </c>
      <c r="E154" s="11">
        <v>0.5</v>
      </c>
      <c r="F154" s="150">
        <v>0.7</v>
      </c>
      <c r="G154" s="11">
        <v>0.49</v>
      </c>
      <c r="H154" s="150">
        <v>0.92</v>
      </c>
      <c r="I154" s="150">
        <v>0.5</v>
      </c>
      <c r="J154" s="150">
        <v>0.5</v>
      </c>
      <c r="K154" s="150">
        <v>0.4</v>
      </c>
      <c r="L154" s="11">
        <v>0.505</v>
      </c>
      <c r="M154" s="11">
        <v>0.53</v>
      </c>
      <c r="N154" s="11">
        <v>0.47</v>
      </c>
      <c r="O154" s="11">
        <v>0.48599999999999999</v>
      </c>
      <c r="P154" s="11">
        <v>0.47</v>
      </c>
      <c r="Q154" s="11">
        <v>0.55000000000000004</v>
      </c>
      <c r="R154" s="11">
        <v>0.5</v>
      </c>
      <c r="S154" s="150">
        <v>0.5</v>
      </c>
      <c r="T154" s="11">
        <v>0.51</v>
      </c>
      <c r="U154" s="150">
        <v>0.36</v>
      </c>
      <c r="V154" s="11">
        <v>0.51</v>
      </c>
      <c r="W154" s="11">
        <v>0.47</v>
      </c>
      <c r="X154" s="150" t="s">
        <v>103</v>
      </c>
      <c r="Y154" s="11">
        <v>0.5</v>
      </c>
      <c r="Z154" s="11">
        <v>0.51</v>
      </c>
      <c r="AA154" s="11">
        <v>0.51</v>
      </c>
      <c r="AB154" s="154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8">
        <v>23</v>
      </c>
    </row>
    <row r="155" spans="1:65">
      <c r="A155" s="30"/>
      <c r="B155" s="19">
        <v>1</v>
      </c>
      <c r="C155" s="9">
        <v>3</v>
      </c>
      <c r="D155" s="11">
        <v>0.52</v>
      </c>
      <c r="E155" s="11">
        <v>0.45</v>
      </c>
      <c r="F155" s="150">
        <v>0.7</v>
      </c>
      <c r="G155" s="11">
        <v>0.48</v>
      </c>
      <c r="H155" s="150">
        <v>0.9900000000000001</v>
      </c>
      <c r="I155" s="150">
        <v>0.5</v>
      </c>
      <c r="J155" s="150">
        <v>0.5</v>
      </c>
      <c r="K155" s="150">
        <v>0.4</v>
      </c>
      <c r="L155" s="11">
        <v>0.50900000000000001</v>
      </c>
      <c r="M155" s="11">
        <v>0.52</v>
      </c>
      <c r="N155" s="11">
        <v>0.48</v>
      </c>
      <c r="O155" s="11">
        <v>0.48100000000000004</v>
      </c>
      <c r="P155" s="11">
        <v>0.49</v>
      </c>
      <c r="Q155" s="11">
        <v>0.51</v>
      </c>
      <c r="R155" s="11">
        <v>0.49</v>
      </c>
      <c r="S155" s="150">
        <v>0.5</v>
      </c>
      <c r="T155" s="11">
        <v>0.5</v>
      </c>
      <c r="U155" s="150">
        <v>0.36</v>
      </c>
      <c r="V155" s="149">
        <v>0.47</v>
      </c>
      <c r="W155" s="11">
        <v>0.47</v>
      </c>
      <c r="X155" s="150" t="s">
        <v>103</v>
      </c>
      <c r="Y155" s="11">
        <v>0.49</v>
      </c>
      <c r="Z155" s="11">
        <v>0.5</v>
      </c>
      <c r="AA155" s="11">
        <v>0.49</v>
      </c>
      <c r="AB155" s="154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28">
        <v>16</v>
      </c>
    </row>
    <row r="156" spans="1:65">
      <c r="A156" s="30"/>
      <c r="B156" s="19">
        <v>1</v>
      </c>
      <c r="C156" s="9">
        <v>4</v>
      </c>
      <c r="D156" s="11">
        <v>0.49</v>
      </c>
      <c r="E156" s="11">
        <v>0.45</v>
      </c>
      <c r="F156" s="150">
        <v>0.8</v>
      </c>
      <c r="G156" s="11">
        <v>0.49</v>
      </c>
      <c r="H156" s="150">
        <v>0.86</v>
      </c>
      <c r="I156" s="150">
        <v>0.5</v>
      </c>
      <c r="J156" s="150">
        <v>0.5</v>
      </c>
      <c r="K156" s="150">
        <v>0.5</v>
      </c>
      <c r="L156" s="11">
        <v>0.49699999999999994</v>
      </c>
      <c r="M156" s="11">
        <v>0.53</v>
      </c>
      <c r="N156" s="11">
        <v>0.47</v>
      </c>
      <c r="O156" s="11">
        <v>0.48500000000000004</v>
      </c>
      <c r="P156" s="11">
        <v>0.51</v>
      </c>
      <c r="Q156" s="11">
        <v>0.51</v>
      </c>
      <c r="R156" s="11">
        <v>0.5</v>
      </c>
      <c r="S156" s="150">
        <v>0.5</v>
      </c>
      <c r="T156" s="11">
        <v>0.52</v>
      </c>
      <c r="U156" s="150">
        <v>0.34</v>
      </c>
      <c r="V156" s="11">
        <v>0.51</v>
      </c>
      <c r="W156" s="11">
        <v>0.5</v>
      </c>
      <c r="X156" s="150" t="s">
        <v>103</v>
      </c>
      <c r="Y156" s="11">
        <v>0.5</v>
      </c>
      <c r="Z156" s="11">
        <v>0.5</v>
      </c>
      <c r="AA156" s="11">
        <v>0.55000000000000004</v>
      </c>
      <c r="AB156" s="154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8">
        <v>0.49994166666666673</v>
      </c>
    </row>
    <row r="157" spans="1:65">
      <c r="A157" s="30"/>
      <c r="B157" s="19">
        <v>1</v>
      </c>
      <c r="C157" s="9">
        <v>5</v>
      </c>
      <c r="D157" s="11">
        <v>0.47</v>
      </c>
      <c r="E157" s="11">
        <v>0.45</v>
      </c>
      <c r="F157" s="150">
        <v>0.7</v>
      </c>
      <c r="G157" s="11">
        <v>0.54</v>
      </c>
      <c r="H157" s="150">
        <v>1.06</v>
      </c>
      <c r="I157" s="150">
        <v>0.5</v>
      </c>
      <c r="J157" s="150">
        <v>0.5</v>
      </c>
      <c r="K157" s="150">
        <v>0.5</v>
      </c>
      <c r="L157" s="149">
        <v>0.47299999999999998</v>
      </c>
      <c r="M157" s="11">
        <v>0.54</v>
      </c>
      <c r="N157" s="11">
        <v>0.47</v>
      </c>
      <c r="O157" s="11">
        <v>0.49100000000000005</v>
      </c>
      <c r="P157" s="11">
        <v>0.49</v>
      </c>
      <c r="Q157" s="149">
        <v>0.61</v>
      </c>
      <c r="R157" s="11">
        <v>0.49</v>
      </c>
      <c r="S157" s="150">
        <v>0.5</v>
      </c>
      <c r="T157" s="11">
        <v>0.49</v>
      </c>
      <c r="U157" s="150">
        <v>0.34</v>
      </c>
      <c r="V157" s="11">
        <v>0.5</v>
      </c>
      <c r="W157" s="11">
        <v>0.49</v>
      </c>
      <c r="X157" s="150" t="s">
        <v>103</v>
      </c>
      <c r="Y157" s="11">
        <v>0.5</v>
      </c>
      <c r="Z157" s="11">
        <v>0.51</v>
      </c>
      <c r="AA157" s="11">
        <v>0.53</v>
      </c>
      <c r="AB157" s="154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28">
        <v>23</v>
      </c>
    </row>
    <row r="158" spans="1:65">
      <c r="A158" s="30"/>
      <c r="B158" s="19">
        <v>1</v>
      </c>
      <c r="C158" s="9">
        <v>6</v>
      </c>
      <c r="D158" s="11">
        <v>0.52</v>
      </c>
      <c r="E158" s="11">
        <v>0.45</v>
      </c>
      <c r="F158" s="150">
        <v>0.7</v>
      </c>
      <c r="G158" s="11">
        <v>0.55000000000000004</v>
      </c>
      <c r="H158" s="150">
        <v>0.9</v>
      </c>
      <c r="I158" s="150">
        <v>0.5</v>
      </c>
      <c r="J158" s="150">
        <v>0.5</v>
      </c>
      <c r="K158" s="150">
        <v>0.5</v>
      </c>
      <c r="L158" s="11">
        <v>0.51500000000000001</v>
      </c>
      <c r="M158" s="11">
        <v>0.55000000000000004</v>
      </c>
      <c r="N158" s="11">
        <v>0.47</v>
      </c>
      <c r="O158" s="11">
        <v>0.48199999999999998</v>
      </c>
      <c r="P158" s="11">
        <v>0.5</v>
      </c>
      <c r="Q158" s="11">
        <v>0.54</v>
      </c>
      <c r="R158" s="11">
        <v>0.49</v>
      </c>
      <c r="S158" s="150">
        <v>0.5</v>
      </c>
      <c r="T158" s="11">
        <v>0.5</v>
      </c>
      <c r="U158" s="150">
        <v>0.34</v>
      </c>
      <c r="V158" s="11">
        <v>0.53</v>
      </c>
      <c r="W158" s="11">
        <v>0.49</v>
      </c>
      <c r="X158" s="150" t="s">
        <v>103</v>
      </c>
      <c r="Y158" s="11">
        <v>0.5</v>
      </c>
      <c r="Z158" s="11">
        <v>0.49</v>
      </c>
      <c r="AA158" s="11">
        <v>0.52</v>
      </c>
      <c r="AB158" s="154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55"/>
    </row>
    <row r="159" spans="1:65">
      <c r="A159" s="30"/>
      <c r="B159" s="20" t="s">
        <v>271</v>
      </c>
      <c r="C159" s="12"/>
      <c r="D159" s="23">
        <v>0.49999999999999994</v>
      </c>
      <c r="E159" s="23">
        <v>0.46666666666666673</v>
      </c>
      <c r="F159" s="23">
        <v>0.73333333333333339</v>
      </c>
      <c r="G159" s="23">
        <v>0.505</v>
      </c>
      <c r="H159" s="23">
        <v>0.92333333333333345</v>
      </c>
      <c r="I159" s="23">
        <v>0.5</v>
      </c>
      <c r="J159" s="23">
        <v>0.5</v>
      </c>
      <c r="K159" s="23">
        <v>0.45</v>
      </c>
      <c r="L159" s="23">
        <v>0.50249999999999995</v>
      </c>
      <c r="M159" s="23">
        <v>0.53500000000000003</v>
      </c>
      <c r="N159" s="23">
        <v>0.47166666666666668</v>
      </c>
      <c r="O159" s="23">
        <v>0.4905000000000001</v>
      </c>
      <c r="P159" s="23">
        <v>0.49666666666666665</v>
      </c>
      <c r="Q159" s="23">
        <v>0.53666666666666674</v>
      </c>
      <c r="R159" s="23">
        <v>0.49499999999999994</v>
      </c>
      <c r="S159" s="23">
        <v>0.5</v>
      </c>
      <c r="T159" s="23">
        <v>0.50333333333333341</v>
      </c>
      <c r="U159" s="23">
        <v>0.34499999999999997</v>
      </c>
      <c r="V159" s="23">
        <v>0.505</v>
      </c>
      <c r="W159" s="23">
        <v>0.48166666666666663</v>
      </c>
      <c r="X159" s="23" t="s">
        <v>682</v>
      </c>
      <c r="Y159" s="23">
        <v>0.49833333333333335</v>
      </c>
      <c r="Z159" s="23">
        <v>0.5</v>
      </c>
      <c r="AA159" s="23">
        <v>0.51833333333333331</v>
      </c>
      <c r="AB159" s="154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5"/>
    </row>
    <row r="160" spans="1:65">
      <c r="A160" s="30"/>
      <c r="B160" s="3" t="s">
        <v>272</v>
      </c>
      <c r="C160" s="29"/>
      <c r="D160" s="11">
        <v>0.505</v>
      </c>
      <c r="E160" s="11">
        <v>0.45</v>
      </c>
      <c r="F160" s="11">
        <v>0.7</v>
      </c>
      <c r="G160" s="11">
        <v>0.49</v>
      </c>
      <c r="H160" s="11">
        <v>0.91</v>
      </c>
      <c r="I160" s="11">
        <v>0.5</v>
      </c>
      <c r="J160" s="11">
        <v>0.5</v>
      </c>
      <c r="K160" s="11">
        <v>0.45</v>
      </c>
      <c r="L160" s="11">
        <v>0.50700000000000001</v>
      </c>
      <c r="M160" s="11">
        <v>0.53500000000000003</v>
      </c>
      <c r="N160" s="11">
        <v>0.47</v>
      </c>
      <c r="O160" s="11">
        <v>0.48550000000000004</v>
      </c>
      <c r="P160" s="11">
        <v>0.495</v>
      </c>
      <c r="Q160" s="11">
        <v>0.52500000000000002</v>
      </c>
      <c r="R160" s="11">
        <v>0.495</v>
      </c>
      <c r="S160" s="11">
        <v>0.5</v>
      </c>
      <c r="T160" s="11">
        <v>0.5</v>
      </c>
      <c r="U160" s="11">
        <v>0.34</v>
      </c>
      <c r="V160" s="11">
        <v>0.51</v>
      </c>
      <c r="W160" s="11">
        <v>0.48</v>
      </c>
      <c r="X160" s="11" t="s">
        <v>682</v>
      </c>
      <c r="Y160" s="11">
        <v>0.5</v>
      </c>
      <c r="Z160" s="11">
        <v>0.5</v>
      </c>
      <c r="AA160" s="11">
        <v>0.51500000000000001</v>
      </c>
      <c r="AB160" s="154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5"/>
    </row>
    <row r="161" spans="1:65">
      <c r="A161" s="30"/>
      <c r="B161" s="3" t="s">
        <v>273</v>
      </c>
      <c r="C161" s="29"/>
      <c r="D161" s="24">
        <v>2.2803508501982778E-2</v>
      </c>
      <c r="E161" s="24">
        <v>2.5819888974716109E-2</v>
      </c>
      <c r="F161" s="24">
        <v>5.1639777949432274E-2</v>
      </c>
      <c r="G161" s="24">
        <v>3.1464265445104576E-2</v>
      </c>
      <c r="H161" s="24">
        <v>9.0037029419382061E-2</v>
      </c>
      <c r="I161" s="24">
        <v>0</v>
      </c>
      <c r="J161" s="24">
        <v>0</v>
      </c>
      <c r="K161" s="24">
        <v>5.4772255750516433E-2</v>
      </c>
      <c r="L161" s="24">
        <v>1.6046806535881229E-2</v>
      </c>
      <c r="M161" s="24">
        <v>1.0488088481701525E-2</v>
      </c>
      <c r="N161" s="24">
        <v>4.0824829046386341E-3</v>
      </c>
      <c r="O161" s="24">
        <v>1.392479802366986E-2</v>
      </c>
      <c r="P161" s="24">
        <v>1.7511900715418277E-2</v>
      </c>
      <c r="Q161" s="24">
        <v>4.0824829046386298E-2</v>
      </c>
      <c r="R161" s="24">
        <v>5.4772255750516665E-3</v>
      </c>
      <c r="S161" s="24">
        <v>0</v>
      </c>
      <c r="T161" s="24">
        <v>1.0327955589886455E-2</v>
      </c>
      <c r="U161" s="24">
        <v>1.2247448713915874E-2</v>
      </c>
      <c r="V161" s="24">
        <v>1.9748417658131515E-2</v>
      </c>
      <c r="W161" s="24">
        <v>1.3291601358251269E-2</v>
      </c>
      <c r="X161" s="24" t="s">
        <v>682</v>
      </c>
      <c r="Y161" s="24">
        <v>4.0824829046386332E-3</v>
      </c>
      <c r="Z161" s="24">
        <v>8.9442719099991665E-3</v>
      </c>
      <c r="AA161" s="24">
        <v>2.0412414523193166E-2</v>
      </c>
      <c r="AB161" s="205"/>
      <c r="AC161" s="206"/>
      <c r="AD161" s="206"/>
      <c r="AE161" s="206"/>
      <c r="AF161" s="206"/>
      <c r="AG161" s="206"/>
      <c r="AH161" s="206"/>
      <c r="AI161" s="206"/>
      <c r="AJ161" s="206"/>
      <c r="AK161" s="206"/>
      <c r="AL161" s="206"/>
      <c r="AM161" s="206"/>
      <c r="AN161" s="206"/>
      <c r="AO161" s="206"/>
      <c r="AP161" s="206"/>
      <c r="AQ161" s="206"/>
      <c r="AR161" s="206"/>
      <c r="AS161" s="206"/>
      <c r="AT161" s="206"/>
      <c r="AU161" s="206"/>
      <c r="AV161" s="206"/>
      <c r="AW161" s="206"/>
      <c r="AX161" s="206"/>
      <c r="AY161" s="206"/>
      <c r="AZ161" s="206"/>
      <c r="BA161" s="206"/>
      <c r="BB161" s="206"/>
      <c r="BC161" s="206"/>
      <c r="BD161" s="206"/>
      <c r="BE161" s="206"/>
      <c r="BF161" s="206"/>
      <c r="BG161" s="206"/>
      <c r="BH161" s="206"/>
      <c r="BI161" s="206"/>
      <c r="BJ161" s="206"/>
      <c r="BK161" s="206"/>
      <c r="BL161" s="206"/>
      <c r="BM161" s="56"/>
    </row>
    <row r="162" spans="1:65">
      <c r="A162" s="30"/>
      <c r="B162" s="3" t="s">
        <v>87</v>
      </c>
      <c r="C162" s="29"/>
      <c r="D162" s="13">
        <v>4.5607017003965564E-2</v>
      </c>
      <c r="E162" s="13">
        <v>5.53283335172488E-2</v>
      </c>
      <c r="F162" s="13">
        <v>7.0417879021953095E-2</v>
      </c>
      <c r="G162" s="13">
        <v>6.230547612891995E-2</v>
      </c>
      <c r="H162" s="13">
        <v>9.7513028252038322E-2</v>
      </c>
      <c r="I162" s="13">
        <v>0</v>
      </c>
      <c r="J162" s="13">
        <v>0</v>
      </c>
      <c r="K162" s="13">
        <v>0.12171612389003651</v>
      </c>
      <c r="L162" s="13">
        <v>3.1933943354987525E-2</v>
      </c>
      <c r="M162" s="13">
        <v>1.9603903704115001E-2</v>
      </c>
      <c r="N162" s="13">
        <v>8.6554407872197186E-3</v>
      </c>
      <c r="O162" s="13">
        <v>2.8388986796472695E-2</v>
      </c>
      <c r="P162" s="13">
        <v>3.5258860500842169E-2</v>
      </c>
      <c r="Q162" s="13">
        <v>7.6071110024322278E-2</v>
      </c>
      <c r="R162" s="13">
        <v>1.106510217182155E-2</v>
      </c>
      <c r="S162" s="13">
        <v>0</v>
      </c>
      <c r="T162" s="13">
        <v>2.0519117065999577E-2</v>
      </c>
      <c r="U162" s="13">
        <v>3.5499851344683697E-2</v>
      </c>
      <c r="V162" s="13">
        <v>3.9105777540854487E-2</v>
      </c>
      <c r="W162" s="13">
        <v>2.7595020120936894E-2</v>
      </c>
      <c r="X162" s="13" t="s">
        <v>682</v>
      </c>
      <c r="Y162" s="13">
        <v>8.1922733872347147E-3</v>
      </c>
      <c r="Z162" s="13">
        <v>1.7888543819998333E-2</v>
      </c>
      <c r="AA162" s="13">
        <v>3.9380864031883921E-2</v>
      </c>
      <c r="AB162" s="154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55"/>
    </row>
    <row r="163" spans="1:65">
      <c r="A163" s="30"/>
      <c r="B163" s="3" t="s">
        <v>274</v>
      </c>
      <c r="C163" s="29"/>
      <c r="D163" s="13">
        <v>1.1668027936573289E-4</v>
      </c>
      <c r="E163" s="13">
        <v>-6.6557765072591812E-2</v>
      </c>
      <c r="F163" s="13">
        <v>0.46683779774306999</v>
      </c>
      <c r="G163" s="13">
        <v>1.0117847082159459E-2</v>
      </c>
      <c r="H163" s="13">
        <v>0.84688213624922914</v>
      </c>
      <c r="I163" s="13">
        <v>1.1668027936573289E-4</v>
      </c>
      <c r="J163" s="13">
        <v>1.1668027936573289E-4</v>
      </c>
      <c r="K163" s="13">
        <v>-9.9894987748570752E-2</v>
      </c>
      <c r="L163" s="13">
        <v>5.117263680762596E-3</v>
      </c>
      <c r="M163" s="13">
        <v>7.0124847898921372E-2</v>
      </c>
      <c r="N163" s="13">
        <v>-5.6556598269798197E-2</v>
      </c>
      <c r="O163" s="13">
        <v>-1.8885536645941947E-2</v>
      </c>
      <c r="P163" s="13">
        <v>-6.5507642558300105E-3</v>
      </c>
      <c r="Q163" s="13">
        <v>7.3458570166519355E-2</v>
      </c>
      <c r="R163" s="13">
        <v>-9.8844865234279933E-3</v>
      </c>
      <c r="S163" s="13">
        <v>1.1668027936573289E-4</v>
      </c>
      <c r="T163" s="13">
        <v>6.7841248145616984E-3</v>
      </c>
      <c r="U163" s="13">
        <v>-0.30991949060723767</v>
      </c>
      <c r="V163" s="13">
        <v>1.0117847082159459E-2</v>
      </c>
      <c r="W163" s="13">
        <v>-3.6554264664210967E-2</v>
      </c>
      <c r="X163" s="13" t="s">
        <v>682</v>
      </c>
      <c r="Y163" s="13">
        <v>-3.2170419882320278E-3</v>
      </c>
      <c r="Z163" s="13">
        <v>1.1668027936573289E-4</v>
      </c>
      <c r="AA163" s="13">
        <v>3.6787625222942433E-2</v>
      </c>
      <c r="AB163" s="154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55"/>
    </row>
    <row r="164" spans="1:65">
      <c r="A164" s="30"/>
      <c r="B164" s="46" t="s">
        <v>275</v>
      </c>
      <c r="C164" s="47"/>
      <c r="D164" s="45">
        <v>0</v>
      </c>
      <c r="E164" s="45">
        <v>4.5</v>
      </c>
      <c r="F164" s="45" t="s">
        <v>276</v>
      </c>
      <c r="G164" s="45">
        <v>0.67</v>
      </c>
      <c r="H164" s="45">
        <v>57.09</v>
      </c>
      <c r="I164" s="45" t="s">
        <v>276</v>
      </c>
      <c r="J164" s="45" t="s">
        <v>276</v>
      </c>
      <c r="K164" s="45" t="s">
        <v>276</v>
      </c>
      <c r="L164" s="45">
        <v>0.34</v>
      </c>
      <c r="M164" s="45">
        <v>4.72</v>
      </c>
      <c r="N164" s="45">
        <v>3.82</v>
      </c>
      <c r="O164" s="45">
        <v>1.28</v>
      </c>
      <c r="P164" s="45">
        <v>0.45</v>
      </c>
      <c r="Q164" s="45">
        <v>4.9400000000000004</v>
      </c>
      <c r="R164" s="45">
        <v>0.67</v>
      </c>
      <c r="S164" s="45" t="s">
        <v>276</v>
      </c>
      <c r="T164" s="45">
        <v>0.45</v>
      </c>
      <c r="U164" s="45">
        <v>20.9</v>
      </c>
      <c r="V164" s="45">
        <v>0.67</v>
      </c>
      <c r="W164" s="45">
        <v>2.4700000000000002</v>
      </c>
      <c r="X164" s="45">
        <v>0</v>
      </c>
      <c r="Y164" s="45">
        <v>0.22</v>
      </c>
      <c r="Z164" s="45">
        <v>0</v>
      </c>
      <c r="AA164" s="45">
        <v>2.4700000000000002</v>
      </c>
      <c r="AB164" s="154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55"/>
    </row>
    <row r="165" spans="1:65">
      <c r="B165" s="31" t="s">
        <v>303</v>
      </c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BM165" s="55"/>
    </row>
    <row r="166" spans="1:65">
      <c r="BM166" s="55"/>
    </row>
    <row r="167" spans="1:65" ht="15">
      <c r="B167" s="8" t="s">
        <v>500</v>
      </c>
      <c r="BM167" s="28" t="s">
        <v>67</v>
      </c>
    </row>
    <row r="168" spans="1:65" ht="15">
      <c r="A168" s="25" t="s">
        <v>22</v>
      </c>
      <c r="B168" s="18" t="s">
        <v>111</v>
      </c>
      <c r="C168" s="15" t="s">
        <v>112</v>
      </c>
      <c r="D168" s="16" t="s">
        <v>229</v>
      </c>
      <c r="E168" s="17" t="s">
        <v>229</v>
      </c>
      <c r="F168" s="17" t="s">
        <v>229</v>
      </c>
      <c r="G168" s="17" t="s">
        <v>229</v>
      </c>
      <c r="H168" s="17" t="s">
        <v>229</v>
      </c>
      <c r="I168" s="17" t="s">
        <v>229</v>
      </c>
      <c r="J168" s="17" t="s">
        <v>229</v>
      </c>
      <c r="K168" s="17" t="s">
        <v>229</v>
      </c>
      <c r="L168" s="17" t="s">
        <v>229</v>
      </c>
      <c r="M168" s="17" t="s">
        <v>229</v>
      </c>
      <c r="N168" s="17" t="s">
        <v>229</v>
      </c>
      <c r="O168" s="17" t="s">
        <v>229</v>
      </c>
      <c r="P168" s="17" t="s">
        <v>229</v>
      </c>
      <c r="Q168" s="17" t="s">
        <v>229</v>
      </c>
      <c r="R168" s="17" t="s">
        <v>229</v>
      </c>
      <c r="S168" s="17" t="s">
        <v>229</v>
      </c>
      <c r="T168" s="17" t="s">
        <v>229</v>
      </c>
      <c r="U168" s="17" t="s">
        <v>229</v>
      </c>
      <c r="V168" s="17" t="s">
        <v>229</v>
      </c>
      <c r="W168" s="17" t="s">
        <v>229</v>
      </c>
      <c r="X168" s="17" t="s">
        <v>229</v>
      </c>
      <c r="Y168" s="154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8">
        <v>1</v>
      </c>
    </row>
    <row r="169" spans="1:65">
      <c r="A169" s="30"/>
      <c r="B169" s="19" t="s">
        <v>230</v>
      </c>
      <c r="C169" s="9" t="s">
        <v>230</v>
      </c>
      <c r="D169" s="152" t="s">
        <v>232</v>
      </c>
      <c r="E169" s="153" t="s">
        <v>233</v>
      </c>
      <c r="F169" s="153" t="s">
        <v>235</v>
      </c>
      <c r="G169" s="153" t="s">
        <v>237</v>
      </c>
      <c r="H169" s="153" t="s">
        <v>238</v>
      </c>
      <c r="I169" s="153" t="s">
        <v>239</v>
      </c>
      <c r="J169" s="153" t="s">
        <v>240</v>
      </c>
      <c r="K169" s="153" t="s">
        <v>241</v>
      </c>
      <c r="L169" s="153" t="s">
        <v>243</v>
      </c>
      <c r="M169" s="153" t="s">
        <v>244</v>
      </c>
      <c r="N169" s="153" t="s">
        <v>245</v>
      </c>
      <c r="O169" s="153" t="s">
        <v>246</v>
      </c>
      <c r="P169" s="153" t="s">
        <v>247</v>
      </c>
      <c r="Q169" s="153" t="s">
        <v>249</v>
      </c>
      <c r="R169" s="153" t="s">
        <v>250</v>
      </c>
      <c r="S169" s="153" t="s">
        <v>251</v>
      </c>
      <c r="T169" s="153" t="s">
        <v>252</v>
      </c>
      <c r="U169" s="153" t="s">
        <v>259</v>
      </c>
      <c r="V169" s="153" t="s">
        <v>260</v>
      </c>
      <c r="W169" s="153" t="s">
        <v>261</v>
      </c>
      <c r="X169" s="153" t="s">
        <v>262</v>
      </c>
      <c r="Y169" s="154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8" t="s">
        <v>3</v>
      </c>
    </row>
    <row r="170" spans="1:65">
      <c r="A170" s="30"/>
      <c r="B170" s="19"/>
      <c r="C170" s="9"/>
      <c r="D170" s="10" t="s">
        <v>278</v>
      </c>
      <c r="E170" s="11" t="s">
        <v>278</v>
      </c>
      <c r="F170" s="11" t="s">
        <v>281</v>
      </c>
      <c r="G170" s="11" t="s">
        <v>281</v>
      </c>
      <c r="H170" s="11" t="s">
        <v>278</v>
      </c>
      <c r="I170" s="11" t="s">
        <v>278</v>
      </c>
      <c r="J170" s="11" t="s">
        <v>281</v>
      </c>
      <c r="K170" s="11" t="s">
        <v>278</v>
      </c>
      <c r="L170" s="11" t="s">
        <v>278</v>
      </c>
      <c r="M170" s="11" t="s">
        <v>281</v>
      </c>
      <c r="N170" s="11" t="s">
        <v>278</v>
      </c>
      <c r="O170" s="11" t="s">
        <v>278</v>
      </c>
      <c r="P170" s="11" t="s">
        <v>281</v>
      </c>
      <c r="Q170" s="11" t="s">
        <v>278</v>
      </c>
      <c r="R170" s="11" t="s">
        <v>278</v>
      </c>
      <c r="S170" s="11" t="s">
        <v>278</v>
      </c>
      <c r="T170" s="11" t="s">
        <v>281</v>
      </c>
      <c r="U170" s="11" t="s">
        <v>281</v>
      </c>
      <c r="V170" s="11" t="s">
        <v>278</v>
      </c>
      <c r="W170" s="11" t="s">
        <v>281</v>
      </c>
      <c r="X170" s="11" t="s">
        <v>278</v>
      </c>
      <c r="Y170" s="154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8">
        <v>2</v>
      </c>
    </row>
    <row r="171" spans="1:65">
      <c r="A171" s="30"/>
      <c r="B171" s="19"/>
      <c r="C171" s="9"/>
      <c r="D171" s="26" t="s">
        <v>290</v>
      </c>
      <c r="E171" s="26" t="s">
        <v>291</v>
      </c>
      <c r="F171" s="26" t="s">
        <v>292</v>
      </c>
      <c r="G171" s="26" t="s">
        <v>292</v>
      </c>
      <c r="H171" s="26" t="s">
        <v>117</v>
      </c>
      <c r="I171" s="26" t="s">
        <v>267</v>
      </c>
      <c r="J171" s="26" t="s">
        <v>292</v>
      </c>
      <c r="K171" s="26" t="s">
        <v>290</v>
      </c>
      <c r="L171" s="26" t="s">
        <v>117</v>
      </c>
      <c r="M171" s="26" t="s">
        <v>293</v>
      </c>
      <c r="N171" s="26" t="s">
        <v>292</v>
      </c>
      <c r="O171" s="26" t="s">
        <v>293</v>
      </c>
      <c r="P171" s="26" t="s">
        <v>290</v>
      </c>
      <c r="Q171" s="26" t="s">
        <v>292</v>
      </c>
      <c r="R171" s="26" t="s">
        <v>294</v>
      </c>
      <c r="S171" s="26" t="s">
        <v>290</v>
      </c>
      <c r="T171" s="26" t="s">
        <v>293</v>
      </c>
      <c r="U171" s="26" t="s">
        <v>295</v>
      </c>
      <c r="V171" s="26" t="s">
        <v>290</v>
      </c>
      <c r="W171" s="26" t="s">
        <v>290</v>
      </c>
      <c r="X171" s="26" t="s">
        <v>290</v>
      </c>
      <c r="Y171" s="154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8">
        <v>3</v>
      </c>
    </row>
    <row r="172" spans="1:65">
      <c r="A172" s="30"/>
      <c r="B172" s="18">
        <v>1</v>
      </c>
      <c r="C172" s="14">
        <v>1</v>
      </c>
      <c r="D172" s="22">
        <v>9.1300000000000008</v>
      </c>
      <c r="E172" s="22">
        <v>9.52</v>
      </c>
      <c r="F172" s="22">
        <v>8.5500000000000007</v>
      </c>
      <c r="G172" s="148">
        <v>13.1</v>
      </c>
      <c r="H172" s="22">
        <v>9.5</v>
      </c>
      <c r="I172" s="22">
        <v>8</v>
      </c>
      <c r="J172" s="148">
        <v>7</v>
      </c>
      <c r="K172" s="22">
        <v>9.4649999999999999</v>
      </c>
      <c r="L172" s="22">
        <v>8.6</v>
      </c>
      <c r="M172" s="22">
        <v>9.51</v>
      </c>
      <c r="N172" s="22">
        <v>8.61</v>
      </c>
      <c r="O172" s="22">
        <v>9.01</v>
      </c>
      <c r="P172" s="22">
        <v>9.82</v>
      </c>
      <c r="Q172" s="22">
        <v>8.6300000000000008</v>
      </c>
      <c r="R172" s="22">
        <v>8.99</v>
      </c>
      <c r="S172" s="22">
        <v>9.5399999999999991</v>
      </c>
      <c r="T172" s="22">
        <v>9.1</v>
      </c>
      <c r="U172" s="148" t="s">
        <v>105</v>
      </c>
      <c r="V172" s="22">
        <v>9.16</v>
      </c>
      <c r="W172" s="22">
        <v>8.94</v>
      </c>
      <c r="X172" s="22">
        <v>8.74</v>
      </c>
      <c r="Y172" s="154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8">
        <v>1</v>
      </c>
    </row>
    <row r="173" spans="1:65">
      <c r="A173" s="30"/>
      <c r="B173" s="19">
        <v>1</v>
      </c>
      <c r="C173" s="9">
        <v>2</v>
      </c>
      <c r="D173" s="11">
        <v>8.85</v>
      </c>
      <c r="E173" s="11">
        <v>9.5299999999999994</v>
      </c>
      <c r="F173" s="11">
        <v>8.58</v>
      </c>
      <c r="G173" s="150">
        <v>13.8</v>
      </c>
      <c r="H173" s="11">
        <v>9.5</v>
      </c>
      <c r="I173" s="11">
        <v>8</v>
      </c>
      <c r="J173" s="150">
        <v>7</v>
      </c>
      <c r="K173" s="11">
        <v>9.327</v>
      </c>
      <c r="L173" s="11">
        <v>8.6300000000000008</v>
      </c>
      <c r="M173" s="11">
        <v>9.52</v>
      </c>
      <c r="N173" s="11">
        <v>8.4700000000000006</v>
      </c>
      <c r="O173" s="11">
        <v>8.8000000000000007</v>
      </c>
      <c r="P173" s="11">
        <v>9.44</v>
      </c>
      <c r="Q173" s="11">
        <v>8.7899999999999991</v>
      </c>
      <c r="R173" s="11">
        <v>8.35</v>
      </c>
      <c r="S173" s="11">
        <v>9.5299999999999994</v>
      </c>
      <c r="T173" s="11">
        <v>9.25</v>
      </c>
      <c r="U173" s="150" t="s">
        <v>105</v>
      </c>
      <c r="V173" s="11">
        <v>9.14</v>
      </c>
      <c r="W173" s="11">
        <v>9</v>
      </c>
      <c r="X173" s="11">
        <v>9.23</v>
      </c>
      <c r="Y173" s="154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28">
        <v>24</v>
      </c>
    </row>
    <row r="174" spans="1:65">
      <c r="A174" s="30"/>
      <c r="B174" s="19">
        <v>1</v>
      </c>
      <c r="C174" s="9">
        <v>3</v>
      </c>
      <c r="D174" s="11">
        <v>8.7899999999999991</v>
      </c>
      <c r="E174" s="11">
        <v>9.44</v>
      </c>
      <c r="F174" s="11">
        <v>8.51</v>
      </c>
      <c r="G174" s="150">
        <v>14.3</v>
      </c>
      <c r="H174" s="11">
        <v>10</v>
      </c>
      <c r="I174" s="11">
        <v>7.8</v>
      </c>
      <c r="J174" s="150">
        <v>7</v>
      </c>
      <c r="K174" s="11">
        <v>9.3079999999999998</v>
      </c>
      <c r="L174" s="11">
        <v>8.82</v>
      </c>
      <c r="M174" s="11">
        <v>9.66</v>
      </c>
      <c r="N174" s="11">
        <v>8.1199999999999992</v>
      </c>
      <c r="O174" s="11">
        <v>9.02</v>
      </c>
      <c r="P174" s="11">
        <v>9.64</v>
      </c>
      <c r="Q174" s="11">
        <v>8.74</v>
      </c>
      <c r="R174" s="11">
        <v>8.42</v>
      </c>
      <c r="S174" s="11">
        <v>9.44</v>
      </c>
      <c r="T174" s="11">
        <v>9.49</v>
      </c>
      <c r="U174" s="150" t="s">
        <v>105</v>
      </c>
      <c r="V174" s="11">
        <v>8.94</v>
      </c>
      <c r="W174" s="11">
        <v>8.82</v>
      </c>
      <c r="X174" s="11">
        <v>8.4600000000000009</v>
      </c>
      <c r="Y174" s="154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28">
        <v>16</v>
      </c>
    </row>
    <row r="175" spans="1:65">
      <c r="A175" s="30"/>
      <c r="B175" s="19">
        <v>1</v>
      </c>
      <c r="C175" s="9">
        <v>4</v>
      </c>
      <c r="D175" s="11">
        <v>8.81</v>
      </c>
      <c r="E175" s="11">
        <v>9.24</v>
      </c>
      <c r="F175" s="11">
        <v>8.39</v>
      </c>
      <c r="G175" s="150">
        <v>14.2</v>
      </c>
      <c r="H175" s="11">
        <v>9</v>
      </c>
      <c r="I175" s="11">
        <v>7.8</v>
      </c>
      <c r="J175" s="150">
        <v>7</v>
      </c>
      <c r="K175" s="11">
        <v>9</v>
      </c>
      <c r="L175" s="11">
        <v>8.9600000000000009</v>
      </c>
      <c r="M175" s="11">
        <v>9.2799999999999994</v>
      </c>
      <c r="N175" s="11">
        <v>8.2100000000000009</v>
      </c>
      <c r="O175" s="11">
        <v>8.9499999999999993</v>
      </c>
      <c r="P175" s="11">
        <v>9.24</v>
      </c>
      <c r="Q175" s="11">
        <v>8.73</v>
      </c>
      <c r="R175" s="11">
        <v>8.86</v>
      </c>
      <c r="S175" s="149">
        <v>9.8000000000000007</v>
      </c>
      <c r="T175" s="11">
        <v>9.44</v>
      </c>
      <c r="U175" s="150" t="s">
        <v>105</v>
      </c>
      <c r="V175" s="11">
        <v>9.15</v>
      </c>
      <c r="W175" s="11">
        <v>9.09</v>
      </c>
      <c r="X175" s="11">
        <v>9.1</v>
      </c>
      <c r="Y175" s="154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28">
        <v>8.9747962962962973</v>
      </c>
    </row>
    <row r="176" spans="1:65">
      <c r="A176" s="30"/>
      <c r="B176" s="19">
        <v>1</v>
      </c>
      <c r="C176" s="9">
        <v>5</v>
      </c>
      <c r="D176" s="11">
        <v>8.41</v>
      </c>
      <c r="E176" s="11">
        <v>9.3800000000000008</v>
      </c>
      <c r="F176" s="11">
        <v>8.59</v>
      </c>
      <c r="G176" s="150">
        <v>13.3</v>
      </c>
      <c r="H176" s="149">
        <v>10.5</v>
      </c>
      <c r="I176" s="11">
        <v>7.8</v>
      </c>
      <c r="J176" s="150">
        <v>7</v>
      </c>
      <c r="K176" s="11">
        <v>9.1150000000000002</v>
      </c>
      <c r="L176" s="11">
        <v>8.93</v>
      </c>
      <c r="M176" s="11">
        <v>9.16</v>
      </c>
      <c r="N176" s="11">
        <v>8.33</v>
      </c>
      <c r="O176" s="11">
        <v>8.9499999999999993</v>
      </c>
      <c r="P176" s="11">
        <v>9.57</v>
      </c>
      <c r="Q176" s="11">
        <v>8.5399999999999991</v>
      </c>
      <c r="R176" s="11">
        <v>8.2799999999999994</v>
      </c>
      <c r="S176" s="11">
        <v>9.48</v>
      </c>
      <c r="T176" s="11">
        <v>9.26</v>
      </c>
      <c r="U176" s="150" t="s">
        <v>105</v>
      </c>
      <c r="V176" s="11">
        <v>9.16</v>
      </c>
      <c r="W176" s="11">
        <v>9.08</v>
      </c>
      <c r="X176" s="11">
        <v>9.33</v>
      </c>
      <c r="Y176" s="154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28">
        <v>24</v>
      </c>
    </row>
    <row r="177" spans="1:65">
      <c r="A177" s="30"/>
      <c r="B177" s="19">
        <v>1</v>
      </c>
      <c r="C177" s="9">
        <v>6</v>
      </c>
      <c r="D177" s="11">
        <v>8.7200000000000006</v>
      </c>
      <c r="E177" s="11">
        <v>9.4499999999999993</v>
      </c>
      <c r="F177" s="11">
        <v>8.57</v>
      </c>
      <c r="G177" s="150">
        <v>13.2</v>
      </c>
      <c r="H177" s="11">
        <v>9</v>
      </c>
      <c r="I177" s="11">
        <v>8.4</v>
      </c>
      <c r="J177" s="150">
        <v>7</v>
      </c>
      <c r="K177" s="11">
        <v>9.4329999999999998</v>
      </c>
      <c r="L177" s="11">
        <v>9.09</v>
      </c>
      <c r="M177" s="11">
        <v>9.31</v>
      </c>
      <c r="N177" s="11">
        <v>8.25</v>
      </c>
      <c r="O177" s="11">
        <v>9.06</v>
      </c>
      <c r="P177" s="11">
        <v>9.4700000000000006</v>
      </c>
      <c r="Q177" s="11">
        <v>8.81</v>
      </c>
      <c r="R177" s="11">
        <v>8.25</v>
      </c>
      <c r="S177" s="11">
        <v>9.4600000000000009</v>
      </c>
      <c r="T177" s="11">
        <v>9.08</v>
      </c>
      <c r="U177" s="150" t="s">
        <v>105</v>
      </c>
      <c r="V177" s="11">
        <v>9.1199999999999992</v>
      </c>
      <c r="W177" s="11">
        <v>9.11</v>
      </c>
      <c r="X177" s="11">
        <v>9.02</v>
      </c>
      <c r="Y177" s="154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55"/>
    </row>
    <row r="178" spans="1:65">
      <c r="A178" s="30"/>
      <c r="B178" s="20" t="s">
        <v>271</v>
      </c>
      <c r="C178" s="12"/>
      <c r="D178" s="23">
        <v>8.7849999999999984</v>
      </c>
      <c r="E178" s="23">
        <v>9.4266666666666676</v>
      </c>
      <c r="F178" s="23">
        <v>8.5316666666666681</v>
      </c>
      <c r="G178" s="23">
        <v>13.65</v>
      </c>
      <c r="H178" s="23">
        <v>9.5833333333333339</v>
      </c>
      <c r="I178" s="23">
        <v>7.9666666666666659</v>
      </c>
      <c r="J178" s="23">
        <v>7</v>
      </c>
      <c r="K178" s="23">
        <v>9.2746666666666666</v>
      </c>
      <c r="L178" s="23">
        <v>8.8383333333333329</v>
      </c>
      <c r="M178" s="23">
        <v>9.4066666666666663</v>
      </c>
      <c r="N178" s="23">
        <v>8.3316666666666652</v>
      </c>
      <c r="O178" s="23">
        <v>8.9650000000000016</v>
      </c>
      <c r="P178" s="23">
        <v>9.5299999999999994</v>
      </c>
      <c r="Q178" s="23">
        <v>8.706666666666667</v>
      </c>
      <c r="R178" s="23">
        <v>8.5250000000000004</v>
      </c>
      <c r="S178" s="23">
        <v>9.5416666666666679</v>
      </c>
      <c r="T178" s="23">
        <v>9.27</v>
      </c>
      <c r="U178" s="23" t="s">
        <v>682</v>
      </c>
      <c r="V178" s="23">
        <v>9.1116666666666664</v>
      </c>
      <c r="W178" s="23">
        <v>9.0066666666666659</v>
      </c>
      <c r="X178" s="23">
        <v>8.9799999999999986</v>
      </c>
      <c r="Y178" s="154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5"/>
    </row>
    <row r="179" spans="1:65">
      <c r="A179" s="30"/>
      <c r="B179" s="3" t="s">
        <v>272</v>
      </c>
      <c r="C179" s="29"/>
      <c r="D179" s="11">
        <v>8.8000000000000007</v>
      </c>
      <c r="E179" s="11">
        <v>9.4450000000000003</v>
      </c>
      <c r="F179" s="11">
        <v>8.56</v>
      </c>
      <c r="G179" s="11">
        <v>13.55</v>
      </c>
      <c r="H179" s="11">
        <v>9.5</v>
      </c>
      <c r="I179" s="11">
        <v>7.9</v>
      </c>
      <c r="J179" s="11">
        <v>7</v>
      </c>
      <c r="K179" s="11">
        <v>9.317499999999999</v>
      </c>
      <c r="L179" s="11">
        <v>8.875</v>
      </c>
      <c r="M179" s="11">
        <v>9.41</v>
      </c>
      <c r="N179" s="11">
        <v>8.2899999999999991</v>
      </c>
      <c r="O179" s="11">
        <v>8.98</v>
      </c>
      <c r="P179" s="11">
        <v>9.52</v>
      </c>
      <c r="Q179" s="11">
        <v>8.7349999999999994</v>
      </c>
      <c r="R179" s="11">
        <v>8.3849999999999998</v>
      </c>
      <c r="S179" s="11">
        <v>9.504999999999999</v>
      </c>
      <c r="T179" s="11">
        <v>9.254999999999999</v>
      </c>
      <c r="U179" s="11" t="s">
        <v>682</v>
      </c>
      <c r="V179" s="11">
        <v>9.1449999999999996</v>
      </c>
      <c r="W179" s="11">
        <v>9.0399999999999991</v>
      </c>
      <c r="X179" s="11">
        <v>9.0599999999999987</v>
      </c>
      <c r="Y179" s="154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5"/>
    </row>
    <row r="180" spans="1:65">
      <c r="A180" s="30"/>
      <c r="B180" s="3" t="s">
        <v>273</v>
      </c>
      <c r="C180" s="29"/>
      <c r="D180" s="24">
        <v>0.23184046238739273</v>
      </c>
      <c r="E180" s="24">
        <v>0.10689558768567851</v>
      </c>
      <c r="F180" s="24">
        <v>7.4944423853056899E-2</v>
      </c>
      <c r="G180" s="24">
        <v>0.52440442408507604</v>
      </c>
      <c r="H180" s="24">
        <v>0.5845225972250061</v>
      </c>
      <c r="I180" s="24">
        <v>0.23380903889000265</v>
      </c>
      <c r="J180" s="24">
        <v>0</v>
      </c>
      <c r="K180" s="24">
        <v>0.18225330358231268</v>
      </c>
      <c r="L180" s="24">
        <v>0.1934338818993887</v>
      </c>
      <c r="M180" s="24">
        <v>0.18651184055353337</v>
      </c>
      <c r="N180" s="24">
        <v>0.18049007359593675</v>
      </c>
      <c r="O180" s="24">
        <v>9.1378334412485149E-2</v>
      </c>
      <c r="P180" s="24">
        <v>0.19677398201998161</v>
      </c>
      <c r="Q180" s="24">
        <v>0.10289152864384268</v>
      </c>
      <c r="R180" s="24">
        <v>0.31804087787578511</v>
      </c>
      <c r="S180" s="24">
        <v>0.13242608000944048</v>
      </c>
      <c r="T180" s="24">
        <v>0.16899704139422089</v>
      </c>
      <c r="U180" s="24" t="s">
        <v>682</v>
      </c>
      <c r="V180" s="24">
        <v>8.5420528367990772E-2</v>
      </c>
      <c r="W180" s="24">
        <v>0.11165422816296136</v>
      </c>
      <c r="X180" s="24">
        <v>0.3252691193458116</v>
      </c>
      <c r="Y180" s="205"/>
      <c r="Z180" s="206"/>
      <c r="AA180" s="206"/>
      <c r="AB180" s="206"/>
      <c r="AC180" s="206"/>
      <c r="AD180" s="206"/>
      <c r="AE180" s="206"/>
      <c r="AF180" s="206"/>
      <c r="AG180" s="206"/>
      <c r="AH180" s="206"/>
      <c r="AI180" s="206"/>
      <c r="AJ180" s="206"/>
      <c r="AK180" s="206"/>
      <c r="AL180" s="206"/>
      <c r="AM180" s="206"/>
      <c r="AN180" s="206"/>
      <c r="AO180" s="206"/>
      <c r="AP180" s="206"/>
      <c r="AQ180" s="206"/>
      <c r="AR180" s="206"/>
      <c r="AS180" s="206"/>
      <c r="AT180" s="206"/>
      <c r="AU180" s="206"/>
      <c r="AV180" s="206"/>
      <c r="AW180" s="206"/>
      <c r="AX180" s="206"/>
      <c r="AY180" s="206"/>
      <c r="AZ180" s="206"/>
      <c r="BA180" s="206"/>
      <c r="BB180" s="206"/>
      <c r="BC180" s="206"/>
      <c r="BD180" s="206"/>
      <c r="BE180" s="206"/>
      <c r="BF180" s="206"/>
      <c r="BG180" s="206"/>
      <c r="BH180" s="206"/>
      <c r="BI180" s="206"/>
      <c r="BJ180" s="206"/>
      <c r="BK180" s="206"/>
      <c r="BL180" s="206"/>
      <c r="BM180" s="56"/>
    </row>
    <row r="181" spans="1:65">
      <c r="A181" s="30"/>
      <c r="B181" s="3" t="s">
        <v>87</v>
      </c>
      <c r="C181" s="29"/>
      <c r="D181" s="13">
        <v>2.6390490880750458E-2</v>
      </c>
      <c r="E181" s="13">
        <v>1.1339701663968724E-2</v>
      </c>
      <c r="F181" s="13">
        <v>8.7842653471057099E-3</v>
      </c>
      <c r="G181" s="13">
        <v>3.8417906526379199E-2</v>
      </c>
      <c r="H181" s="13">
        <v>6.0993662319131066E-2</v>
      </c>
      <c r="I181" s="13">
        <v>2.9348414923431296E-2</v>
      </c>
      <c r="J181" s="13">
        <v>0</v>
      </c>
      <c r="K181" s="13">
        <v>1.9650658091824973E-2</v>
      </c>
      <c r="L181" s="13">
        <v>2.1885787127971568E-2</v>
      </c>
      <c r="M181" s="13">
        <v>1.9827623021282784E-2</v>
      </c>
      <c r="N181" s="13">
        <v>2.1663141459804375E-2</v>
      </c>
      <c r="O181" s="13">
        <v>1.0192786883712786E-2</v>
      </c>
      <c r="P181" s="13">
        <v>2.0647847011540571E-2</v>
      </c>
      <c r="Q181" s="13">
        <v>1.1817556888649619E-2</v>
      </c>
      <c r="R181" s="13">
        <v>3.7306847844666875E-2</v>
      </c>
      <c r="S181" s="13">
        <v>1.3878715808849655E-2</v>
      </c>
      <c r="T181" s="13">
        <v>1.8230533052235265E-2</v>
      </c>
      <c r="U181" s="13" t="s">
        <v>682</v>
      </c>
      <c r="V181" s="13">
        <v>9.3748522079375278E-3</v>
      </c>
      <c r="W181" s="13">
        <v>1.2396842505140048E-2</v>
      </c>
      <c r="X181" s="13">
        <v>3.6221505495079249E-2</v>
      </c>
      <c r="Y181" s="154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5"/>
    </row>
    <row r="182" spans="1:65">
      <c r="A182" s="30"/>
      <c r="B182" s="3" t="s">
        <v>274</v>
      </c>
      <c r="C182" s="29"/>
      <c r="D182" s="13">
        <v>-2.1147699627970806E-2</v>
      </c>
      <c r="E182" s="13">
        <v>5.0348816335457958E-2</v>
      </c>
      <c r="F182" s="13">
        <v>-4.9374895540804542E-2</v>
      </c>
      <c r="G182" s="13">
        <v>0.52092588504020498</v>
      </c>
      <c r="H182" s="13">
        <v>6.7805108544710446E-2</v>
      </c>
      <c r="I182" s="13">
        <v>-0.11232897063587555</v>
      </c>
      <c r="J182" s="13">
        <v>-0.22003800767168968</v>
      </c>
      <c r="K182" s="13">
        <v>3.3412498787757317E-2</v>
      </c>
      <c r="L182" s="13">
        <v>-1.5205132067374061E-2</v>
      </c>
      <c r="M182" s="13">
        <v>4.8120353500234136E-2</v>
      </c>
      <c r="N182" s="13">
        <v>-7.165952389304231E-2</v>
      </c>
      <c r="O182" s="13">
        <v>-1.0915341109567489E-3</v>
      </c>
      <c r="P182" s="13">
        <v>6.1862540984113812E-2</v>
      </c>
      <c r="Q182" s="13">
        <v>-2.987584573259694E-2</v>
      </c>
      <c r="R182" s="13">
        <v>-5.011771648587926E-2</v>
      </c>
      <c r="S182" s="13">
        <v>6.316247763799443E-2</v>
      </c>
      <c r="T182" s="13">
        <v>3.2892524126205025E-2</v>
      </c>
      <c r="U182" s="13" t="s">
        <v>682</v>
      </c>
      <c r="V182" s="13">
        <v>1.5250526680683718E-2</v>
      </c>
      <c r="W182" s="13">
        <v>3.5510967957590456E-3</v>
      </c>
      <c r="X182" s="13">
        <v>5.7981301546083941E-4</v>
      </c>
      <c r="Y182" s="154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55"/>
    </row>
    <row r="183" spans="1:65">
      <c r="A183" s="30"/>
      <c r="B183" s="46" t="s">
        <v>275</v>
      </c>
      <c r="C183" s="47"/>
      <c r="D183" s="45">
        <v>0.33</v>
      </c>
      <c r="E183" s="45">
        <v>0.69</v>
      </c>
      <c r="F183" s="45">
        <v>0.74</v>
      </c>
      <c r="G183" s="45">
        <v>7.42</v>
      </c>
      <c r="H183" s="45">
        <v>0.94</v>
      </c>
      <c r="I183" s="45">
        <v>1.64</v>
      </c>
      <c r="J183" s="45" t="s">
        <v>276</v>
      </c>
      <c r="K183" s="45">
        <v>0.45</v>
      </c>
      <c r="L183" s="45">
        <v>0.25</v>
      </c>
      <c r="M183" s="45">
        <v>0.66</v>
      </c>
      <c r="N183" s="45">
        <v>1.05</v>
      </c>
      <c r="O183" s="45">
        <v>0.05</v>
      </c>
      <c r="P183" s="45">
        <v>0.85</v>
      </c>
      <c r="Q183" s="45">
        <v>0.46</v>
      </c>
      <c r="R183" s="45">
        <v>0.75</v>
      </c>
      <c r="S183" s="45">
        <v>0.87</v>
      </c>
      <c r="T183" s="45">
        <v>0.44</v>
      </c>
      <c r="U183" s="45">
        <v>10.34</v>
      </c>
      <c r="V183" s="45">
        <v>0.19</v>
      </c>
      <c r="W183" s="45">
        <v>0.02</v>
      </c>
      <c r="X183" s="45">
        <v>0.02</v>
      </c>
      <c r="Y183" s="154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55"/>
    </row>
    <row r="184" spans="1:65">
      <c r="B184" s="31" t="s">
        <v>304</v>
      </c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BM184" s="55"/>
    </row>
    <row r="185" spans="1:65">
      <c r="BM185" s="55"/>
    </row>
    <row r="186" spans="1:65" ht="15">
      <c r="B186" s="8" t="s">
        <v>501</v>
      </c>
      <c r="BM186" s="28" t="s">
        <v>67</v>
      </c>
    </row>
    <row r="187" spans="1:65" ht="15">
      <c r="A187" s="25" t="s">
        <v>25</v>
      </c>
      <c r="B187" s="18" t="s">
        <v>111</v>
      </c>
      <c r="C187" s="15" t="s">
        <v>112</v>
      </c>
      <c r="D187" s="16" t="s">
        <v>229</v>
      </c>
      <c r="E187" s="17" t="s">
        <v>229</v>
      </c>
      <c r="F187" s="17" t="s">
        <v>229</v>
      </c>
      <c r="G187" s="17" t="s">
        <v>229</v>
      </c>
      <c r="H187" s="17" t="s">
        <v>229</v>
      </c>
      <c r="I187" s="17" t="s">
        <v>229</v>
      </c>
      <c r="J187" s="17" t="s">
        <v>229</v>
      </c>
      <c r="K187" s="17" t="s">
        <v>229</v>
      </c>
      <c r="L187" s="17" t="s">
        <v>229</v>
      </c>
      <c r="M187" s="17" t="s">
        <v>229</v>
      </c>
      <c r="N187" s="17" t="s">
        <v>229</v>
      </c>
      <c r="O187" s="17" t="s">
        <v>229</v>
      </c>
      <c r="P187" s="17" t="s">
        <v>229</v>
      </c>
      <c r="Q187" s="17" t="s">
        <v>229</v>
      </c>
      <c r="R187" s="17" t="s">
        <v>229</v>
      </c>
      <c r="S187" s="17" t="s">
        <v>229</v>
      </c>
      <c r="T187" s="17" t="s">
        <v>229</v>
      </c>
      <c r="U187" s="17" t="s">
        <v>229</v>
      </c>
      <c r="V187" s="17" t="s">
        <v>229</v>
      </c>
      <c r="W187" s="17" t="s">
        <v>229</v>
      </c>
      <c r="X187" s="17" t="s">
        <v>229</v>
      </c>
      <c r="Y187" s="17" t="s">
        <v>229</v>
      </c>
      <c r="Z187" s="17" t="s">
        <v>229</v>
      </c>
      <c r="AA187" s="17" t="s">
        <v>229</v>
      </c>
      <c r="AB187" s="154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8">
        <v>1</v>
      </c>
    </row>
    <row r="188" spans="1:65">
      <c r="A188" s="30"/>
      <c r="B188" s="19" t="s">
        <v>230</v>
      </c>
      <c r="C188" s="9" t="s">
        <v>230</v>
      </c>
      <c r="D188" s="152" t="s">
        <v>232</v>
      </c>
      <c r="E188" s="153" t="s">
        <v>233</v>
      </c>
      <c r="F188" s="153" t="s">
        <v>234</v>
      </c>
      <c r="G188" s="153" t="s">
        <v>235</v>
      </c>
      <c r="H188" s="153" t="s">
        <v>237</v>
      </c>
      <c r="I188" s="153" t="s">
        <v>238</v>
      </c>
      <c r="J188" s="153" t="s">
        <v>239</v>
      </c>
      <c r="K188" s="153" t="s">
        <v>240</v>
      </c>
      <c r="L188" s="153" t="s">
        <v>241</v>
      </c>
      <c r="M188" s="153" t="s">
        <v>243</v>
      </c>
      <c r="N188" s="153" t="s">
        <v>244</v>
      </c>
      <c r="O188" s="153" t="s">
        <v>245</v>
      </c>
      <c r="P188" s="153" t="s">
        <v>246</v>
      </c>
      <c r="Q188" s="153" t="s">
        <v>247</v>
      </c>
      <c r="R188" s="153" t="s">
        <v>249</v>
      </c>
      <c r="S188" s="153" t="s">
        <v>250</v>
      </c>
      <c r="T188" s="153" t="s">
        <v>251</v>
      </c>
      <c r="U188" s="153" t="s">
        <v>252</v>
      </c>
      <c r="V188" s="153" t="s">
        <v>254</v>
      </c>
      <c r="W188" s="153" t="s">
        <v>258</v>
      </c>
      <c r="X188" s="153" t="s">
        <v>259</v>
      </c>
      <c r="Y188" s="153" t="s">
        <v>260</v>
      </c>
      <c r="Z188" s="153" t="s">
        <v>261</v>
      </c>
      <c r="AA188" s="153" t="s">
        <v>262</v>
      </c>
      <c r="AB188" s="154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8" t="s">
        <v>3</v>
      </c>
    </row>
    <row r="189" spans="1:65">
      <c r="A189" s="30"/>
      <c r="B189" s="19"/>
      <c r="C189" s="9"/>
      <c r="D189" s="10" t="s">
        <v>278</v>
      </c>
      <c r="E189" s="11" t="s">
        <v>280</v>
      </c>
      <c r="F189" s="11" t="s">
        <v>280</v>
      </c>
      <c r="G189" s="11" t="s">
        <v>281</v>
      </c>
      <c r="H189" s="11" t="s">
        <v>281</v>
      </c>
      <c r="I189" s="11" t="s">
        <v>278</v>
      </c>
      <c r="J189" s="11" t="s">
        <v>278</v>
      </c>
      <c r="K189" s="11" t="s">
        <v>281</v>
      </c>
      <c r="L189" s="11" t="s">
        <v>278</v>
      </c>
      <c r="M189" s="11" t="s">
        <v>278</v>
      </c>
      <c r="N189" s="11" t="s">
        <v>281</v>
      </c>
      <c r="O189" s="11" t="s">
        <v>278</v>
      </c>
      <c r="P189" s="11" t="s">
        <v>278</v>
      </c>
      <c r="Q189" s="11" t="s">
        <v>281</v>
      </c>
      <c r="R189" s="11" t="s">
        <v>278</v>
      </c>
      <c r="S189" s="11" t="s">
        <v>278</v>
      </c>
      <c r="T189" s="11" t="s">
        <v>278</v>
      </c>
      <c r="U189" s="11" t="s">
        <v>281</v>
      </c>
      <c r="V189" s="11" t="s">
        <v>278</v>
      </c>
      <c r="W189" s="11" t="s">
        <v>278</v>
      </c>
      <c r="X189" s="11" t="s">
        <v>281</v>
      </c>
      <c r="Y189" s="11" t="s">
        <v>278</v>
      </c>
      <c r="Z189" s="11" t="s">
        <v>281</v>
      </c>
      <c r="AA189" s="11" t="s">
        <v>278</v>
      </c>
      <c r="AB189" s="154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8">
        <v>1</v>
      </c>
    </row>
    <row r="190" spans="1:65">
      <c r="A190" s="30"/>
      <c r="B190" s="19"/>
      <c r="C190" s="9"/>
      <c r="D190" s="26" t="s">
        <v>290</v>
      </c>
      <c r="E190" s="26" t="s">
        <v>291</v>
      </c>
      <c r="F190" s="26" t="s">
        <v>290</v>
      </c>
      <c r="G190" s="26" t="s">
        <v>292</v>
      </c>
      <c r="H190" s="26" t="s">
        <v>292</v>
      </c>
      <c r="I190" s="26" t="s">
        <v>117</v>
      </c>
      <c r="J190" s="26" t="s">
        <v>267</v>
      </c>
      <c r="K190" s="26" t="s">
        <v>292</v>
      </c>
      <c r="L190" s="26" t="s">
        <v>290</v>
      </c>
      <c r="M190" s="26" t="s">
        <v>117</v>
      </c>
      <c r="N190" s="26" t="s">
        <v>293</v>
      </c>
      <c r="O190" s="26" t="s">
        <v>292</v>
      </c>
      <c r="P190" s="26" t="s">
        <v>293</v>
      </c>
      <c r="Q190" s="26" t="s">
        <v>290</v>
      </c>
      <c r="R190" s="26" t="s">
        <v>292</v>
      </c>
      <c r="S190" s="26" t="s">
        <v>294</v>
      </c>
      <c r="T190" s="26" t="s">
        <v>290</v>
      </c>
      <c r="U190" s="26" t="s">
        <v>293</v>
      </c>
      <c r="V190" s="26" t="s">
        <v>116</v>
      </c>
      <c r="W190" s="26" t="s">
        <v>290</v>
      </c>
      <c r="X190" s="26" t="s">
        <v>295</v>
      </c>
      <c r="Y190" s="26" t="s">
        <v>290</v>
      </c>
      <c r="Z190" s="26" t="s">
        <v>290</v>
      </c>
      <c r="AA190" s="26" t="s">
        <v>290</v>
      </c>
      <c r="AB190" s="154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8">
        <v>2</v>
      </c>
    </row>
    <row r="191" spans="1:65">
      <c r="A191" s="30"/>
      <c r="B191" s="18">
        <v>1</v>
      </c>
      <c r="C191" s="14">
        <v>1</v>
      </c>
      <c r="D191" s="207">
        <v>30.3</v>
      </c>
      <c r="E191" s="207">
        <v>30</v>
      </c>
      <c r="F191" s="207">
        <v>29</v>
      </c>
      <c r="G191" s="207">
        <v>28.5</v>
      </c>
      <c r="H191" s="207">
        <v>28.2</v>
      </c>
      <c r="I191" s="207">
        <v>28</v>
      </c>
      <c r="J191" s="207">
        <v>32.799999999999997</v>
      </c>
      <c r="K191" s="222">
        <v>34.700000000000003</v>
      </c>
      <c r="L191" s="207">
        <v>28.81</v>
      </c>
      <c r="M191" s="207">
        <v>29.4</v>
      </c>
      <c r="N191" s="207">
        <v>31.899999999999995</v>
      </c>
      <c r="O191" s="207">
        <v>29.77</v>
      </c>
      <c r="P191" s="207">
        <v>30.800000000000004</v>
      </c>
      <c r="Q191" s="207">
        <v>32.5</v>
      </c>
      <c r="R191" s="207">
        <v>29.4</v>
      </c>
      <c r="S191" s="207">
        <v>31.2</v>
      </c>
      <c r="T191" s="207">
        <v>31.2</v>
      </c>
      <c r="U191" s="207">
        <v>31.7</v>
      </c>
      <c r="V191" s="207">
        <v>30.5</v>
      </c>
      <c r="W191" s="207">
        <v>27.3</v>
      </c>
      <c r="X191" s="207">
        <v>29</v>
      </c>
      <c r="Y191" s="207">
        <v>29.5</v>
      </c>
      <c r="Z191" s="207">
        <v>29.6</v>
      </c>
      <c r="AA191" s="207">
        <v>29.5</v>
      </c>
      <c r="AB191" s="208"/>
      <c r="AC191" s="209"/>
      <c r="AD191" s="209"/>
      <c r="AE191" s="209"/>
      <c r="AF191" s="209"/>
      <c r="AG191" s="209"/>
      <c r="AH191" s="209"/>
      <c r="AI191" s="209"/>
      <c r="AJ191" s="209"/>
      <c r="AK191" s="209"/>
      <c r="AL191" s="209"/>
      <c r="AM191" s="209"/>
      <c r="AN191" s="209"/>
      <c r="AO191" s="209"/>
      <c r="AP191" s="209"/>
      <c r="AQ191" s="209"/>
      <c r="AR191" s="209"/>
      <c r="AS191" s="209"/>
      <c r="AT191" s="209"/>
      <c r="AU191" s="209"/>
      <c r="AV191" s="209"/>
      <c r="AW191" s="209"/>
      <c r="AX191" s="209"/>
      <c r="AY191" s="209"/>
      <c r="AZ191" s="209"/>
      <c r="BA191" s="209"/>
      <c r="BB191" s="209"/>
      <c r="BC191" s="209"/>
      <c r="BD191" s="209"/>
      <c r="BE191" s="209"/>
      <c r="BF191" s="209"/>
      <c r="BG191" s="209"/>
      <c r="BH191" s="209"/>
      <c r="BI191" s="209"/>
      <c r="BJ191" s="209"/>
      <c r="BK191" s="209"/>
      <c r="BL191" s="209"/>
      <c r="BM191" s="210">
        <v>1</v>
      </c>
    </row>
    <row r="192" spans="1:65">
      <c r="A192" s="30"/>
      <c r="B192" s="19">
        <v>1</v>
      </c>
      <c r="C192" s="9">
        <v>2</v>
      </c>
      <c r="D192" s="211">
        <v>30</v>
      </c>
      <c r="E192" s="211">
        <v>30</v>
      </c>
      <c r="F192" s="211">
        <v>30</v>
      </c>
      <c r="G192" s="211">
        <v>29.4</v>
      </c>
      <c r="H192" s="211">
        <v>29</v>
      </c>
      <c r="I192" s="211">
        <v>28</v>
      </c>
      <c r="J192" s="211">
        <v>31.8</v>
      </c>
      <c r="K192" s="223">
        <v>34.6</v>
      </c>
      <c r="L192" s="211">
        <v>28.45</v>
      </c>
      <c r="M192" s="211">
        <v>29.5</v>
      </c>
      <c r="N192" s="211">
        <v>32.200000000000003</v>
      </c>
      <c r="O192" s="211">
        <v>29.83</v>
      </c>
      <c r="P192" s="211">
        <v>29.6</v>
      </c>
      <c r="Q192" s="211">
        <v>32.1</v>
      </c>
      <c r="R192" s="211">
        <v>29.7</v>
      </c>
      <c r="S192" s="211">
        <v>27.9</v>
      </c>
      <c r="T192" s="211">
        <v>30.7</v>
      </c>
      <c r="U192" s="211">
        <v>31.2</v>
      </c>
      <c r="V192" s="211">
        <v>30.7</v>
      </c>
      <c r="W192" s="211">
        <v>27.5</v>
      </c>
      <c r="X192" s="211">
        <v>28</v>
      </c>
      <c r="Y192" s="211">
        <v>30.3</v>
      </c>
      <c r="Z192" s="211">
        <v>30</v>
      </c>
      <c r="AA192" s="211">
        <v>30.5</v>
      </c>
      <c r="AB192" s="208"/>
      <c r="AC192" s="209"/>
      <c r="AD192" s="209"/>
      <c r="AE192" s="209"/>
      <c r="AF192" s="209"/>
      <c r="AG192" s="209"/>
      <c r="AH192" s="209"/>
      <c r="AI192" s="209"/>
      <c r="AJ192" s="209"/>
      <c r="AK192" s="209"/>
      <c r="AL192" s="209"/>
      <c r="AM192" s="209"/>
      <c r="AN192" s="209"/>
      <c r="AO192" s="209"/>
      <c r="AP192" s="209"/>
      <c r="AQ192" s="209"/>
      <c r="AR192" s="209"/>
      <c r="AS192" s="209"/>
      <c r="AT192" s="209"/>
      <c r="AU192" s="209"/>
      <c r="AV192" s="209"/>
      <c r="AW192" s="209"/>
      <c r="AX192" s="209"/>
      <c r="AY192" s="209"/>
      <c r="AZ192" s="209"/>
      <c r="BA192" s="209"/>
      <c r="BB192" s="209"/>
      <c r="BC192" s="209"/>
      <c r="BD192" s="209"/>
      <c r="BE192" s="209"/>
      <c r="BF192" s="209"/>
      <c r="BG192" s="209"/>
      <c r="BH192" s="209"/>
      <c r="BI192" s="209"/>
      <c r="BJ192" s="209"/>
      <c r="BK192" s="209"/>
      <c r="BL192" s="209"/>
      <c r="BM192" s="210">
        <v>25</v>
      </c>
    </row>
    <row r="193" spans="1:65">
      <c r="A193" s="30"/>
      <c r="B193" s="19">
        <v>1</v>
      </c>
      <c r="C193" s="9">
        <v>3</v>
      </c>
      <c r="D193" s="211">
        <v>29.6</v>
      </c>
      <c r="E193" s="211">
        <v>31</v>
      </c>
      <c r="F193" s="211">
        <v>29</v>
      </c>
      <c r="G193" s="211">
        <v>29.5</v>
      </c>
      <c r="H193" s="211">
        <v>31.4</v>
      </c>
      <c r="I193" s="211">
        <v>26</v>
      </c>
      <c r="J193" s="211">
        <v>31.6</v>
      </c>
      <c r="K193" s="223">
        <v>34.299999999999997</v>
      </c>
      <c r="L193" s="211">
        <v>28.01</v>
      </c>
      <c r="M193" s="211">
        <v>28.9</v>
      </c>
      <c r="N193" s="211">
        <v>32.1</v>
      </c>
      <c r="O193" s="211">
        <v>29.21</v>
      </c>
      <c r="P193" s="211">
        <v>30.5</v>
      </c>
      <c r="Q193" s="211">
        <v>32.799999999999997</v>
      </c>
      <c r="R193" s="211">
        <v>28.4</v>
      </c>
      <c r="S193" s="211">
        <v>27.9</v>
      </c>
      <c r="T193" s="211">
        <v>31.3</v>
      </c>
      <c r="U193" s="211">
        <v>31.8</v>
      </c>
      <c r="V193" s="211">
        <v>30.9</v>
      </c>
      <c r="W193" s="211">
        <v>27</v>
      </c>
      <c r="X193" s="211">
        <v>28</v>
      </c>
      <c r="Y193" s="211">
        <v>30.800000000000004</v>
      </c>
      <c r="Z193" s="211">
        <v>29.1</v>
      </c>
      <c r="AA193" s="211">
        <v>28.5</v>
      </c>
      <c r="AB193" s="208"/>
      <c r="AC193" s="209"/>
      <c r="AD193" s="209"/>
      <c r="AE193" s="209"/>
      <c r="AF193" s="209"/>
      <c r="AG193" s="209"/>
      <c r="AH193" s="209"/>
      <c r="AI193" s="209"/>
      <c r="AJ193" s="209"/>
      <c r="AK193" s="209"/>
      <c r="AL193" s="209"/>
      <c r="AM193" s="209"/>
      <c r="AN193" s="209"/>
      <c r="AO193" s="209"/>
      <c r="AP193" s="209"/>
      <c r="AQ193" s="209"/>
      <c r="AR193" s="209"/>
      <c r="AS193" s="209"/>
      <c r="AT193" s="209"/>
      <c r="AU193" s="209"/>
      <c r="AV193" s="209"/>
      <c r="AW193" s="209"/>
      <c r="AX193" s="209"/>
      <c r="AY193" s="209"/>
      <c r="AZ193" s="209"/>
      <c r="BA193" s="209"/>
      <c r="BB193" s="209"/>
      <c r="BC193" s="209"/>
      <c r="BD193" s="209"/>
      <c r="BE193" s="209"/>
      <c r="BF193" s="209"/>
      <c r="BG193" s="209"/>
      <c r="BH193" s="209"/>
      <c r="BI193" s="209"/>
      <c r="BJ193" s="209"/>
      <c r="BK193" s="209"/>
      <c r="BL193" s="209"/>
      <c r="BM193" s="210">
        <v>16</v>
      </c>
    </row>
    <row r="194" spans="1:65">
      <c r="A194" s="30"/>
      <c r="B194" s="19">
        <v>1</v>
      </c>
      <c r="C194" s="9">
        <v>4</v>
      </c>
      <c r="D194" s="211">
        <v>29.9</v>
      </c>
      <c r="E194" s="211">
        <v>28</v>
      </c>
      <c r="F194" s="211">
        <v>30</v>
      </c>
      <c r="G194" s="211">
        <v>28.2</v>
      </c>
      <c r="H194" s="211">
        <v>30.9</v>
      </c>
      <c r="I194" s="211">
        <v>26</v>
      </c>
      <c r="J194" s="211">
        <v>30.599999999999998</v>
      </c>
      <c r="K194" s="223">
        <v>35.1</v>
      </c>
      <c r="L194" s="211">
        <v>27.88</v>
      </c>
      <c r="M194" s="211">
        <v>30.3</v>
      </c>
      <c r="N194" s="211">
        <v>31.6</v>
      </c>
      <c r="O194" s="211">
        <v>29.13</v>
      </c>
      <c r="P194" s="211">
        <v>29.7</v>
      </c>
      <c r="Q194" s="211">
        <v>31.6</v>
      </c>
      <c r="R194" s="211">
        <v>30.4</v>
      </c>
      <c r="S194" s="211">
        <v>30.4</v>
      </c>
      <c r="T194" s="224">
        <v>32.299999999999997</v>
      </c>
      <c r="U194" s="211">
        <v>31.899999999999995</v>
      </c>
      <c r="V194" s="211">
        <v>30.7</v>
      </c>
      <c r="W194" s="211">
        <v>27.6</v>
      </c>
      <c r="X194" s="211">
        <v>28</v>
      </c>
      <c r="Y194" s="211">
        <v>30.800000000000004</v>
      </c>
      <c r="Z194" s="211">
        <v>29.8</v>
      </c>
      <c r="AA194" s="211">
        <v>30.1</v>
      </c>
      <c r="AB194" s="208"/>
      <c r="AC194" s="209"/>
      <c r="AD194" s="209"/>
      <c r="AE194" s="209"/>
      <c r="AF194" s="209"/>
      <c r="AG194" s="209"/>
      <c r="AH194" s="209"/>
      <c r="AI194" s="209"/>
      <c r="AJ194" s="209"/>
      <c r="AK194" s="209"/>
      <c r="AL194" s="209"/>
      <c r="AM194" s="209"/>
      <c r="AN194" s="209"/>
      <c r="AO194" s="209"/>
      <c r="AP194" s="209"/>
      <c r="AQ194" s="209"/>
      <c r="AR194" s="209"/>
      <c r="AS194" s="209"/>
      <c r="AT194" s="209"/>
      <c r="AU194" s="209"/>
      <c r="AV194" s="209"/>
      <c r="AW194" s="209"/>
      <c r="AX194" s="209"/>
      <c r="AY194" s="209"/>
      <c r="AZ194" s="209"/>
      <c r="BA194" s="209"/>
      <c r="BB194" s="209"/>
      <c r="BC194" s="209"/>
      <c r="BD194" s="209"/>
      <c r="BE194" s="209"/>
      <c r="BF194" s="209"/>
      <c r="BG194" s="209"/>
      <c r="BH194" s="209"/>
      <c r="BI194" s="209"/>
      <c r="BJ194" s="209"/>
      <c r="BK194" s="209"/>
      <c r="BL194" s="209"/>
      <c r="BM194" s="210">
        <v>29.804782608695653</v>
      </c>
    </row>
    <row r="195" spans="1:65">
      <c r="A195" s="30"/>
      <c r="B195" s="19">
        <v>1</v>
      </c>
      <c r="C195" s="9">
        <v>5</v>
      </c>
      <c r="D195" s="211">
        <v>28.3</v>
      </c>
      <c r="E195" s="211">
        <v>30</v>
      </c>
      <c r="F195" s="211">
        <v>29</v>
      </c>
      <c r="G195" s="211">
        <v>28.2</v>
      </c>
      <c r="H195" s="211">
        <v>31.7</v>
      </c>
      <c r="I195" s="211">
        <v>28</v>
      </c>
      <c r="J195" s="211">
        <v>31.8</v>
      </c>
      <c r="K195" s="223">
        <v>35.299999999999997</v>
      </c>
      <c r="L195" s="211">
        <v>28.15</v>
      </c>
      <c r="M195" s="211">
        <v>29.6</v>
      </c>
      <c r="N195" s="211">
        <v>31.8</v>
      </c>
      <c r="O195" s="211">
        <v>29.42</v>
      </c>
      <c r="P195" s="211">
        <v>29.9</v>
      </c>
      <c r="Q195" s="211">
        <v>32.700000000000003</v>
      </c>
      <c r="R195" s="211">
        <v>29.4</v>
      </c>
      <c r="S195" s="211">
        <v>28</v>
      </c>
      <c r="T195" s="211">
        <v>31</v>
      </c>
      <c r="U195" s="211">
        <v>31.899999999999995</v>
      </c>
      <c r="V195" s="211">
        <v>30.800000000000004</v>
      </c>
      <c r="W195" s="211">
        <v>26.9</v>
      </c>
      <c r="X195" s="211">
        <v>28</v>
      </c>
      <c r="Y195" s="211">
        <v>29.6</v>
      </c>
      <c r="Z195" s="211">
        <v>29.5</v>
      </c>
      <c r="AA195" s="211">
        <v>30.9</v>
      </c>
      <c r="AB195" s="208"/>
      <c r="AC195" s="209"/>
      <c r="AD195" s="209"/>
      <c r="AE195" s="209"/>
      <c r="AF195" s="209"/>
      <c r="AG195" s="209"/>
      <c r="AH195" s="209"/>
      <c r="AI195" s="209"/>
      <c r="AJ195" s="209"/>
      <c r="AK195" s="209"/>
      <c r="AL195" s="209"/>
      <c r="AM195" s="209"/>
      <c r="AN195" s="209"/>
      <c r="AO195" s="209"/>
      <c r="AP195" s="209"/>
      <c r="AQ195" s="209"/>
      <c r="AR195" s="209"/>
      <c r="AS195" s="209"/>
      <c r="AT195" s="209"/>
      <c r="AU195" s="209"/>
      <c r="AV195" s="209"/>
      <c r="AW195" s="209"/>
      <c r="AX195" s="209"/>
      <c r="AY195" s="209"/>
      <c r="AZ195" s="209"/>
      <c r="BA195" s="209"/>
      <c r="BB195" s="209"/>
      <c r="BC195" s="209"/>
      <c r="BD195" s="209"/>
      <c r="BE195" s="209"/>
      <c r="BF195" s="209"/>
      <c r="BG195" s="209"/>
      <c r="BH195" s="209"/>
      <c r="BI195" s="209"/>
      <c r="BJ195" s="209"/>
      <c r="BK195" s="209"/>
      <c r="BL195" s="209"/>
      <c r="BM195" s="210">
        <v>25</v>
      </c>
    </row>
    <row r="196" spans="1:65">
      <c r="A196" s="30"/>
      <c r="B196" s="19">
        <v>1</v>
      </c>
      <c r="C196" s="9">
        <v>6</v>
      </c>
      <c r="D196" s="211">
        <v>29.2</v>
      </c>
      <c r="E196" s="211">
        <v>33</v>
      </c>
      <c r="F196" s="211">
        <v>29</v>
      </c>
      <c r="G196" s="211">
        <v>28.7</v>
      </c>
      <c r="H196" s="211">
        <v>28.9</v>
      </c>
      <c r="I196" s="211">
        <v>27</v>
      </c>
      <c r="J196" s="211">
        <v>32.4</v>
      </c>
      <c r="K196" s="223">
        <v>35.799999999999997</v>
      </c>
      <c r="L196" s="211">
        <v>28.21</v>
      </c>
      <c r="M196" s="211">
        <v>29.9</v>
      </c>
      <c r="N196" s="211">
        <v>31.5</v>
      </c>
      <c r="O196" s="211">
        <v>29.05</v>
      </c>
      <c r="P196" s="211">
        <v>30.3</v>
      </c>
      <c r="Q196" s="211">
        <v>31.7</v>
      </c>
      <c r="R196" s="211">
        <v>29</v>
      </c>
      <c r="S196" s="211">
        <v>30.3</v>
      </c>
      <c r="T196" s="211">
        <v>31</v>
      </c>
      <c r="U196" s="211">
        <v>31.4</v>
      </c>
      <c r="V196" s="211">
        <v>30</v>
      </c>
      <c r="W196" s="211">
        <v>27.5</v>
      </c>
      <c r="X196" s="211">
        <v>28</v>
      </c>
      <c r="Y196" s="211">
        <v>29.8</v>
      </c>
      <c r="Z196" s="211">
        <v>29.7</v>
      </c>
      <c r="AA196" s="211">
        <v>29.8</v>
      </c>
      <c r="AB196" s="208"/>
      <c r="AC196" s="209"/>
      <c r="AD196" s="209"/>
      <c r="AE196" s="209"/>
      <c r="AF196" s="209"/>
      <c r="AG196" s="209"/>
      <c r="AH196" s="209"/>
      <c r="AI196" s="209"/>
      <c r="AJ196" s="209"/>
      <c r="AK196" s="209"/>
      <c r="AL196" s="209"/>
      <c r="AM196" s="209"/>
      <c r="AN196" s="209"/>
      <c r="AO196" s="209"/>
      <c r="AP196" s="209"/>
      <c r="AQ196" s="209"/>
      <c r="AR196" s="209"/>
      <c r="AS196" s="209"/>
      <c r="AT196" s="209"/>
      <c r="AU196" s="209"/>
      <c r="AV196" s="209"/>
      <c r="AW196" s="209"/>
      <c r="AX196" s="209"/>
      <c r="AY196" s="209"/>
      <c r="AZ196" s="209"/>
      <c r="BA196" s="209"/>
      <c r="BB196" s="209"/>
      <c r="BC196" s="209"/>
      <c r="BD196" s="209"/>
      <c r="BE196" s="209"/>
      <c r="BF196" s="209"/>
      <c r="BG196" s="209"/>
      <c r="BH196" s="209"/>
      <c r="BI196" s="209"/>
      <c r="BJ196" s="209"/>
      <c r="BK196" s="209"/>
      <c r="BL196" s="209"/>
      <c r="BM196" s="212"/>
    </row>
    <row r="197" spans="1:65">
      <c r="A197" s="30"/>
      <c r="B197" s="20" t="s">
        <v>271</v>
      </c>
      <c r="C197" s="12"/>
      <c r="D197" s="213">
        <v>29.55</v>
      </c>
      <c r="E197" s="213">
        <v>30.333333333333332</v>
      </c>
      <c r="F197" s="213">
        <v>29.333333333333332</v>
      </c>
      <c r="G197" s="213">
        <v>28.75</v>
      </c>
      <c r="H197" s="213">
        <v>30.016666666666666</v>
      </c>
      <c r="I197" s="213">
        <v>27.166666666666668</v>
      </c>
      <c r="J197" s="213">
        <v>31.833333333333332</v>
      </c>
      <c r="K197" s="213">
        <v>34.966666666666669</v>
      </c>
      <c r="L197" s="213">
        <v>28.251666666666665</v>
      </c>
      <c r="M197" s="213">
        <v>29.599999999999998</v>
      </c>
      <c r="N197" s="213">
        <v>31.849999999999998</v>
      </c>
      <c r="O197" s="213">
        <v>29.401666666666671</v>
      </c>
      <c r="P197" s="213">
        <v>30.133333333333336</v>
      </c>
      <c r="Q197" s="213">
        <v>32.233333333333327</v>
      </c>
      <c r="R197" s="213">
        <v>29.383333333333336</v>
      </c>
      <c r="S197" s="213">
        <v>29.283333333333335</v>
      </c>
      <c r="T197" s="213">
        <v>31.25</v>
      </c>
      <c r="U197" s="213">
        <v>31.650000000000002</v>
      </c>
      <c r="V197" s="213">
        <v>30.599999999999998</v>
      </c>
      <c r="W197" s="213">
        <v>27.3</v>
      </c>
      <c r="X197" s="213">
        <v>28.166666666666668</v>
      </c>
      <c r="Y197" s="213">
        <v>30.133333333333336</v>
      </c>
      <c r="Z197" s="213">
        <v>29.616666666666664</v>
      </c>
      <c r="AA197" s="213">
        <v>29.883333333333336</v>
      </c>
      <c r="AB197" s="208"/>
      <c r="AC197" s="209"/>
      <c r="AD197" s="209"/>
      <c r="AE197" s="209"/>
      <c r="AF197" s="209"/>
      <c r="AG197" s="209"/>
      <c r="AH197" s="209"/>
      <c r="AI197" s="209"/>
      <c r="AJ197" s="209"/>
      <c r="AK197" s="209"/>
      <c r="AL197" s="209"/>
      <c r="AM197" s="209"/>
      <c r="AN197" s="209"/>
      <c r="AO197" s="209"/>
      <c r="AP197" s="209"/>
      <c r="AQ197" s="209"/>
      <c r="AR197" s="209"/>
      <c r="AS197" s="209"/>
      <c r="AT197" s="209"/>
      <c r="AU197" s="209"/>
      <c r="AV197" s="209"/>
      <c r="AW197" s="209"/>
      <c r="AX197" s="209"/>
      <c r="AY197" s="209"/>
      <c r="AZ197" s="209"/>
      <c r="BA197" s="209"/>
      <c r="BB197" s="209"/>
      <c r="BC197" s="209"/>
      <c r="BD197" s="209"/>
      <c r="BE197" s="209"/>
      <c r="BF197" s="209"/>
      <c r="BG197" s="209"/>
      <c r="BH197" s="209"/>
      <c r="BI197" s="209"/>
      <c r="BJ197" s="209"/>
      <c r="BK197" s="209"/>
      <c r="BL197" s="209"/>
      <c r="BM197" s="212"/>
    </row>
    <row r="198" spans="1:65">
      <c r="A198" s="30"/>
      <c r="B198" s="3" t="s">
        <v>272</v>
      </c>
      <c r="C198" s="29"/>
      <c r="D198" s="211">
        <v>29.75</v>
      </c>
      <c r="E198" s="211">
        <v>30</v>
      </c>
      <c r="F198" s="211">
        <v>29</v>
      </c>
      <c r="G198" s="211">
        <v>28.6</v>
      </c>
      <c r="H198" s="211">
        <v>29.95</v>
      </c>
      <c r="I198" s="211">
        <v>27.5</v>
      </c>
      <c r="J198" s="211">
        <v>31.8</v>
      </c>
      <c r="K198" s="211">
        <v>34.900000000000006</v>
      </c>
      <c r="L198" s="211">
        <v>28.18</v>
      </c>
      <c r="M198" s="211">
        <v>29.55</v>
      </c>
      <c r="N198" s="211">
        <v>31.849999999999998</v>
      </c>
      <c r="O198" s="211">
        <v>29.315000000000001</v>
      </c>
      <c r="P198" s="211">
        <v>30.1</v>
      </c>
      <c r="Q198" s="211">
        <v>32.299999999999997</v>
      </c>
      <c r="R198" s="211">
        <v>29.4</v>
      </c>
      <c r="S198" s="211">
        <v>29.15</v>
      </c>
      <c r="T198" s="211">
        <v>31.1</v>
      </c>
      <c r="U198" s="211">
        <v>31.75</v>
      </c>
      <c r="V198" s="211">
        <v>30.7</v>
      </c>
      <c r="W198" s="211">
        <v>27.4</v>
      </c>
      <c r="X198" s="211">
        <v>28</v>
      </c>
      <c r="Y198" s="211">
        <v>30.05</v>
      </c>
      <c r="Z198" s="211">
        <v>29.65</v>
      </c>
      <c r="AA198" s="211">
        <v>29.950000000000003</v>
      </c>
      <c r="AB198" s="208"/>
      <c r="AC198" s="209"/>
      <c r="AD198" s="209"/>
      <c r="AE198" s="209"/>
      <c r="AF198" s="209"/>
      <c r="AG198" s="209"/>
      <c r="AH198" s="209"/>
      <c r="AI198" s="209"/>
      <c r="AJ198" s="209"/>
      <c r="AK198" s="209"/>
      <c r="AL198" s="209"/>
      <c r="AM198" s="209"/>
      <c r="AN198" s="209"/>
      <c r="AO198" s="209"/>
      <c r="AP198" s="209"/>
      <c r="AQ198" s="209"/>
      <c r="AR198" s="209"/>
      <c r="AS198" s="209"/>
      <c r="AT198" s="209"/>
      <c r="AU198" s="209"/>
      <c r="AV198" s="209"/>
      <c r="AW198" s="209"/>
      <c r="AX198" s="209"/>
      <c r="AY198" s="209"/>
      <c r="AZ198" s="209"/>
      <c r="BA198" s="209"/>
      <c r="BB198" s="209"/>
      <c r="BC198" s="209"/>
      <c r="BD198" s="209"/>
      <c r="BE198" s="209"/>
      <c r="BF198" s="209"/>
      <c r="BG198" s="209"/>
      <c r="BH198" s="209"/>
      <c r="BI198" s="209"/>
      <c r="BJ198" s="209"/>
      <c r="BK198" s="209"/>
      <c r="BL198" s="209"/>
      <c r="BM198" s="212"/>
    </row>
    <row r="199" spans="1:65">
      <c r="A199" s="30"/>
      <c r="B199" s="3" t="s">
        <v>273</v>
      </c>
      <c r="C199" s="29"/>
      <c r="D199" s="24">
        <v>0.71763500472036601</v>
      </c>
      <c r="E199" s="24">
        <v>1.6329931618554521</v>
      </c>
      <c r="F199" s="24">
        <v>0.5163977794943222</v>
      </c>
      <c r="G199" s="24">
        <v>0.57532599454570099</v>
      </c>
      <c r="H199" s="24">
        <v>1.4905256343540914</v>
      </c>
      <c r="I199" s="24">
        <v>0.98319208025017513</v>
      </c>
      <c r="J199" s="24">
        <v>0.75277265270908067</v>
      </c>
      <c r="K199" s="24">
        <v>0.54283207962192659</v>
      </c>
      <c r="L199" s="24">
        <v>0.33456937496828126</v>
      </c>
      <c r="M199" s="24">
        <v>0.47328638264796985</v>
      </c>
      <c r="N199" s="24">
        <v>0.27386127875258359</v>
      </c>
      <c r="O199" s="24">
        <v>0.332771192663467</v>
      </c>
      <c r="P199" s="24">
        <v>0.47609522856952452</v>
      </c>
      <c r="Q199" s="24">
        <v>0.51251016250086812</v>
      </c>
      <c r="R199" s="24">
        <v>0.67057189522575922</v>
      </c>
      <c r="S199" s="24">
        <v>1.5118421434351761</v>
      </c>
      <c r="T199" s="24">
        <v>0.5540758070878018</v>
      </c>
      <c r="U199" s="24">
        <v>0.2880972058177575</v>
      </c>
      <c r="V199" s="24">
        <v>0.32249030993194217</v>
      </c>
      <c r="W199" s="24">
        <v>0.28982753492378943</v>
      </c>
      <c r="X199" s="24">
        <v>0.40824829046386296</v>
      </c>
      <c r="Y199" s="24">
        <v>0.58537737116040678</v>
      </c>
      <c r="Z199" s="24">
        <v>0.306050104830347</v>
      </c>
      <c r="AA199" s="24">
        <v>0.84003968160240272</v>
      </c>
      <c r="AB199" s="154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55"/>
    </row>
    <row r="200" spans="1:65">
      <c r="A200" s="30"/>
      <c r="B200" s="3" t="s">
        <v>87</v>
      </c>
      <c r="C200" s="29"/>
      <c r="D200" s="13">
        <v>2.4285448552296651E-2</v>
      </c>
      <c r="E200" s="13">
        <v>5.383493940182809E-2</v>
      </c>
      <c r="F200" s="13">
        <v>1.7604469755488256E-2</v>
      </c>
      <c r="G200" s="13">
        <v>2.0011338940720033E-2</v>
      </c>
      <c r="H200" s="13">
        <v>4.9656600811352293E-2</v>
      </c>
      <c r="I200" s="13">
        <v>3.6191119518411349E-2</v>
      </c>
      <c r="J200" s="13">
        <v>2.364730846206536E-2</v>
      </c>
      <c r="K200" s="13">
        <v>1.5524273011113247E-2</v>
      </c>
      <c r="L200" s="13">
        <v>1.1842465045187232E-2</v>
      </c>
      <c r="M200" s="13">
        <v>1.5989404819188171E-2</v>
      </c>
      <c r="N200" s="13">
        <v>8.5984702905049799E-3</v>
      </c>
      <c r="O200" s="13">
        <v>1.1318106433766803E-2</v>
      </c>
      <c r="P200" s="13">
        <v>1.5799620417130237E-2</v>
      </c>
      <c r="Q200" s="13">
        <v>1.5900005041391982E-2</v>
      </c>
      <c r="R200" s="13">
        <v>2.2821505226061002E-2</v>
      </c>
      <c r="S200" s="13">
        <v>5.1628075473028209E-2</v>
      </c>
      <c r="T200" s="13">
        <v>1.7730425826809657E-2</v>
      </c>
      <c r="U200" s="13">
        <v>9.1025973402135071E-3</v>
      </c>
      <c r="V200" s="13">
        <v>1.0538899017383732E-2</v>
      </c>
      <c r="W200" s="13">
        <v>1.0616393220651627E-2</v>
      </c>
      <c r="X200" s="13">
        <v>1.4494022146646022E-2</v>
      </c>
      <c r="Y200" s="13">
        <v>1.942624019337633E-2</v>
      </c>
      <c r="Z200" s="13">
        <v>1.0333712037040418E-2</v>
      </c>
      <c r="AA200" s="13">
        <v>2.8110641882958257E-2</v>
      </c>
      <c r="AB200" s="154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55"/>
    </row>
    <row r="201" spans="1:65">
      <c r="A201" s="30"/>
      <c r="B201" s="3" t="s">
        <v>274</v>
      </c>
      <c r="C201" s="29"/>
      <c r="D201" s="13">
        <v>-8.5483800382197828E-3</v>
      </c>
      <c r="E201" s="13">
        <v>1.7733755403519513E-2</v>
      </c>
      <c r="F201" s="13">
        <v>-1.5817906862530706E-2</v>
      </c>
      <c r="G201" s="13">
        <v>-3.5389709851059825E-2</v>
      </c>
      <c r="H201" s="13">
        <v>7.1090623526035568E-3</v>
      </c>
      <c r="I201" s="13">
        <v>-8.8513175105639053E-2</v>
      </c>
      <c r="J201" s="13">
        <v>6.8061248802594676E-2</v>
      </c>
      <c r="K201" s="13">
        <v>0.17318979056955164</v>
      </c>
      <c r="L201" s="13">
        <v>-5.2109621546974849E-2</v>
      </c>
      <c r="M201" s="13">
        <v>-6.8707969249173217E-3</v>
      </c>
      <c r="N201" s="13">
        <v>6.8620443173695422E-2</v>
      </c>
      <c r="O201" s="13">
        <v>-1.3525209941017025E-2</v>
      </c>
      <c r="P201" s="13">
        <v>1.1023422950309669E-2</v>
      </c>
      <c r="Q201" s="13">
        <v>8.1481913709014364E-2</v>
      </c>
      <c r="R201" s="13">
        <v>-1.4140323749228023E-2</v>
      </c>
      <c r="S201" s="13">
        <v>-1.7495489975833056E-2</v>
      </c>
      <c r="T201" s="13">
        <v>4.8489445814065446E-2</v>
      </c>
      <c r="U201" s="13">
        <v>6.1910110720485578E-2</v>
      </c>
      <c r="V201" s="13">
        <v>2.6680865341132787E-2</v>
      </c>
      <c r="W201" s="13">
        <v>-8.4039620136832416E-2</v>
      </c>
      <c r="X201" s="13">
        <v>-5.4961512839589055E-2</v>
      </c>
      <c r="Y201" s="13">
        <v>1.1023422950309669E-2</v>
      </c>
      <c r="Z201" s="13">
        <v>-6.3116025538165754E-3</v>
      </c>
      <c r="AA201" s="13">
        <v>2.6355073837971421E-3</v>
      </c>
      <c r="AB201" s="154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55"/>
    </row>
    <row r="202" spans="1:65">
      <c r="A202" s="30"/>
      <c r="B202" s="46" t="s">
        <v>275</v>
      </c>
      <c r="C202" s="47"/>
      <c r="D202" s="45">
        <v>0.19</v>
      </c>
      <c r="E202" s="45">
        <v>0.55000000000000004</v>
      </c>
      <c r="F202" s="45">
        <v>0.39</v>
      </c>
      <c r="G202" s="45">
        <v>0.94</v>
      </c>
      <c r="H202" s="45">
        <v>0.25</v>
      </c>
      <c r="I202" s="45">
        <v>2.4300000000000002</v>
      </c>
      <c r="J202" s="45">
        <v>1.96</v>
      </c>
      <c r="K202" s="45">
        <v>4.91</v>
      </c>
      <c r="L202" s="45">
        <v>1.41</v>
      </c>
      <c r="M202" s="45">
        <v>0.14000000000000001</v>
      </c>
      <c r="N202" s="45">
        <v>1.98</v>
      </c>
      <c r="O202" s="45">
        <v>0.33</v>
      </c>
      <c r="P202" s="45">
        <v>0.36</v>
      </c>
      <c r="Q202" s="45">
        <v>2.34</v>
      </c>
      <c r="R202" s="45">
        <v>0.34</v>
      </c>
      <c r="S202" s="45">
        <v>0.44</v>
      </c>
      <c r="T202" s="45">
        <v>1.41</v>
      </c>
      <c r="U202" s="45">
        <v>1.79</v>
      </c>
      <c r="V202" s="45">
        <v>0.8</v>
      </c>
      <c r="W202" s="45">
        <v>2.31</v>
      </c>
      <c r="X202" s="45">
        <v>1.49</v>
      </c>
      <c r="Y202" s="45">
        <v>0.36</v>
      </c>
      <c r="Z202" s="45">
        <v>0.13</v>
      </c>
      <c r="AA202" s="45">
        <v>0.13</v>
      </c>
      <c r="AB202" s="154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55"/>
    </row>
    <row r="203" spans="1:65">
      <c r="B203" s="31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BM203" s="55"/>
    </row>
    <row r="204" spans="1:65" ht="15">
      <c r="B204" s="8" t="s">
        <v>502</v>
      </c>
      <c r="BM204" s="28" t="s">
        <v>67</v>
      </c>
    </row>
    <row r="205" spans="1:65" ht="15">
      <c r="A205" s="25" t="s">
        <v>51</v>
      </c>
      <c r="B205" s="18" t="s">
        <v>111</v>
      </c>
      <c r="C205" s="15" t="s">
        <v>112</v>
      </c>
      <c r="D205" s="16" t="s">
        <v>229</v>
      </c>
      <c r="E205" s="17" t="s">
        <v>229</v>
      </c>
      <c r="F205" s="17" t="s">
        <v>229</v>
      </c>
      <c r="G205" s="17" t="s">
        <v>229</v>
      </c>
      <c r="H205" s="17" t="s">
        <v>229</v>
      </c>
      <c r="I205" s="17" t="s">
        <v>229</v>
      </c>
      <c r="J205" s="17" t="s">
        <v>229</v>
      </c>
      <c r="K205" s="17" t="s">
        <v>229</v>
      </c>
      <c r="L205" s="17" t="s">
        <v>229</v>
      </c>
      <c r="M205" s="17" t="s">
        <v>229</v>
      </c>
      <c r="N205" s="17" t="s">
        <v>229</v>
      </c>
      <c r="O205" s="17" t="s">
        <v>229</v>
      </c>
      <c r="P205" s="17" t="s">
        <v>229</v>
      </c>
      <c r="Q205" s="17" t="s">
        <v>229</v>
      </c>
      <c r="R205" s="17" t="s">
        <v>229</v>
      </c>
      <c r="S205" s="17" t="s">
        <v>229</v>
      </c>
      <c r="T205" s="17" t="s">
        <v>229</v>
      </c>
      <c r="U205" s="17" t="s">
        <v>229</v>
      </c>
      <c r="V205" s="17" t="s">
        <v>229</v>
      </c>
      <c r="W205" s="17" t="s">
        <v>229</v>
      </c>
      <c r="X205" s="17" t="s">
        <v>229</v>
      </c>
      <c r="Y205" s="17" t="s">
        <v>229</v>
      </c>
      <c r="Z205" s="17" t="s">
        <v>229</v>
      </c>
      <c r="AA205" s="154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8">
        <v>1</v>
      </c>
    </row>
    <row r="206" spans="1:65">
      <c r="A206" s="30"/>
      <c r="B206" s="19" t="s">
        <v>230</v>
      </c>
      <c r="C206" s="9" t="s">
        <v>230</v>
      </c>
      <c r="D206" s="152" t="s">
        <v>232</v>
      </c>
      <c r="E206" s="153" t="s">
        <v>233</v>
      </c>
      <c r="F206" s="153" t="s">
        <v>234</v>
      </c>
      <c r="G206" s="153" t="s">
        <v>235</v>
      </c>
      <c r="H206" s="153" t="s">
        <v>237</v>
      </c>
      <c r="I206" s="153" t="s">
        <v>238</v>
      </c>
      <c r="J206" s="153" t="s">
        <v>239</v>
      </c>
      <c r="K206" s="153" t="s">
        <v>240</v>
      </c>
      <c r="L206" s="153" t="s">
        <v>241</v>
      </c>
      <c r="M206" s="153" t="s">
        <v>244</v>
      </c>
      <c r="N206" s="153" t="s">
        <v>245</v>
      </c>
      <c r="O206" s="153" t="s">
        <v>246</v>
      </c>
      <c r="P206" s="153" t="s">
        <v>247</v>
      </c>
      <c r="Q206" s="153" t="s">
        <v>249</v>
      </c>
      <c r="R206" s="153" t="s">
        <v>250</v>
      </c>
      <c r="S206" s="153" t="s">
        <v>251</v>
      </c>
      <c r="T206" s="153" t="s">
        <v>252</v>
      </c>
      <c r="U206" s="153" t="s">
        <v>254</v>
      </c>
      <c r="V206" s="153" t="s">
        <v>258</v>
      </c>
      <c r="W206" s="153" t="s">
        <v>259</v>
      </c>
      <c r="X206" s="153" t="s">
        <v>260</v>
      </c>
      <c r="Y206" s="153" t="s">
        <v>261</v>
      </c>
      <c r="Z206" s="153" t="s">
        <v>262</v>
      </c>
      <c r="AA206" s="154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8" t="s">
        <v>3</v>
      </c>
    </row>
    <row r="207" spans="1:65">
      <c r="A207" s="30"/>
      <c r="B207" s="19"/>
      <c r="C207" s="9"/>
      <c r="D207" s="10" t="s">
        <v>278</v>
      </c>
      <c r="E207" s="11" t="s">
        <v>280</v>
      </c>
      <c r="F207" s="11" t="s">
        <v>280</v>
      </c>
      <c r="G207" s="11" t="s">
        <v>280</v>
      </c>
      <c r="H207" s="11" t="s">
        <v>281</v>
      </c>
      <c r="I207" s="11" t="s">
        <v>278</v>
      </c>
      <c r="J207" s="11" t="s">
        <v>280</v>
      </c>
      <c r="K207" s="11" t="s">
        <v>281</v>
      </c>
      <c r="L207" s="11" t="s">
        <v>278</v>
      </c>
      <c r="M207" s="11" t="s">
        <v>281</v>
      </c>
      <c r="N207" s="11" t="s">
        <v>278</v>
      </c>
      <c r="O207" s="11" t="s">
        <v>280</v>
      </c>
      <c r="P207" s="11" t="s">
        <v>281</v>
      </c>
      <c r="Q207" s="11" t="s">
        <v>280</v>
      </c>
      <c r="R207" s="11" t="s">
        <v>280</v>
      </c>
      <c r="S207" s="11" t="s">
        <v>278</v>
      </c>
      <c r="T207" s="11" t="s">
        <v>281</v>
      </c>
      <c r="U207" s="11" t="s">
        <v>278</v>
      </c>
      <c r="V207" s="11" t="s">
        <v>278</v>
      </c>
      <c r="W207" s="11" t="s">
        <v>281</v>
      </c>
      <c r="X207" s="11" t="s">
        <v>278</v>
      </c>
      <c r="Y207" s="11" t="s">
        <v>281</v>
      </c>
      <c r="Z207" s="11" t="s">
        <v>278</v>
      </c>
      <c r="AA207" s="154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28">
        <v>1</v>
      </c>
    </row>
    <row r="208" spans="1:65">
      <c r="A208" s="30"/>
      <c r="B208" s="19"/>
      <c r="C208" s="9"/>
      <c r="D208" s="26" t="s">
        <v>290</v>
      </c>
      <c r="E208" s="26" t="s">
        <v>291</v>
      </c>
      <c r="F208" s="26" t="s">
        <v>290</v>
      </c>
      <c r="G208" s="26" t="s">
        <v>292</v>
      </c>
      <c r="H208" s="26" t="s">
        <v>292</v>
      </c>
      <c r="I208" s="26" t="s">
        <v>117</v>
      </c>
      <c r="J208" s="26" t="s">
        <v>267</v>
      </c>
      <c r="K208" s="26" t="s">
        <v>292</v>
      </c>
      <c r="L208" s="26" t="s">
        <v>290</v>
      </c>
      <c r="M208" s="26" t="s">
        <v>293</v>
      </c>
      <c r="N208" s="26" t="s">
        <v>292</v>
      </c>
      <c r="O208" s="26" t="s">
        <v>293</v>
      </c>
      <c r="P208" s="26" t="s">
        <v>290</v>
      </c>
      <c r="Q208" s="26" t="s">
        <v>292</v>
      </c>
      <c r="R208" s="26" t="s">
        <v>294</v>
      </c>
      <c r="S208" s="26" t="s">
        <v>290</v>
      </c>
      <c r="T208" s="26" t="s">
        <v>293</v>
      </c>
      <c r="U208" s="26" t="s">
        <v>116</v>
      </c>
      <c r="V208" s="26" t="s">
        <v>290</v>
      </c>
      <c r="W208" s="26" t="s">
        <v>295</v>
      </c>
      <c r="X208" s="26" t="s">
        <v>290</v>
      </c>
      <c r="Y208" s="26" t="s">
        <v>290</v>
      </c>
      <c r="Z208" s="26" t="s">
        <v>290</v>
      </c>
      <c r="AA208" s="154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28">
        <v>2</v>
      </c>
    </row>
    <row r="209" spans="1:65">
      <c r="A209" s="30"/>
      <c r="B209" s="18">
        <v>1</v>
      </c>
      <c r="C209" s="14">
        <v>1</v>
      </c>
      <c r="D209" s="207">
        <v>18</v>
      </c>
      <c r="E209" s="207">
        <v>20</v>
      </c>
      <c r="F209" s="222">
        <v>29</v>
      </c>
      <c r="G209" s="207">
        <v>19</v>
      </c>
      <c r="H209" s="207">
        <v>17.600000000000001</v>
      </c>
      <c r="I209" s="207">
        <v>20</v>
      </c>
      <c r="J209" s="222">
        <v>20</v>
      </c>
      <c r="K209" s="207">
        <v>21</v>
      </c>
      <c r="L209" s="207">
        <v>19.899999999999999</v>
      </c>
      <c r="M209" s="207">
        <v>20</v>
      </c>
      <c r="N209" s="207">
        <v>23.01</v>
      </c>
      <c r="O209" s="207">
        <v>17</v>
      </c>
      <c r="P209" s="222">
        <v>24</v>
      </c>
      <c r="Q209" s="207">
        <v>19</v>
      </c>
      <c r="R209" s="207">
        <v>18</v>
      </c>
      <c r="S209" s="207">
        <v>17</v>
      </c>
      <c r="T209" s="207">
        <v>18</v>
      </c>
      <c r="U209" s="207">
        <v>20.399999999999999</v>
      </c>
      <c r="V209" s="207">
        <v>19.3</v>
      </c>
      <c r="W209" s="207">
        <v>19</v>
      </c>
      <c r="X209" s="207">
        <v>18</v>
      </c>
      <c r="Y209" s="207">
        <v>20</v>
      </c>
      <c r="Z209" s="207">
        <v>17</v>
      </c>
      <c r="AA209" s="208"/>
      <c r="AB209" s="209"/>
      <c r="AC209" s="209"/>
      <c r="AD209" s="209"/>
      <c r="AE209" s="209"/>
      <c r="AF209" s="209"/>
      <c r="AG209" s="209"/>
      <c r="AH209" s="209"/>
      <c r="AI209" s="209"/>
      <c r="AJ209" s="209"/>
      <c r="AK209" s="209"/>
      <c r="AL209" s="209"/>
      <c r="AM209" s="209"/>
      <c r="AN209" s="209"/>
      <c r="AO209" s="209"/>
      <c r="AP209" s="209"/>
      <c r="AQ209" s="209"/>
      <c r="AR209" s="209"/>
      <c r="AS209" s="209"/>
      <c r="AT209" s="209"/>
      <c r="AU209" s="209"/>
      <c r="AV209" s="209"/>
      <c r="AW209" s="209"/>
      <c r="AX209" s="209"/>
      <c r="AY209" s="209"/>
      <c r="AZ209" s="209"/>
      <c r="BA209" s="209"/>
      <c r="BB209" s="209"/>
      <c r="BC209" s="209"/>
      <c r="BD209" s="209"/>
      <c r="BE209" s="209"/>
      <c r="BF209" s="209"/>
      <c r="BG209" s="209"/>
      <c r="BH209" s="209"/>
      <c r="BI209" s="209"/>
      <c r="BJ209" s="209"/>
      <c r="BK209" s="209"/>
      <c r="BL209" s="209"/>
      <c r="BM209" s="210">
        <v>1</v>
      </c>
    </row>
    <row r="210" spans="1:65">
      <c r="A210" s="30"/>
      <c r="B210" s="19">
        <v>1</v>
      </c>
      <c r="C210" s="9">
        <v>2</v>
      </c>
      <c r="D210" s="211">
        <v>17</v>
      </c>
      <c r="E210" s="211">
        <v>20</v>
      </c>
      <c r="F210" s="223">
        <v>29</v>
      </c>
      <c r="G210" s="211">
        <v>18</v>
      </c>
      <c r="H210" s="211">
        <v>17.7</v>
      </c>
      <c r="I210" s="211">
        <v>20</v>
      </c>
      <c r="J210" s="223">
        <v>20</v>
      </c>
      <c r="K210" s="211">
        <v>21</v>
      </c>
      <c r="L210" s="211">
        <v>19.7</v>
      </c>
      <c r="M210" s="211">
        <v>21</v>
      </c>
      <c r="N210" s="211">
        <v>22.41</v>
      </c>
      <c r="O210" s="211">
        <v>18</v>
      </c>
      <c r="P210" s="223">
        <v>24</v>
      </c>
      <c r="Q210" s="211">
        <v>19</v>
      </c>
      <c r="R210" s="211">
        <v>19</v>
      </c>
      <c r="S210" s="211">
        <v>16</v>
      </c>
      <c r="T210" s="211">
        <v>18</v>
      </c>
      <c r="U210" s="211">
        <v>19.5</v>
      </c>
      <c r="V210" s="211">
        <v>19</v>
      </c>
      <c r="W210" s="211">
        <v>19</v>
      </c>
      <c r="X210" s="211">
        <v>19</v>
      </c>
      <c r="Y210" s="211">
        <v>20</v>
      </c>
      <c r="Z210" s="211">
        <v>17</v>
      </c>
      <c r="AA210" s="208"/>
      <c r="AB210" s="209"/>
      <c r="AC210" s="209"/>
      <c r="AD210" s="209"/>
      <c r="AE210" s="209"/>
      <c r="AF210" s="209"/>
      <c r="AG210" s="209"/>
      <c r="AH210" s="209"/>
      <c r="AI210" s="209"/>
      <c r="AJ210" s="209"/>
      <c r="AK210" s="209"/>
      <c r="AL210" s="209"/>
      <c r="AM210" s="209"/>
      <c r="AN210" s="209"/>
      <c r="AO210" s="209"/>
      <c r="AP210" s="209"/>
      <c r="AQ210" s="209"/>
      <c r="AR210" s="209"/>
      <c r="AS210" s="209"/>
      <c r="AT210" s="209"/>
      <c r="AU210" s="209"/>
      <c r="AV210" s="209"/>
      <c r="AW210" s="209"/>
      <c r="AX210" s="209"/>
      <c r="AY210" s="209"/>
      <c r="AZ210" s="209"/>
      <c r="BA210" s="209"/>
      <c r="BB210" s="209"/>
      <c r="BC210" s="209"/>
      <c r="BD210" s="209"/>
      <c r="BE210" s="209"/>
      <c r="BF210" s="209"/>
      <c r="BG210" s="209"/>
      <c r="BH210" s="209"/>
      <c r="BI210" s="209"/>
      <c r="BJ210" s="209"/>
      <c r="BK210" s="209"/>
      <c r="BL210" s="209"/>
      <c r="BM210" s="210">
        <v>26</v>
      </c>
    </row>
    <row r="211" spans="1:65">
      <c r="A211" s="30"/>
      <c r="B211" s="19">
        <v>1</v>
      </c>
      <c r="C211" s="9">
        <v>3</v>
      </c>
      <c r="D211" s="211">
        <v>18</v>
      </c>
      <c r="E211" s="211">
        <v>20</v>
      </c>
      <c r="F211" s="223">
        <v>29</v>
      </c>
      <c r="G211" s="211">
        <v>18</v>
      </c>
      <c r="H211" s="211">
        <v>17.3</v>
      </c>
      <c r="I211" s="211">
        <v>20</v>
      </c>
      <c r="J211" s="223">
        <v>20</v>
      </c>
      <c r="K211" s="211">
        <v>21</v>
      </c>
      <c r="L211" s="211">
        <v>19.100000000000001</v>
      </c>
      <c r="M211" s="211">
        <v>21</v>
      </c>
      <c r="N211" s="211">
        <v>22.14</v>
      </c>
      <c r="O211" s="211">
        <v>18</v>
      </c>
      <c r="P211" s="223">
        <v>24</v>
      </c>
      <c r="Q211" s="211">
        <v>20</v>
      </c>
      <c r="R211" s="211">
        <v>22</v>
      </c>
      <c r="S211" s="211">
        <v>17</v>
      </c>
      <c r="T211" s="211">
        <v>18</v>
      </c>
      <c r="U211" s="211">
        <v>19.8</v>
      </c>
      <c r="V211" s="211">
        <v>18.7</v>
      </c>
      <c r="W211" s="211">
        <v>19</v>
      </c>
      <c r="X211" s="211">
        <v>18</v>
      </c>
      <c r="Y211" s="211">
        <v>19</v>
      </c>
      <c r="Z211" s="211">
        <v>18</v>
      </c>
      <c r="AA211" s="208"/>
      <c r="AB211" s="209"/>
      <c r="AC211" s="209"/>
      <c r="AD211" s="209"/>
      <c r="AE211" s="209"/>
      <c r="AF211" s="209"/>
      <c r="AG211" s="209"/>
      <c r="AH211" s="209"/>
      <c r="AI211" s="209"/>
      <c r="AJ211" s="209"/>
      <c r="AK211" s="209"/>
      <c r="AL211" s="209"/>
      <c r="AM211" s="209"/>
      <c r="AN211" s="209"/>
      <c r="AO211" s="209"/>
      <c r="AP211" s="209"/>
      <c r="AQ211" s="209"/>
      <c r="AR211" s="209"/>
      <c r="AS211" s="209"/>
      <c r="AT211" s="209"/>
      <c r="AU211" s="209"/>
      <c r="AV211" s="209"/>
      <c r="AW211" s="209"/>
      <c r="AX211" s="209"/>
      <c r="AY211" s="209"/>
      <c r="AZ211" s="209"/>
      <c r="BA211" s="209"/>
      <c r="BB211" s="209"/>
      <c r="BC211" s="209"/>
      <c r="BD211" s="209"/>
      <c r="BE211" s="209"/>
      <c r="BF211" s="209"/>
      <c r="BG211" s="209"/>
      <c r="BH211" s="209"/>
      <c r="BI211" s="209"/>
      <c r="BJ211" s="209"/>
      <c r="BK211" s="209"/>
      <c r="BL211" s="209"/>
      <c r="BM211" s="210">
        <v>16</v>
      </c>
    </row>
    <row r="212" spans="1:65">
      <c r="A212" s="30"/>
      <c r="B212" s="19">
        <v>1</v>
      </c>
      <c r="C212" s="9">
        <v>4</v>
      </c>
      <c r="D212" s="211">
        <v>18</v>
      </c>
      <c r="E212" s="211">
        <v>20</v>
      </c>
      <c r="F212" s="223">
        <v>31</v>
      </c>
      <c r="G212" s="211">
        <v>19</v>
      </c>
      <c r="H212" s="211">
        <v>17.2</v>
      </c>
      <c r="I212" s="211">
        <v>20</v>
      </c>
      <c r="J212" s="223">
        <v>20</v>
      </c>
      <c r="K212" s="211">
        <v>22</v>
      </c>
      <c r="L212" s="211">
        <v>20.5</v>
      </c>
      <c r="M212" s="211">
        <v>20</v>
      </c>
      <c r="N212" s="211">
        <v>22.32</v>
      </c>
      <c r="O212" s="211">
        <v>18</v>
      </c>
      <c r="P212" s="223">
        <v>24</v>
      </c>
      <c r="Q212" s="211">
        <v>19</v>
      </c>
      <c r="R212" s="211">
        <v>19</v>
      </c>
      <c r="S212" s="211">
        <v>16</v>
      </c>
      <c r="T212" s="211">
        <v>19</v>
      </c>
      <c r="U212" s="211">
        <v>19.7</v>
      </c>
      <c r="V212" s="211">
        <v>20.3</v>
      </c>
      <c r="W212" s="211">
        <v>19</v>
      </c>
      <c r="X212" s="211">
        <v>18</v>
      </c>
      <c r="Y212" s="211">
        <v>20</v>
      </c>
      <c r="Z212" s="211">
        <v>18</v>
      </c>
      <c r="AA212" s="208"/>
      <c r="AB212" s="209"/>
      <c r="AC212" s="209"/>
      <c r="AD212" s="209"/>
      <c r="AE212" s="209"/>
      <c r="AF212" s="209"/>
      <c r="AG212" s="209"/>
      <c r="AH212" s="209"/>
      <c r="AI212" s="209"/>
      <c r="AJ212" s="209"/>
      <c r="AK212" s="209"/>
      <c r="AL212" s="209"/>
      <c r="AM212" s="209"/>
      <c r="AN212" s="209"/>
      <c r="AO212" s="209"/>
      <c r="AP212" s="209"/>
      <c r="AQ212" s="209"/>
      <c r="AR212" s="209"/>
      <c r="AS212" s="209"/>
      <c r="AT212" s="209"/>
      <c r="AU212" s="209"/>
      <c r="AV212" s="209"/>
      <c r="AW212" s="209"/>
      <c r="AX212" s="209"/>
      <c r="AY212" s="209"/>
      <c r="AZ212" s="209"/>
      <c r="BA212" s="209"/>
      <c r="BB212" s="209"/>
      <c r="BC212" s="209"/>
      <c r="BD212" s="209"/>
      <c r="BE212" s="209"/>
      <c r="BF212" s="209"/>
      <c r="BG212" s="209"/>
      <c r="BH212" s="209"/>
      <c r="BI212" s="209"/>
      <c r="BJ212" s="209"/>
      <c r="BK212" s="209"/>
      <c r="BL212" s="209"/>
      <c r="BM212" s="210">
        <v>19.08325</v>
      </c>
    </row>
    <row r="213" spans="1:65">
      <c r="A213" s="30"/>
      <c r="B213" s="19">
        <v>1</v>
      </c>
      <c r="C213" s="9">
        <v>5</v>
      </c>
      <c r="D213" s="211">
        <v>18</v>
      </c>
      <c r="E213" s="211">
        <v>20</v>
      </c>
      <c r="F213" s="223">
        <v>29</v>
      </c>
      <c r="G213" s="224">
        <v>41</v>
      </c>
      <c r="H213" s="211">
        <v>17.8</v>
      </c>
      <c r="I213" s="211">
        <v>20</v>
      </c>
      <c r="J213" s="223">
        <v>20</v>
      </c>
      <c r="K213" s="211">
        <v>22</v>
      </c>
      <c r="L213" s="211">
        <v>18.899999999999999</v>
      </c>
      <c r="M213" s="211">
        <v>19</v>
      </c>
      <c r="N213" s="211">
        <v>22.54</v>
      </c>
      <c r="O213" s="211">
        <v>18</v>
      </c>
      <c r="P213" s="223">
        <v>25</v>
      </c>
      <c r="Q213" s="211">
        <v>19</v>
      </c>
      <c r="R213" s="211">
        <v>20</v>
      </c>
      <c r="S213" s="211">
        <v>17</v>
      </c>
      <c r="T213" s="211">
        <v>18</v>
      </c>
      <c r="U213" s="211">
        <v>19.8</v>
      </c>
      <c r="V213" s="211">
        <v>19.399999999999999</v>
      </c>
      <c r="W213" s="211">
        <v>19</v>
      </c>
      <c r="X213" s="211">
        <v>18</v>
      </c>
      <c r="Y213" s="211">
        <v>20</v>
      </c>
      <c r="Z213" s="211">
        <v>18</v>
      </c>
      <c r="AA213" s="208"/>
      <c r="AB213" s="209"/>
      <c r="AC213" s="209"/>
      <c r="AD213" s="209"/>
      <c r="AE213" s="209"/>
      <c r="AF213" s="209"/>
      <c r="AG213" s="209"/>
      <c r="AH213" s="209"/>
      <c r="AI213" s="209"/>
      <c r="AJ213" s="209"/>
      <c r="AK213" s="209"/>
      <c r="AL213" s="209"/>
      <c r="AM213" s="209"/>
      <c r="AN213" s="209"/>
      <c r="AO213" s="209"/>
      <c r="AP213" s="209"/>
      <c r="AQ213" s="209"/>
      <c r="AR213" s="209"/>
      <c r="AS213" s="209"/>
      <c r="AT213" s="209"/>
      <c r="AU213" s="209"/>
      <c r="AV213" s="209"/>
      <c r="AW213" s="209"/>
      <c r="AX213" s="209"/>
      <c r="AY213" s="209"/>
      <c r="AZ213" s="209"/>
      <c r="BA213" s="209"/>
      <c r="BB213" s="209"/>
      <c r="BC213" s="209"/>
      <c r="BD213" s="209"/>
      <c r="BE213" s="209"/>
      <c r="BF213" s="209"/>
      <c r="BG213" s="209"/>
      <c r="BH213" s="209"/>
      <c r="BI213" s="209"/>
      <c r="BJ213" s="209"/>
      <c r="BK213" s="209"/>
      <c r="BL213" s="209"/>
      <c r="BM213" s="210">
        <v>26</v>
      </c>
    </row>
    <row r="214" spans="1:65">
      <c r="A214" s="30"/>
      <c r="B214" s="19">
        <v>1</v>
      </c>
      <c r="C214" s="9">
        <v>6</v>
      </c>
      <c r="D214" s="211">
        <v>19</v>
      </c>
      <c r="E214" s="211">
        <v>20</v>
      </c>
      <c r="F214" s="223">
        <v>30</v>
      </c>
      <c r="G214" s="211">
        <v>16</v>
      </c>
      <c r="H214" s="211">
        <v>17.399999999999999</v>
      </c>
      <c r="I214" s="211">
        <v>20</v>
      </c>
      <c r="J214" s="223">
        <v>20</v>
      </c>
      <c r="K214" s="211">
        <v>22</v>
      </c>
      <c r="L214" s="211">
        <v>19.2</v>
      </c>
      <c r="M214" s="211">
        <v>19</v>
      </c>
      <c r="N214" s="211">
        <v>22.87</v>
      </c>
      <c r="O214" s="224">
        <v>21</v>
      </c>
      <c r="P214" s="223">
        <v>24</v>
      </c>
      <c r="Q214" s="211">
        <v>18</v>
      </c>
      <c r="R214" s="211">
        <v>17</v>
      </c>
      <c r="S214" s="211">
        <v>16</v>
      </c>
      <c r="T214" s="211">
        <v>18</v>
      </c>
      <c r="U214" s="211">
        <v>20</v>
      </c>
      <c r="V214" s="211">
        <v>19.7</v>
      </c>
      <c r="W214" s="211">
        <v>20</v>
      </c>
      <c r="X214" s="211">
        <v>18</v>
      </c>
      <c r="Y214" s="211">
        <v>20</v>
      </c>
      <c r="Z214" s="211">
        <v>17</v>
      </c>
      <c r="AA214" s="208"/>
      <c r="AB214" s="209"/>
      <c r="AC214" s="209"/>
      <c r="AD214" s="209"/>
      <c r="AE214" s="209"/>
      <c r="AF214" s="209"/>
      <c r="AG214" s="209"/>
      <c r="AH214" s="209"/>
      <c r="AI214" s="209"/>
      <c r="AJ214" s="209"/>
      <c r="AK214" s="209"/>
      <c r="AL214" s="209"/>
      <c r="AM214" s="209"/>
      <c r="AN214" s="209"/>
      <c r="AO214" s="209"/>
      <c r="AP214" s="209"/>
      <c r="AQ214" s="209"/>
      <c r="AR214" s="209"/>
      <c r="AS214" s="209"/>
      <c r="AT214" s="209"/>
      <c r="AU214" s="209"/>
      <c r="AV214" s="209"/>
      <c r="AW214" s="209"/>
      <c r="AX214" s="209"/>
      <c r="AY214" s="209"/>
      <c r="AZ214" s="209"/>
      <c r="BA214" s="209"/>
      <c r="BB214" s="209"/>
      <c r="BC214" s="209"/>
      <c r="BD214" s="209"/>
      <c r="BE214" s="209"/>
      <c r="BF214" s="209"/>
      <c r="BG214" s="209"/>
      <c r="BH214" s="209"/>
      <c r="BI214" s="209"/>
      <c r="BJ214" s="209"/>
      <c r="BK214" s="209"/>
      <c r="BL214" s="209"/>
      <c r="BM214" s="212"/>
    </row>
    <row r="215" spans="1:65">
      <c r="A215" s="30"/>
      <c r="B215" s="20" t="s">
        <v>271</v>
      </c>
      <c r="C215" s="12"/>
      <c r="D215" s="213">
        <v>18</v>
      </c>
      <c r="E215" s="213">
        <v>20</v>
      </c>
      <c r="F215" s="213">
        <v>29.5</v>
      </c>
      <c r="G215" s="213">
        <v>21.833333333333332</v>
      </c>
      <c r="H215" s="213">
        <v>17.5</v>
      </c>
      <c r="I215" s="213">
        <v>20</v>
      </c>
      <c r="J215" s="213">
        <v>20</v>
      </c>
      <c r="K215" s="213">
        <v>21.5</v>
      </c>
      <c r="L215" s="213">
        <v>19.55</v>
      </c>
      <c r="M215" s="213">
        <v>20</v>
      </c>
      <c r="N215" s="213">
        <v>22.548333333333332</v>
      </c>
      <c r="O215" s="213">
        <v>18.333333333333332</v>
      </c>
      <c r="P215" s="213">
        <v>24.166666666666668</v>
      </c>
      <c r="Q215" s="213">
        <v>19</v>
      </c>
      <c r="R215" s="213">
        <v>19.166666666666668</v>
      </c>
      <c r="S215" s="213">
        <v>16.5</v>
      </c>
      <c r="T215" s="213">
        <v>18.166666666666668</v>
      </c>
      <c r="U215" s="213">
        <v>19.866666666666667</v>
      </c>
      <c r="V215" s="213">
        <v>19.399999999999999</v>
      </c>
      <c r="W215" s="213">
        <v>19.166666666666668</v>
      </c>
      <c r="X215" s="213">
        <v>18.166666666666668</v>
      </c>
      <c r="Y215" s="213">
        <v>19.833333333333332</v>
      </c>
      <c r="Z215" s="213">
        <v>17.5</v>
      </c>
      <c r="AA215" s="208"/>
      <c r="AB215" s="209"/>
      <c r="AC215" s="209"/>
      <c r="AD215" s="209"/>
      <c r="AE215" s="209"/>
      <c r="AF215" s="209"/>
      <c r="AG215" s="209"/>
      <c r="AH215" s="209"/>
      <c r="AI215" s="209"/>
      <c r="AJ215" s="209"/>
      <c r="AK215" s="209"/>
      <c r="AL215" s="209"/>
      <c r="AM215" s="209"/>
      <c r="AN215" s="209"/>
      <c r="AO215" s="209"/>
      <c r="AP215" s="209"/>
      <c r="AQ215" s="209"/>
      <c r="AR215" s="209"/>
      <c r="AS215" s="209"/>
      <c r="AT215" s="209"/>
      <c r="AU215" s="209"/>
      <c r="AV215" s="209"/>
      <c r="AW215" s="209"/>
      <c r="AX215" s="209"/>
      <c r="AY215" s="209"/>
      <c r="AZ215" s="209"/>
      <c r="BA215" s="209"/>
      <c r="BB215" s="209"/>
      <c r="BC215" s="209"/>
      <c r="BD215" s="209"/>
      <c r="BE215" s="209"/>
      <c r="BF215" s="209"/>
      <c r="BG215" s="209"/>
      <c r="BH215" s="209"/>
      <c r="BI215" s="209"/>
      <c r="BJ215" s="209"/>
      <c r="BK215" s="209"/>
      <c r="BL215" s="209"/>
      <c r="BM215" s="212"/>
    </row>
    <row r="216" spans="1:65">
      <c r="A216" s="30"/>
      <c r="B216" s="3" t="s">
        <v>272</v>
      </c>
      <c r="C216" s="29"/>
      <c r="D216" s="211">
        <v>18</v>
      </c>
      <c r="E216" s="211">
        <v>20</v>
      </c>
      <c r="F216" s="211">
        <v>29</v>
      </c>
      <c r="G216" s="211">
        <v>18.5</v>
      </c>
      <c r="H216" s="211">
        <v>17.5</v>
      </c>
      <c r="I216" s="211">
        <v>20</v>
      </c>
      <c r="J216" s="211">
        <v>20</v>
      </c>
      <c r="K216" s="211">
        <v>21.5</v>
      </c>
      <c r="L216" s="211">
        <v>19.45</v>
      </c>
      <c r="M216" s="211">
        <v>20</v>
      </c>
      <c r="N216" s="211">
        <v>22.475000000000001</v>
      </c>
      <c r="O216" s="211">
        <v>18</v>
      </c>
      <c r="P216" s="211">
        <v>24</v>
      </c>
      <c r="Q216" s="211">
        <v>19</v>
      </c>
      <c r="R216" s="211">
        <v>19</v>
      </c>
      <c r="S216" s="211">
        <v>16.5</v>
      </c>
      <c r="T216" s="211">
        <v>18</v>
      </c>
      <c r="U216" s="211">
        <v>19.8</v>
      </c>
      <c r="V216" s="211">
        <v>19.350000000000001</v>
      </c>
      <c r="W216" s="211">
        <v>19</v>
      </c>
      <c r="X216" s="211">
        <v>18</v>
      </c>
      <c r="Y216" s="211">
        <v>20</v>
      </c>
      <c r="Z216" s="211">
        <v>17.5</v>
      </c>
      <c r="AA216" s="208"/>
      <c r="AB216" s="209"/>
      <c r="AC216" s="209"/>
      <c r="AD216" s="209"/>
      <c r="AE216" s="209"/>
      <c r="AF216" s="209"/>
      <c r="AG216" s="209"/>
      <c r="AH216" s="209"/>
      <c r="AI216" s="209"/>
      <c r="AJ216" s="209"/>
      <c r="AK216" s="209"/>
      <c r="AL216" s="209"/>
      <c r="AM216" s="209"/>
      <c r="AN216" s="209"/>
      <c r="AO216" s="209"/>
      <c r="AP216" s="209"/>
      <c r="AQ216" s="209"/>
      <c r="AR216" s="209"/>
      <c r="AS216" s="209"/>
      <c r="AT216" s="209"/>
      <c r="AU216" s="209"/>
      <c r="AV216" s="209"/>
      <c r="AW216" s="209"/>
      <c r="AX216" s="209"/>
      <c r="AY216" s="209"/>
      <c r="AZ216" s="209"/>
      <c r="BA216" s="209"/>
      <c r="BB216" s="209"/>
      <c r="BC216" s="209"/>
      <c r="BD216" s="209"/>
      <c r="BE216" s="209"/>
      <c r="BF216" s="209"/>
      <c r="BG216" s="209"/>
      <c r="BH216" s="209"/>
      <c r="BI216" s="209"/>
      <c r="BJ216" s="209"/>
      <c r="BK216" s="209"/>
      <c r="BL216" s="209"/>
      <c r="BM216" s="212"/>
    </row>
    <row r="217" spans="1:65">
      <c r="A217" s="30"/>
      <c r="B217" s="3" t="s">
        <v>273</v>
      </c>
      <c r="C217" s="29"/>
      <c r="D217" s="24">
        <v>0.63245553203367588</v>
      </c>
      <c r="E217" s="24">
        <v>0</v>
      </c>
      <c r="F217" s="24">
        <v>0.83666002653407556</v>
      </c>
      <c r="G217" s="24">
        <v>9.4533944520826321</v>
      </c>
      <c r="H217" s="24">
        <v>0.23664319132398501</v>
      </c>
      <c r="I217" s="24">
        <v>0</v>
      </c>
      <c r="J217" s="24">
        <v>0</v>
      </c>
      <c r="K217" s="24">
        <v>0.54772255750516607</v>
      </c>
      <c r="L217" s="24">
        <v>0.59916608715780961</v>
      </c>
      <c r="M217" s="24">
        <v>0.89442719099991586</v>
      </c>
      <c r="N217" s="24">
        <v>0.33307156388179848</v>
      </c>
      <c r="O217" s="24">
        <v>1.3662601021279464</v>
      </c>
      <c r="P217" s="24">
        <v>0.40824829046386302</v>
      </c>
      <c r="Q217" s="24">
        <v>0.63245553203367588</v>
      </c>
      <c r="R217" s="24">
        <v>1.7224014243685086</v>
      </c>
      <c r="S217" s="24">
        <v>0.54772255750516607</v>
      </c>
      <c r="T217" s="24">
        <v>0.40824829046386296</v>
      </c>
      <c r="U217" s="24">
        <v>0.30767948691238156</v>
      </c>
      <c r="V217" s="24">
        <v>0.55856960175075798</v>
      </c>
      <c r="W217" s="24">
        <v>0.40824829046386302</v>
      </c>
      <c r="X217" s="24">
        <v>0.40824829046386296</v>
      </c>
      <c r="Y217" s="24">
        <v>0.40824829046386296</v>
      </c>
      <c r="Z217" s="24">
        <v>0.54772255750516607</v>
      </c>
      <c r="AA217" s="154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55"/>
    </row>
    <row r="218" spans="1:65">
      <c r="A218" s="30"/>
      <c r="B218" s="3" t="s">
        <v>87</v>
      </c>
      <c r="C218" s="29"/>
      <c r="D218" s="13">
        <v>3.5136418446315328E-2</v>
      </c>
      <c r="E218" s="13">
        <v>0</v>
      </c>
      <c r="F218" s="13">
        <v>2.8361356831663579E-2</v>
      </c>
      <c r="G218" s="13">
        <v>0.4329798985686702</v>
      </c>
      <c r="H218" s="13">
        <v>1.3522468075656286E-2</v>
      </c>
      <c r="I218" s="13">
        <v>0</v>
      </c>
      <c r="J218" s="13">
        <v>0</v>
      </c>
      <c r="K218" s="13">
        <v>2.5475467790937956E-2</v>
      </c>
      <c r="L218" s="13">
        <v>3.0647881696051642E-2</v>
      </c>
      <c r="M218" s="13">
        <v>4.4721359549995794E-2</v>
      </c>
      <c r="N218" s="13">
        <v>1.4771449355390575E-2</v>
      </c>
      <c r="O218" s="13">
        <v>7.452327829788799E-2</v>
      </c>
      <c r="P218" s="13">
        <v>1.6893032708849502E-2</v>
      </c>
      <c r="Q218" s="13">
        <v>3.328713326493031E-2</v>
      </c>
      <c r="R218" s="13">
        <v>8.9864422140965655E-2</v>
      </c>
      <c r="S218" s="13">
        <v>3.3195306515464609E-2</v>
      </c>
      <c r="T218" s="13">
        <v>2.2472382961313556E-2</v>
      </c>
      <c r="U218" s="13">
        <v>1.5487222495589675E-2</v>
      </c>
      <c r="V218" s="13">
        <v>2.8792247512925671E-2</v>
      </c>
      <c r="W218" s="13">
        <v>2.1299910806810242E-2</v>
      </c>
      <c r="X218" s="13">
        <v>2.2472382961313556E-2</v>
      </c>
      <c r="Y218" s="13">
        <v>2.0583947418346033E-2</v>
      </c>
      <c r="Z218" s="13">
        <v>3.129843185743806E-2</v>
      </c>
      <c r="AA218" s="154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55"/>
    </row>
    <row r="219" spans="1:65">
      <c r="A219" s="30"/>
      <c r="B219" s="3" t="s">
        <v>274</v>
      </c>
      <c r="C219" s="29"/>
      <c r="D219" s="13">
        <v>-5.676444001938874E-2</v>
      </c>
      <c r="E219" s="13">
        <v>4.8039511089568165E-2</v>
      </c>
      <c r="F219" s="13">
        <v>0.54585827885711291</v>
      </c>
      <c r="G219" s="13">
        <v>0.14410979960611181</v>
      </c>
      <c r="H219" s="13">
        <v>-8.2965427796627966E-2</v>
      </c>
      <c r="I219" s="13">
        <v>4.8039511089568165E-2</v>
      </c>
      <c r="J219" s="13">
        <v>4.8039511089568165E-2</v>
      </c>
      <c r="K219" s="13">
        <v>0.12664247442128573</v>
      </c>
      <c r="L219" s="13">
        <v>2.4458622090052895E-2</v>
      </c>
      <c r="M219" s="13">
        <v>4.8039511089568165E-2</v>
      </c>
      <c r="N219" s="13">
        <v>0.18157721212756384</v>
      </c>
      <c r="O219" s="13">
        <v>-3.9297114834562663E-2</v>
      </c>
      <c r="P219" s="13">
        <v>0.26638107589989479</v>
      </c>
      <c r="Q219" s="13">
        <v>-4.3624644649102873E-3</v>
      </c>
      <c r="R219" s="13">
        <v>4.3711981275027512E-3</v>
      </c>
      <c r="S219" s="13">
        <v>-0.13536740335110631</v>
      </c>
      <c r="T219" s="13">
        <v>-4.803077742697559E-2</v>
      </c>
      <c r="U219" s="13">
        <v>4.105258101563769E-2</v>
      </c>
      <c r="V219" s="13">
        <v>1.6598325756880916E-2</v>
      </c>
      <c r="W219" s="13">
        <v>4.3711981275027512E-3</v>
      </c>
      <c r="X219" s="13">
        <v>-4.803077742697559E-2</v>
      </c>
      <c r="Y219" s="13">
        <v>3.9305848497154905E-2</v>
      </c>
      <c r="Z219" s="13">
        <v>-8.2965427796627966E-2</v>
      </c>
      <c r="AA219" s="154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55"/>
    </row>
    <row r="220" spans="1:65">
      <c r="A220" s="30"/>
      <c r="B220" s="46" t="s">
        <v>275</v>
      </c>
      <c r="C220" s="47"/>
      <c r="D220" s="45">
        <v>0.81</v>
      </c>
      <c r="E220" s="45">
        <v>0.28999999999999998</v>
      </c>
      <c r="F220" s="45">
        <v>5.52</v>
      </c>
      <c r="G220" s="45">
        <v>1.3</v>
      </c>
      <c r="H220" s="45">
        <v>1.0900000000000001</v>
      </c>
      <c r="I220" s="45">
        <v>0.28999999999999998</v>
      </c>
      <c r="J220" s="45" t="s">
        <v>276</v>
      </c>
      <c r="K220" s="45">
        <v>1.1100000000000001</v>
      </c>
      <c r="L220" s="45">
        <v>0.04</v>
      </c>
      <c r="M220" s="45">
        <v>0.28999999999999998</v>
      </c>
      <c r="N220" s="45">
        <v>1.69</v>
      </c>
      <c r="O220" s="45">
        <v>0.63</v>
      </c>
      <c r="P220" s="45">
        <v>2.58</v>
      </c>
      <c r="Q220" s="45">
        <v>0.26</v>
      </c>
      <c r="R220" s="45">
        <v>0.17</v>
      </c>
      <c r="S220" s="45">
        <v>1.64</v>
      </c>
      <c r="T220" s="45">
        <v>0.72</v>
      </c>
      <c r="U220" s="45">
        <v>0.22</v>
      </c>
      <c r="V220" s="45">
        <v>0.04</v>
      </c>
      <c r="W220" s="45">
        <v>0.17</v>
      </c>
      <c r="X220" s="45">
        <v>0.72</v>
      </c>
      <c r="Y220" s="45">
        <v>0.2</v>
      </c>
      <c r="Z220" s="45">
        <v>1.0900000000000001</v>
      </c>
      <c r="AA220" s="154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55"/>
    </row>
    <row r="221" spans="1:65">
      <c r="B221" s="31" t="s">
        <v>305</v>
      </c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BM221" s="55"/>
    </row>
    <row r="222" spans="1:65">
      <c r="BM222" s="55"/>
    </row>
    <row r="223" spans="1:65" ht="15">
      <c r="B223" s="8" t="s">
        <v>503</v>
      </c>
      <c r="BM223" s="28" t="s">
        <v>67</v>
      </c>
    </row>
    <row r="224" spans="1:65" ht="15">
      <c r="A224" s="25" t="s">
        <v>28</v>
      </c>
      <c r="B224" s="18" t="s">
        <v>111</v>
      </c>
      <c r="C224" s="15" t="s">
        <v>112</v>
      </c>
      <c r="D224" s="16" t="s">
        <v>229</v>
      </c>
      <c r="E224" s="17" t="s">
        <v>229</v>
      </c>
      <c r="F224" s="17" t="s">
        <v>229</v>
      </c>
      <c r="G224" s="17" t="s">
        <v>229</v>
      </c>
      <c r="H224" s="17" t="s">
        <v>229</v>
      </c>
      <c r="I224" s="17" t="s">
        <v>229</v>
      </c>
      <c r="J224" s="17" t="s">
        <v>229</v>
      </c>
      <c r="K224" s="17" t="s">
        <v>229</v>
      </c>
      <c r="L224" s="17" t="s">
        <v>229</v>
      </c>
      <c r="M224" s="17" t="s">
        <v>229</v>
      </c>
      <c r="N224" s="17" t="s">
        <v>229</v>
      </c>
      <c r="O224" s="17" t="s">
        <v>229</v>
      </c>
      <c r="P224" s="17" t="s">
        <v>229</v>
      </c>
      <c r="Q224" s="17" t="s">
        <v>229</v>
      </c>
      <c r="R224" s="17" t="s">
        <v>229</v>
      </c>
      <c r="S224" s="17" t="s">
        <v>229</v>
      </c>
      <c r="T224" s="17" t="s">
        <v>229</v>
      </c>
      <c r="U224" s="17" t="s">
        <v>229</v>
      </c>
      <c r="V224" s="17" t="s">
        <v>229</v>
      </c>
      <c r="W224" s="17" t="s">
        <v>229</v>
      </c>
      <c r="X224" s="154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8">
        <v>1</v>
      </c>
    </row>
    <row r="225" spans="1:65">
      <c r="A225" s="30"/>
      <c r="B225" s="19" t="s">
        <v>230</v>
      </c>
      <c r="C225" s="9" t="s">
        <v>230</v>
      </c>
      <c r="D225" s="152" t="s">
        <v>232</v>
      </c>
      <c r="E225" s="153" t="s">
        <v>233</v>
      </c>
      <c r="F225" s="153" t="s">
        <v>235</v>
      </c>
      <c r="G225" s="153" t="s">
        <v>237</v>
      </c>
      <c r="H225" s="153" t="s">
        <v>238</v>
      </c>
      <c r="I225" s="153" t="s">
        <v>239</v>
      </c>
      <c r="J225" s="153" t="s">
        <v>240</v>
      </c>
      <c r="K225" s="153" t="s">
        <v>241</v>
      </c>
      <c r="L225" s="153" t="s">
        <v>243</v>
      </c>
      <c r="M225" s="153" t="s">
        <v>244</v>
      </c>
      <c r="N225" s="153" t="s">
        <v>245</v>
      </c>
      <c r="O225" s="153" t="s">
        <v>246</v>
      </c>
      <c r="P225" s="153" t="s">
        <v>247</v>
      </c>
      <c r="Q225" s="153" t="s">
        <v>249</v>
      </c>
      <c r="R225" s="153" t="s">
        <v>250</v>
      </c>
      <c r="S225" s="153" t="s">
        <v>251</v>
      </c>
      <c r="T225" s="153" t="s">
        <v>252</v>
      </c>
      <c r="U225" s="153" t="s">
        <v>260</v>
      </c>
      <c r="V225" s="153" t="s">
        <v>261</v>
      </c>
      <c r="W225" s="153" t="s">
        <v>262</v>
      </c>
      <c r="X225" s="154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8" t="s">
        <v>3</v>
      </c>
    </row>
    <row r="226" spans="1:65">
      <c r="A226" s="30"/>
      <c r="B226" s="19"/>
      <c r="C226" s="9"/>
      <c r="D226" s="10" t="s">
        <v>278</v>
      </c>
      <c r="E226" s="11" t="s">
        <v>278</v>
      </c>
      <c r="F226" s="11" t="s">
        <v>281</v>
      </c>
      <c r="G226" s="11" t="s">
        <v>281</v>
      </c>
      <c r="H226" s="11" t="s">
        <v>278</v>
      </c>
      <c r="I226" s="11" t="s">
        <v>278</v>
      </c>
      <c r="J226" s="11" t="s">
        <v>281</v>
      </c>
      <c r="K226" s="11" t="s">
        <v>278</v>
      </c>
      <c r="L226" s="11" t="s">
        <v>278</v>
      </c>
      <c r="M226" s="11" t="s">
        <v>281</v>
      </c>
      <c r="N226" s="11" t="s">
        <v>278</v>
      </c>
      <c r="O226" s="11" t="s">
        <v>278</v>
      </c>
      <c r="P226" s="11" t="s">
        <v>281</v>
      </c>
      <c r="Q226" s="11" t="s">
        <v>278</v>
      </c>
      <c r="R226" s="11" t="s">
        <v>278</v>
      </c>
      <c r="S226" s="11" t="s">
        <v>278</v>
      </c>
      <c r="T226" s="11" t="s">
        <v>281</v>
      </c>
      <c r="U226" s="11" t="s">
        <v>278</v>
      </c>
      <c r="V226" s="11" t="s">
        <v>281</v>
      </c>
      <c r="W226" s="11" t="s">
        <v>278</v>
      </c>
      <c r="X226" s="154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8">
        <v>2</v>
      </c>
    </row>
    <row r="227" spans="1:65">
      <c r="A227" s="30"/>
      <c r="B227" s="19"/>
      <c r="C227" s="9"/>
      <c r="D227" s="26" t="s">
        <v>290</v>
      </c>
      <c r="E227" s="26" t="s">
        <v>291</v>
      </c>
      <c r="F227" s="26" t="s">
        <v>292</v>
      </c>
      <c r="G227" s="26" t="s">
        <v>292</v>
      </c>
      <c r="H227" s="26" t="s">
        <v>117</v>
      </c>
      <c r="I227" s="26" t="s">
        <v>267</v>
      </c>
      <c r="J227" s="26" t="s">
        <v>292</v>
      </c>
      <c r="K227" s="26" t="s">
        <v>290</v>
      </c>
      <c r="L227" s="26" t="s">
        <v>117</v>
      </c>
      <c r="M227" s="26" t="s">
        <v>293</v>
      </c>
      <c r="N227" s="26" t="s">
        <v>292</v>
      </c>
      <c r="O227" s="26" t="s">
        <v>293</v>
      </c>
      <c r="P227" s="26" t="s">
        <v>290</v>
      </c>
      <c r="Q227" s="26" t="s">
        <v>292</v>
      </c>
      <c r="R227" s="26" t="s">
        <v>294</v>
      </c>
      <c r="S227" s="26" t="s">
        <v>290</v>
      </c>
      <c r="T227" s="26" t="s">
        <v>293</v>
      </c>
      <c r="U227" s="26" t="s">
        <v>290</v>
      </c>
      <c r="V227" s="26" t="s">
        <v>290</v>
      </c>
      <c r="W227" s="26" t="s">
        <v>290</v>
      </c>
      <c r="X227" s="154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8">
        <v>3</v>
      </c>
    </row>
    <row r="228" spans="1:65">
      <c r="A228" s="30"/>
      <c r="B228" s="18">
        <v>1</v>
      </c>
      <c r="C228" s="14">
        <v>1</v>
      </c>
      <c r="D228" s="22">
        <v>0.56000000000000005</v>
      </c>
      <c r="E228" s="22">
        <v>0.57999999999999996</v>
      </c>
      <c r="F228" s="22">
        <v>0.56999999999999995</v>
      </c>
      <c r="G228" s="22">
        <v>0.61</v>
      </c>
      <c r="H228" s="148">
        <v>0.5</v>
      </c>
      <c r="I228" s="148">
        <v>0.8</v>
      </c>
      <c r="J228" s="148">
        <v>0.3</v>
      </c>
      <c r="K228" s="22">
        <v>0.61</v>
      </c>
      <c r="L228" s="22">
        <v>0.52</v>
      </c>
      <c r="M228" s="148" t="s">
        <v>301</v>
      </c>
      <c r="N228" s="155">
        <v>0.55900000000000005</v>
      </c>
      <c r="O228" s="22">
        <v>0.59</v>
      </c>
      <c r="P228" s="22">
        <v>0.54</v>
      </c>
      <c r="Q228" s="22">
        <v>0.57999999999999996</v>
      </c>
      <c r="R228" s="22">
        <v>0.59</v>
      </c>
      <c r="S228" s="22">
        <v>0.57999999999999996</v>
      </c>
      <c r="T228" s="22">
        <v>0.6</v>
      </c>
      <c r="U228" s="22">
        <v>0.61</v>
      </c>
      <c r="V228" s="22">
        <v>0.63</v>
      </c>
      <c r="W228" s="22">
        <v>0.56999999999999995</v>
      </c>
      <c r="X228" s="154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8">
        <v>1</v>
      </c>
    </row>
    <row r="229" spans="1:65">
      <c r="A229" s="30"/>
      <c r="B229" s="19">
        <v>1</v>
      </c>
      <c r="C229" s="9">
        <v>2</v>
      </c>
      <c r="D229" s="11">
        <v>0.52</v>
      </c>
      <c r="E229" s="11">
        <v>0.56000000000000005</v>
      </c>
      <c r="F229" s="11">
        <v>0.57999999999999996</v>
      </c>
      <c r="G229" s="11">
        <v>0.62</v>
      </c>
      <c r="H229" s="150">
        <v>0.5</v>
      </c>
      <c r="I229" s="150">
        <v>0.8</v>
      </c>
      <c r="J229" s="150">
        <v>0.3</v>
      </c>
      <c r="K229" s="11">
        <v>0.59</v>
      </c>
      <c r="L229" s="11">
        <v>0.53</v>
      </c>
      <c r="M229" s="150" t="s">
        <v>301</v>
      </c>
      <c r="N229" s="11">
        <v>0.54</v>
      </c>
      <c r="O229" s="11">
        <v>0.56999999999999995</v>
      </c>
      <c r="P229" s="11">
        <v>0.56000000000000005</v>
      </c>
      <c r="Q229" s="11">
        <v>0.56999999999999995</v>
      </c>
      <c r="R229" s="11">
        <v>0.55000000000000004</v>
      </c>
      <c r="S229" s="11">
        <v>0.57999999999999996</v>
      </c>
      <c r="T229" s="11">
        <v>0.64</v>
      </c>
      <c r="U229" s="11">
        <v>0.6</v>
      </c>
      <c r="V229" s="11">
        <v>0.63</v>
      </c>
      <c r="W229" s="11">
        <v>0.6</v>
      </c>
      <c r="X229" s="154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8">
        <v>27</v>
      </c>
    </row>
    <row r="230" spans="1:65">
      <c r="A230" s="30"/>
      <c r="B230" s="19">
        <v>1</v>
      </c>
      <c r="C230" s="9">
        <v>3</v>
      </c>
      <c r="D230" s="11">
        <v>0.53</v>
      </c>
      <c r="E230" s="11">
        <v>0.56000000000000005</v>
      </c>
      <c r="F230" s="11">
        <v>0.57999999999999996</v>
      </c>
      <c r="G230" s="11">
        <v>0.63</v>
      </c>
      <c r="H230" s="150">
        <v>0.5</v>
      </c>
      <c r="I230" s="150">
        <v>0.8</v>
      </c>
      <c r="J230" s="150">
        <v>0.4</v>
      </c>
      <c r="K230" s="11">
        <v>0.57999999999999996</v>
      </c>
      <c r="L230" s="11">
        <v>0.54</v>
      </c>
      <c r="M230" s="150" t="s">
        <v>301</v>
      </c>
      <c r="N230" s="11">
        <v>0.53700000000000003</v>
      </c>
      <c r="O230" s="11">
        <v>0.57999999999999996</v>
      </c>
      <c r="P230" s="11">
        <v>0.54</v>
      </c>
      <c r="Q230" s="11">
        <v>0.57999999999999996</v>
      </c>
      <c r="R230" s="11">
        <v>0.55000000000000004</v>
      </c>
      <c r="S230" s="11">
        <v>0.56999999999999995</v>
      </c>
      <c r="T230" s="11">
        <v>0.64</v>
      </c>
      <c r="U230" s="11">
        <v>0.59</v>
      </c>
      <c r="V230" s="11">
        <v>0.63</v>
      </c>
      <c r="W230" s="11">
        <v>0.55000000000000004</v>
      </c>
      <c r="X230" s="154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28">
        <v>16</v>
      </c>
    </row>
    <row r="231" spans="1:65">
      <c r="A231" s="30"/>
      <c r="B231" s="19">
        <v>1</v>
      </c>
      <c r="C231" s="9">
        <v>4</v>
      </c>
      <c r="D231" s="11">
        <v>0.54</v>
      </c>
      <c r="E231" s="11">
        <v>0.56000000000000005</v>
      </c>
      <c r="F231" s="11">
        <v>0.61</v>
      </c>
      <c r="G231" s="149">
        <v>0.69</v>
      </c>
      <c r="H231" s="150">
        <v>0.5</v>
      </c>
      <c r="I231" s="150">
        <v>0.8</v>
      </c>
      <c r="J231" s="150">
        <v>0.4</v>
      </c>
      <c r="K231" s="11">
        <v>0.57999999999999996</v>
      </c>
      <c r="L231" s="11">
        <v>0.55000000000000004</v>
      </c>
      <c r="M231" s="150" t="s">
        <v>301</v>
      </c>
      <c r="N231" s="11">
        <v>0.54200000000000004</v>
      </c>
      <c r="O231" s="11">
        <v>0.59</v>
      </c>
      <c r="P231" s="11">
        <v>0.54</v>
      </c>
      <c r="Q231" s="11">
        <v>0.6</v>
      </c>
      <c r="R231" s="11">
        <v>0.57999999999999996</v>
      </c>
      <c r="S231" s="11">
        <v>0.56999999999999995</v>
      </c>
      <c r="T231" s="11">
        <v>0.61</v>
      </c>
      <c r="U231" s="11">
        <v>0.61</v>
      </c>
      <c r="V231" s="11">
        <v>0.62</v>
      </c>
      <c r="W231" s="11">
        <v>0.57999999999999996</v>
      </c>
      <c r="X231" s="154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28">
        <v>0.57911041666666663</v>
      </c>
    </row>
    <row r="232" spans="1:65">
      <c r="A232" s="30"/>
      <c r="B232" s="19">
        <v>1</v>
      </c>
      <c r="C232" s="9">
        <v>5</v>
      </c>
      <c r="D232" s="11">
        <v>0.51</v>
      </c>
      <c r="E232" s="11">
        <v>0.57999999999999996</v>
      </c>
      <c r="F232" s="11">
        <v>0.61</v>
      </c>
      <c r="G232" s="149">
        <v>0.74</v>
      </c>
      <c r="H232" s="150">
        <v>0.5</v>
      </c>
      <c r="I232" s="150">
        <v>0.8</v>
      </c>
      <c r="J232" s="150">
        <v>0.4</v>
      </c>
      <c r="K232" s="11">
        <v>0.59</v>
      </c>
      <c r="L232" s="11">
        <v>0.55000000000000004</v>
      </c>
      <c r="M232" s="150" t="s">
        <v>301</v>
      </c>
      <c r="N232" s="11">
        <v>0.54800000000000004</v>
      </c>
      <c r="O232" s="11">
        <v>0.59</v>
      </c>
      <c r="P232" s="11">
        <v>0.54</v>
      </c>
      <c r="Q232" s="11">
        <v>0.56999999999999995</v>
      </c>
      <c r="R232" s="11">
        <v>0.54</v>
      </c>
      <c r="S232" s="11">
        <v>0.56999999999999995</v>
      </c>
      <c r="T232" s="11">
        <v>0.62</v>
      </c>
      <c r="U232" s="11">
        <v>0.61</v>
      </c>
      <c r="V232" s="11">
        <v>0.62</v>
      </c>
      <c r="W232" s="11">
        <v>0.6</v>
      </c>
      <c r="X232" s="154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28">
        <v>27</v>
      </c>
    </row>
    <row r="233" spans="1:65">
      <c r="A233" s="30"/>
      <c r="B233" s="19">
        <v>1</v>
      </c>
      <c r="C233" s="9">
        <v>6</v>
      </c>
      <c r="D233" s="11">
        <v>0.53</v>
      </c>
      <c r="E233" s="11">
        <v>0.57999999999999996</v>
      </c>
      <c r="F233" s="11">
        <v>0.62</v>
      </c>
      <c r="G233" s="11">
        <v>0.61</v>
      </c>
      <c r="H233" s="150">
        <v>0.5</v>
      </c>
      <c r="I233" s="150">
        <v>0.8</v>
      </c>
      <c r="J233" s="150">
        <v>0.4</v>
      </c>
      <c r="K233" s="11">
        <v>0.6</v>
      </c>
      <c r="L233" s="11">
        <v>0.55000000000000004</v>
      </c>
      <c r="M233" s="150" t="s">
        <v>301</v>
      </c>
      <c r="N233" s="11">
        <v>0.54100000000000004</v>
      </c>
      <c r="O233" s="11">
        <v>0.59</v>
      </c>
      <c r="P233" s="11">
        <v>0.55000000000000004</v>
      </c>
      <c r="Q233" s="11">
        <v>0.57999999999999996</v>
      </c>
      <c r="R233" s="11">
        <v>0.55000000000000004</v>
      </c>
      <c r="S233" s="11">
        <v>0.56000000000000005</v>
      </c>
      <c r="T233" s="11">
        <v>0.63</v>
      </c>
      <c r="U233" s="11">
        <v>0.61</v>
      </c>
      <c r="V233" s="11">
        <v>0.63</v>
      </c>
      <c r="W233" s="11">
        <v>0.59</v>
      </c>
      <c r="X233" s="154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5"/>
    </row>
    <row r="234" spans="1:65">
      <c r="A234" s="30"/>
      <c r="B234" s="20" t="s">
        <v>271</v>
      </c>
      <c r="C234" s="12"/>
      <c r="D234" s="23">
        <v>0.53166666666666673</v>
      </c>
      <c r="E234" s="23">
        <v>0.57000000000000006</v>
      </c>
      <c r="F234" s="23">
        <v>0.59499999999999997</v>
      </c>
      <c r="G234" s="23">
        <v>0.65</v>
      </c>
      <c r="H234" s="23">
        <v>0.5</v>
      </c>
      <c r="I234" s="23">
        <v>0.79999999999999993</v>
      </c>
      <c r="J234" s="23">
        <v>0.36666666666666664</v>
      </c>
      <c r="K234" s="23">
        <v>0.59166666666666667</v>
      </c>
      <c r="L234" s="23">
        <v>0.54</v>
      </c>
      <c r="M234" s="23" t="s">
        <v>682</v>
      </c>
      <c r="N234" s="23">
        <v>0.54449999999999998</v>
      </c>
      <c r="O234" s="23">
        <v>0.58499999999999985</v>
      </c>
      <c r="P234" s="23">
        <v>0.54500000000000004</v>
      </c>
      <c r="Q234" s="23">
        <v>0.57999999999999996</v>
      </c>
      <c r="R234" s="23">
        <v>0.56000000000000005</v>
      </c>
      <c r="S234" s="23">
        <v>0.57166666666666666</v>
      </c>
      <c r="T234" s="23">
        <v>0.62333333333333329</v>
      </c>
      <c r="U234" s="23">
        <v>0.60499999999999987</v>
      </c>
      <c r="V234" s="23">
        <v>0.62666666666666671</v>
      </c>
      <c r="W234" s="23">
        <v>0.58166666666666667</v>
      </c>
      <c r="X234" s="154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55"/>
    </row>
    <row r="235" spans="1:65">
      <c r="A235" s="30"/>
      <c r="B235" s="3" t="s">
        <v>272</v>
      </c>
      <c r="C235" s="29"/>
      <c r="D235" s="11">
        <v>0.53</v>
      </c>
      <c r="E235" s="11">
        <v>0.57000000000000006</v>
      </c>
      <c r="F235" s="11">
        <v>0.59499999999999997</v>
      </c>
      <c r="G235" s="11">
        <v>0.625</v>
      </c>
      <c r="H235" s="11">
        <v>0.5</v>
      </c>
      <c r="I235" s="11">
        <v>0.8</v>
      </c>
      <c r="J235" s="11">
        <v>0.4</v>
      </c>
      <c r="K235" s="11">
        <v>0.59</v>
      </c>
      <c r="L235" s="11">
        <v>0.54500000000000004</v>
      </c>
      <c r="M235" s="11" t="s">
        <v>682</v>
      </c>
      <c r="N235" s="11">
        <v>0.54150000000000009</v>
      </c>
      <c r="O235" s="11">
        <v>0.59</v>
      </c>
      <c r="P235" s="11">
        <v>0.54</v>
      </c>
      <c r="Q235" s="11">
        <v>0.57999999999999996</v>
      </c>
      <c r="R235" s="11">
        <v>0.55000000000000004</v>
      </c>
      <c r="S235" s="11">
        <v>0.56999999999999995</v>
      </c>
      <c r="T235" s="11">
        <v>0.625</v>
      </c>
      <c r="U235" s="11">
        <v>0.61</v>
      </c>
      <c r="V235" s="11">
        <v>0.63</v>
      </c>
      <c r="W235" s="11">
        <v>0.58499999999999996</v>
      </c>
      <c r="X235" s="154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5"/>
    </row>
    <row r="236" spans="1:65">
      <c r="A236" s="30"/>
      <c r="B236" s="3" t="s">
        <v>273</v>
      </c>
      <c r="C236" s="29"/>
      <c r="D236" s="24">
        <v>1.7224014243685099E-2</v>
      </c>
      <c r="E236" s="24">
        <v>1.0954451150103271E-2</v>
      </c>
      <c r="F236" s="24">
        <v>2.073644135332774E-2</v>
      </c>
      <c r="G236" s="24">
        <v>5.3291650377896904E-2</v>
      </c>
      <c r="H236" s="24">
        <v>0</v>
      </c>
      <c r="I236" s="24">
        <v>1.2161883888976234E-16</v>
      </c>
      <c r="J236" s="24">
        <v>5.1639777949432607E-2</v>
      </c>
      <c r="K236" s="24">
        <v>1.1690451944500132E-2</v>
      </c>
      <c r="L236" s="24">
        <v>1.2649110640673528E-2</v>
      </c>
      <c r="M236" s="24" t="s">
        <v>682</v>
      </c>
      <c r="N236" s="24">
        <v>7.9686887252546218E-3</v>
      </c>
      <c r="O236" s="24">
        <v>8.3666002653407616E-3</v>
      </c>
      <c r="P236" s="24">
        <v>8.3666002653407633E-3</v>
      </c>
      <c r="Q236" s="24">
        <v>1.0954451150103331E-2</v>
      </c>
      <c r="R236" s="24">
        <v>1.9999999999999962E-2</v>
      </c>
      <c r="S236" s="24">
        <v>7.5277265270907827E-3</v>
      </c>
      <c r="T236" s="24">
        <v>1.6329931618554533E-2</v>
      </c>
      <c r="U236" s="24">
        <v>8.3666002653407616E-3</v>
      </c>
      <c r="V236" s="24">
        <v>5.1639777949432268E-3</v>
      </c>
      <c r="W236" s="24">
        <v>1.9407902170679499E-2</v>
      </c>
      <c r="X236" s="205"/>
      <c r="Y236" s="206"/>
      <c r="Z236" s="206"/>
      <c r="AA236" s="206"/>
      <c r="AB236" s="206"/>
      <c r="AC236" s="206"/>
      <c r="AD236" s="206"/>
      <c r="AE236" s="206"/>
      <c r="AF236" s="206"/>
      <c r="AG236" s="206"/>
      <c r="AH236" s="206"/>
      <c r="AI236" s="206"/>
      <c r="AJ236" s="206"/>
      <c r="AK236" s="206"/>
      <c r="AL236" s="206"/>
      <c r="AM236" s="206"/>
      <c r="AN236" s="206"/>
      <c r="AO236" s="206"/>
      <c r="AP236" s="206"/>
      <c r="AQ236" s="206"/>
      <c r="AR236" s="206"/>
      <c r="AS236" s="206"/>
      <c r="AT236" s="206"/>
      <c r="AU236" s="206"/>
      <c r="AV236" s="206"/>
      <c r="AW236" s="206"/>
      <c r="AX236" s="206"/>
      <c r="AY236" s="206"/>
      <c r="AZ236" s="206"/>
      <c r="BA236" s="206"/>
      <c r="BB236" s="206"/>
      <c r="BC236" s="206"/>
      <c r="BD236" s="206"/>
      <c r="BE236" s="206"/>
      <c r="BF236" s="206"/>
      <c r="BG236" s="206"/>
      <c r="BH236" s="206"/>
      <c r="BI236" s="206"/>
      <c r="BJ236" s="206"/>
      <c r="BK236" s="206"/>
      <c r="BL236" s="206"/>
      <c r="BM236" s="56"/>
    </row>
    <row r="237" spans="1:65">
      <c r="A237" s="30"/>
      <c r="B237" s="3" t="s">
        <v>87</v>
      </c>
      <c r="C237" s="29"/>
      <c r="D237" s="13">
        <v>3.2396265035144381E-2</v>
      </c>
      <c r="E237" s="13">
        <v>1.9218335351058366E-2</v>
      </c>
      <c r="F237" s="13">
        <v>3.4851161938365953E-2</v>
      </c>
      <c r="G237" s="13">
        <v>8.1987154427533696E-2</v>
      </c>
      <c r="H237" s="13">
        <v>0</v>
      </c>
      <c r="I237" s="13">
        <v>1.5202354861220294E-16</v>
      </c>
      <c r="J237" s="13">
        <v>0.14083575804390711</v>
      </c>
      <c r="K237" s="13">
        <v>1.9758510328732617E-2</v>
      </c>
      <c r="L237" s="13">
        <v>2.3424278964210236E-2</v>
      </c>
      <c r="M237" s="13" t="s">
        <v>682</v>
      </c>
      <c r="N237" s="13">
        <v>1.463487369192768E-2</v>
      </c>
      <c r="O237" s="13">
        <v>1.4301880795454297E-2</v>
      </c>
      <c r="P237" s="13">
        <v>1.5351560119891307E-2</v>
      </c>
      <c r="Q237" s="13">
        <v>1.8886984741557471E-2</v>
      </c>
      <c r="R237" s="13">
        <v>3.5714285714285643E-2</v>
      </c>
      <c r="S237" s="13">
        <v>1.3168034741266675E-2</v>
      </c>
      <c r="T237" s="13">
        <v>2.6197751259713156E-2</v>
      </c>
      <c r="U237" s="13">
        <v>1.3829091347670684E-2</v>
      </c>
      <c r="V237" s="13">
        <v>8.2403900983136595E-3</v>
      </c>
      <c r="W237" s="13">
        <v>3.33660209238043E-2</v>
      </c>
      <c r="X237" s="154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5"/>
    </row>
    <row r="238" spans="1:65">
      <c r="A238" s="30"/>
      <c r="B238" s="3" t="s">
        <v>274</v>
      </c>
      <c r="C238" s="29"/>
      <c r="D238" s="13">
        <v>-8.1925222953308285E-2</v>
      </c>
      <c r="E238" s="13">
        <v>-1.5731743730506009E-2</v>
      </c>
      <c r="F238" s="13">
        <v>2.7437916632190973E-2</v>
      </c>
      <c r="G238" s="13">
        <v>0.12241116943012464</v>
      </c>
      <c r="H238" s="13">
        <v>-0.13660679274605803</v>
      </c>
      <c r="I238" s="13">
        <v>0.38142913160630698</v>
      </c>
      <c r="J238" s="13">
        <v>-0.3668449813471093</v>
      </c>
      <c r="K238" s="13">
        <v>2.1681961917164649E-2</v>
      </c>
      <c r="L238" s="13">
        <v>-6.7535336165742588E-2</v>
      </c>
      <c r="M238" s="13" t="s">
        <v>682</v>
      </c>
      <c r="N238" s="13">
        <v>-5.9764797300457251E-2</v>
      </c>
      <c r="O238" s="13">
        <v>1.017005248711178E-2</v>
      </c>
      <c r="P238" s="13">
        <v>-5.8901404093203213E-2</v>
      </c>
      <c r="Q238" s="13">
        <v>1.5361204145727392E-3</v>
      </c>
      <c r="R238" s="13">
        <v>-3.2999607875584869E-2</v>
      </c>
      <c r="S238" s="13">
        <v>-1.2853766372992959E-2</v>
      </c>
      <c r="T238" s="13">
        <v>7.6363531709914279E-2</v>
      </c>
      <c r="U238" s="13">
        <v>4.4705780777269499E-2</v>
      </c>
      <c r="V238" s="13">
        <v>8.2119486424940602E-2</v>
      </c>
      <c r="W238" s="13">
        <v>4.4140977720859009E-3</v>
      </c>
      <c r="X238" s="154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55"/>
    </row>
    <row r="239" spans="1:65">
      <c r="A239" s="30"/>
      <c r="B239" s="46" t="s">
        <v>275</v>
      </c>
      <c r="C239" s="47"/>
      <c r="D239" s="45">
        <v>1.3</v>
      </c>
      <c r="E239" s="45">
        <v>0.27</v>
      </c>
      <c r="F239" s="45">
        <v>0.4</v>
      </c>
      <c r="G239" s="45">
        <v>1.89</v>
      </c>
      <c r="H239" s="45" t="s">
        <v>276</v>
      </c>
      <c r="I239" s="45" t="s">
        <v>276</v>
      </c>
      <c r="J239" s="45" t="s">
        <v>276</v>
      </c>
      <c r="K239" s="45">
        <v>0.31</v>
      </c>
      <c r="L239" s="45">
        <v>1.08</v>
      </c>
      <c r="M239" s="45">
        <v>15.37</v>
      </c>
      <c r="N239" s="45">
        <v>0.96</v>
      </c>
      <c r="O239" s="45">
        <v>0.13</v>
      </c>
      <c r="P239" s="45">
        <v>0.94</v>
      </c>
      <c r="Q239" s="45">
        <v>0</v>
      </c>
      <c r="R239" s="45">
        <v>0.54</v>
      </c>
      <c r="S239" s="45">
        <v>0.22</v>
      </c>
      <c r="T239" s="45">
        <v>1.17</v>
      </c>
      <c r="U239" s="45">
        <v>0.67</v>
      </c>
      <c r="V239" s="45">
        <v>1.26</v>
      </c>
      <c r="W239" s="45">
        <v>0.04</v>
      </c>
      <c r="X239" s="154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55"/>
    </row>
    <row r="240" spans="1:65">
      <c r="B240" s="31" t="s">
        <v>306</v>
      </c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BM240" s="55"/>
    </row>
    <row r="241" spans="1:65">
      <c r="BM241" s="55"/>
    </row>
    <row r="242" spans="1:65" ht="15">
      <c r="B242" s="8" t="s">
        <v>504</v>
      </c>
      <c r="BM242" s="28" t="s">
        <v>67</v>
      </c>
    </row>
    <row r="243" spans="1:65" ht="15">
      <c r="A243" s="25" t="s">
        <v>0</v>
      </c>
      <c r="B243" s="18" t="s">
        <v>111</v>
      </c>
      <c r="C243" s="15" t="s">
        <v>112</v>
      </c>
      <c r="D243" s="16" t="s">
        <v>229</v>
      </c>
      <c r="E243" s="17" t="s">
        <v>229</v>
      </c>
      <c r="F243" s="17" t="s">
        <v>229</v>
      </c>
      <c r="G243" s="17" t="s">
        <v>229</v>
      </c>
      <c r="H243" s="17" t="s">
        <v>229</v>
      </c>
      <c r="I243" s="17" t="s">
        <v>229</v>
      </c>
      <c r="J243" s="17" t="s">
        <v>229</v>
      </c>
      <c r="K243" s="17" t="s">
        <v>229</v>
      </c>
      <c r="L243" s="17" t="s">
        <v>229</v>
      </c>
      <c r="M243" s="17" t="s">
        <v>229</v>
      </c>
      <c r="N243" s="17" t="s">
        <v>229</v>
      </c>
      <c r="O243" s="17" t="s">
        <v>229</v>
      </c>
      <c r="P243" s="17" t="s">
        <v>229</v>
      </c>
      <c r="Q243" s="17" t="s">
        <v>229</v>
      </c>
      <c r="R243" s="17" t="s">
        <v>229</v>
      </c>
      <c r="S243" s="17" t="s">
        <v>229</v>
      </c>
      <c r="T243" s="17" t="s">
        <v>229</v>
      </c>
      <c r="U243" s="17" t="s">
        <v>229</v>
      </c>
      <c r="V243" s="17" t="s">
        <v>229</v>
      </c>
      <c r="W243" s="17" t="s">
        <v>229</v>
      </c>
      <c r="X243" s="17" t="s">
        <v>229</v>
      </c>
      <c r="Y243" s="17" t="s">
        <v>229</v>
      </c>
      <c r="Z243" s="17" t="s">
        <v>229</v>
      </c>
      <c r="AA243" s="17" t="s">
        <v>229</v>
      </c>
      <c r="AB243" s="154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8">
        <v>1</v>
      </c>
    </row>
    <row r="244" spans="1:65">
      <c r="A244" s="30"/>
      <c r="B244" s="19" t="s">
        <v>230</v>
      </c>
      <c r="C244" s="9" t="s">
        <v>230</v>
      </c>
      <c r="D244" s="152" t="s">
        <v>232</v>
      </c>
      <c r="E244" s="153" t="s">
        <v>233</v>
      </c>
      <c r="F244" s="153" t="s">
        <v>234</v>
      </c>
      <c r="G244" s="153" t="s">
        <v>235</v>
      </c>
      <c r="H244" s="153" t="s">
        <v>238</v>
      </c>
      <c r="I244" s="153" t="s">
        <v>239</v>
      </c>
      <c r="J244" s="153" t="s">
        <v>240</v>
      </c>
      <c r="K244" s="153" t="s">
        <v>241</v>
      </c>
      <c r="L244" s="153" t="s">
        <v>243</v>
      </c>
      <c r="M244" s="153" t="s">
        <v>244</v>
      </c>
      <c r="N244" s="153" t="s">
        <v>245</v>
      </c>
      <c r="O244" s="153" t="s">
        <v>246</v>
      </c>
      <c r="P244" s="153" t="s">
        <v>247</v>
      </c>
      <c r="Q244" s="153" t="s">
        <v>249</v>
      </c>
      <c r="R244" s="153" t="s">
        <v>250</v>
      </c>
      <c r="S244" s="153" t="s">
        <v>251</v>
      </c>
      <c r="T244" s="153" t="s">
        <v>252</v>
      </c>
      <c r="U244" s="153" t="s">
        <v>254</v>
      </c>
      <c r="V244" s="153" t="s">
        <v>256</v>
      </c>
      <c r="W244" s="153" t="s">
        <v>258</v>
      </c>
      <c r="X244" s="153" t="s">
        <v>259</v>
      </c>
      <c r="Y244" s="153" t="s">
        <v>260</v>
      </c>
      <c r="Z244" s="153" t="s">
        <v>261</v>
      </c>
      <c r="AA244" s="153" t="s">
        <v>262</v>
      </c>
      <c r="AB244" s="154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8" t="s">
        <v>3</v>
      </c>
    </row>
    <row r="245" spans="1:65">
      <c r="A245" s="30"/>
      <c r="B245" s="19"/>
      <c r="C245" s="9"/>
      <c r="D245" s="10" t="s">
        <v>278</v>
      </c>
      <c r="E245" s="11" t="s">
        <v>280</v>
      </c>
      <c r="F245" s="11" t="s">
        <v>280</v>
      </c>
      <c r="G245" s="11" t="s">
        <v>281</v>
      </c>
      <c r="H245" s="11" t="s">
        <v>278</v>
      </c>
      <c r="I245" s="11" t="s">
        <v>280</v>
      </c>
      <c r="J245" s="11" t="s">
        <v>281</v>
      </c>
      <c r="K245" s="11" t="s">
        <v>278</v>
      </c>
      <c r="L245" s="11" t="s">
        <v>278</v>
      </c>
      <c r="M245" s="11" t="s">
        <v>281</v>
      </c>
      <c r="N245" s="11" t="s">
        <v>278</v>
      </c>
      <c r="O245" s="11" t="s">
        <v>280</v>
      </c>
      <c r="P245" s="11" t="s">
        <v>281</v>
      </c>
      <c r="Q245" s="11" t="s">
        <v>280</v>
      </c>
      <c r="R245" s="11" t="s">
        <v>278</v>
      </c>
      <c r="S245" s="11" t="s">
        <v>278</v>
      </c>
      <c r="T245" s="11" t="s">
        <v>281</v>
      </c>
      <c r="U245" s="11" t="s">
        <v>278</v>
      </c>
      <c r="V245" s="11" t="s">
        <v>281</v>
      </c>
      <c r="W245" s="11" t="s">
        <v>278</v>
      </c>
      <c r="X245" s="11" t="s">
        <v>281</v>
      </c>
      <c r="Y245" s="11" t="s">
        <v>278</v>
      </c>
      <c r="Z245" s="11" t="s">
        <v>281</v>
      </c>
      <c r="AA245" s="11" t="s">
        <v>278</v>
      </c>
      <c r="AB245" s="154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8">
        <v>0</v>
      </c>
    </row>
    <row r="246" spans="1:65">
      <c r="A246" s="30"/>
      <c r="B246" s="19"/>
      <c r="C246" s="9"/>
      <c r="D246" s="26" t="s">
        <v>290</v>
      </c>
      <c r="E246" s="26" t="s">
        <v>291</v>
      </c>
      <c r="F246" s="26" t="s">
        <v>290</v>
      </c>
      <c r="G246" s="26" t="s">
        <v>292</v>
      </c>
      <c r="H246" s="26" t="s">
        <v>117</v>
      </c>
      <c r="I246" s="26" t="s">
        <v>267</v>
      </c>
      <c r="J246" s="26" t="s">
        <v>292</v>
      </c>
      <c r="K246" s="26" t="s">
        <v>290</v>
      </c>
      <c r="L246" s="26" t="s">
        <v>117</v>
      </c>
      <c r="M246" s="26" t="s">
        <v>293</v>
      </c>
      <c r="N246" s="26" t="s">
        <v>292</v>
      </c>
      <c r="O246" s="26" t="s">
        <v>293</v>
      </c>
      <c r="P246" s="26" t="s">
        <v>290</v>
      </c>
      <c r="Q246" s="26" t="s">
        <v>292</v>
      </c>
      <c r="R246" s="26" t="s">
        <v>294</v>
      </c>
      <c r="S246" s="26" t="s">
        <v>290</v>
      </c>
      <c r="T246" s="26" t="s">
        <v>293</v>
      </c>
      <c r="U246" s="26" t="s">
        <v>116</v>
      </c>
      <c r="V246" s="26" t="s">
        <v>290</v>
      </c>
      <c r="W246" s="26" t="s">
        <v>290</v>
      </c>
      <c r="X246" s="26" t="s">
        <v>295</v>
      </c>
      <c r="Y246" s="26" t="s">
        <v>290</v>
      </c>
      <c r="Z246" s="26" t="s">
        <v>290</v>
      </c>
      <c r="AA246" s="26" t="s">
        <v>290</v>
      </c>
      <c r="AB246" s="154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8">
        <v>0</v>
      </c>
    </row>
    <row r="247" spans="1:65">
      <c r="A247" s="30"/>
      <c r="B247" s="18">
        <v>1</v>
      </c>
      <c r="C247" s="14">
        <v>1</v>
      </c>
      <c r="D247" s="227">
        <v>161.5</v>
      </c>
      <c r="E247" s="227">
        <v>164</v>
      </c>
      <c r="F247" s="227">
        <v>151</v>
      </c>
      <c r="G247" s="227">
        <v>164.9</v>
      </c>
      <c r="H247" s="227">
        <v>160</v>
      </c>
      <c r="I247" s="227">
        <v>175</v>
      </c>
      <c r="J247" s="227">
        <v>173</v>
      </c>
      <c r="K247" s="227">
        <v>155.02000000000001</v>
      </c>
      <c r="L247" s="227">
        <v>165.4</v>
      </c>
      <c r="M247" s="227">
        <v>155</v>
      </c>
      <c r="N247" s="227">
        <v>169</v>
      </c>
      <c r="O247" s="227">
        <v>154</v>
      </c>
      <c r="P247" s="227">
        <v>168</v>
      </c>
      <c r="Q247" s="227">
        <v>165</v>
      </c>
      <c r="R247" s="227">
        <v>170</v>
      </c>
      <c r="S247" s="227">
        <v>160.5</v>
      </c>
      <c r="T247" s="227">
        <v>153</v>
      </c>
      <c r="U247" s="227">
        <v>158.21</v>
      </c>
      <c r="V247" s="227">
        <v>164</v>
      </c>
      <c r="W247" s="227">
        <v>156.41999999999999</v>
      </c>
      <c r="X247" s="227">
        <v>155</v>
      </c>
      <c r="Y247" s="227">
        <v>166</v>
      </c>
      <c r="Z247" s="227">
        <v>165.7</v>
      </c>
      <c r="AA247" s="227">
        <v>159.5</v>
      </c>
      <c r="AB247" s="228"/>
      <c r="AC247" s="229"/>
      <c r="AD247" s="229"/>
      <c r="AE247" s="229"/>
      <c r="AF247" s="229"/>
      <c r="AG247" s="229"/>
      <c r="AH247" s="229"/>
      <c r="AI247" s="229"/>
      <c r="AJ247" s="229"/>
      <c r="AK247" s="229"/>
      <c r="AL247" s="229"/>
      <c r="AM247" s="229"/>
      <c r="AN247" s="229"/>
      <c r="AO247" s="229"/>
      <c r="AP247" s="229"/>
      <c r="AQ247" s="229"/>
      <c r="AR247" s="229"/>
      <c r="AS247" s="229"/>
      <c r="AT247" s="229"/>
      <c r="AU247" s="229"/>
      <c r="AV247" s="229"/>
      <c r="AW247" s="229"/>
      <c r="AX247" s="229"/>
      <c r="AY247" s="229"/>
      <c r="AZ247" s="229"/>
      <c r="BA247" s="229"/>
      <c r="BB247" s="229"/>
      <c r="BC247" s="229"/>
      <c r="BD247" s="229"/>
      <c r="BE247" s="229"/>
      <c r="BF247" s="229"/>
      <c r="BG247" s="229"/>
      <c r="BH247" s="229"/>
      <c r="BI247" s="229"/>
      <c r="BJ247" s="229"/>
      <c r="BK247" s="229"/>
      <c r="BL247" s="229"/>
      <c r="BM247" s="230">
        <v>1</v>
      </c>
    </row>
    <row r="248" spans="1:65">
      <c r="A248" s="30"/>
      <c r="B248" s="19">
        <v>1</v>
      </c>
      <c r="C248" s="9">
        <v>2</v>
      </c>
      <c r="D248" s="231">
        <v>160.5</v>
      </c>
      <c r="E248" s="231">
        <v>169</v>
      </c>
      <c r="F248" s="231">
        <v>149</v>
      </c>
      <c r="G248" s="231">
        <v>166</v>
      </c>
      <c r="H248" s="231">
        <v>159</v>
      </c>
      <c r="I248" s="231">
        <v>177</v>
      </c>
      <c r="J248" s="231">
        <v>172</v>
      </c>
      <c r="K248" s="231">
        <v>159.47999999999999</v>
      </c>
      <c r="L248" s="231">
        <v>164.6</v>
      </c>
      <c r="M248" s="231">
        <v>158</v>
      </c>
      <c r="N248" s="231">
        <v>171</v>
      </c>
      <c r="O248" s="231">
        <v>156</v>
      </c>
      <c r="P248" s="231">
        <v>164</v>
      </c>
      <c r="Q248" s="231">
        <v>164</v>
      </c>
      <c r="R248" s="231">
        <v>154</v>
      </c>
      <c r="S248" s="232">
        <v>156</v>
      </c>
      <c r="T248" s="231">
        <v>153</v>
      </c>
      <c r="U248" s="231">
        <v>155.80000000000001</v>
      </c>
      <c r="V248" s="231">
        <v>163</v>
      </c>
      <c r="W248" s="231">
        <v>155.43</v>
      </c>
      <c r="X248" s="231">
        <v>155</v>
      </c>
      <c r="Y248" s="231">
        <v>170</v>
      </c>
      <c r="Z248" s="231">
        <v>165.7</v>
      </c>
      <c r="AA248" s="231">
        <v>161.5</v>
      </c>
      <c r="AB248" s="228"/>
      <c r="AC248" s="229"/>
      <c r="AD248" s="229"/>
      <c r="AE248" s="229"/>
      <c r="AF248" s="229"/>
      <c r="AG248" s="229"/>
      <c r="AH248" s="229"/>
      <c r="AI248" s="229"/>
      <c r="AJ248" s="229"/>
      <c r="AK248" s="229"/>
      <c r="AL248" s="229"/>
      <c r="AM248" s="229"/>
      <c r="AN248" s="229"/>
      <c r="AO248" s="229"/>
      <c r="AP248" s="229"/>
      <c r="AQ248" s="229"/>
      <c r="AR248" s="229"/>
      <c r="AS248" s="229"/>
      <c r="AT248" s="229"/>
      <c r="AU248" s="229"/>
      <c r="AV248" s="229"/>
      <c r="AW248" s="229"/>
      <c r="AX248" s="229"/>
      <c r="AY248" s="229"/>
      <c r="AZ248" s="229"/>
      <c r="BA248" s="229"/>
      <c r="BB248" s="229"/>
      <c r="BC248" s="229"/>
      <c r="BD248" s="229"/>
      <c r="BE248" s="229"/>
      <c r="BF248" s="229"/>
      <c r="BG248" s="229"/>
      <c r="BH248" s="229"/>
      <c r="BI248" s="229"/>
      <c r="BJ248" s="229"/>
      <c r="BK248" s="229"/>
      <c r="BL248" s="229"/>
      <c r="BM248" s="230">
        <v>28</v>
      </c>
    </row>
    <row r="249" spans="1:65">
      <c r="A249" s="30"/>
      <c r="B249" s="19">
        <v>1</v>
      </c>
      <c r="C249" s="9">
        <v>3</v>
      </c>
      <c r="D249" s="231">
        <v>159</v>
      </c>
      <c r="E249" s="231">
        <v>168</v>
      </c>
      <c r="F249" s="231">
        <v>148</v>
      </c>
      <c r="G249" s="231">
        <v>167.9</v>
      </c>
      <c r="H249" s="231">
        <v>156</v>
      </c>
      <c r="I249" s="231">
        <v>176</v>
      </c>
      <c r="J249" s="231">
        <v>172</v>
      </c>
      <c r="K249" s="231">
        <v>157.19999999999999</v>
      </c>
      <c r="L249" s="231">
        <v>161.19999999999999</v>
      </c>
      <c r="M249" s="231">
        <v>157</v>
      </c>
      <c r="N249" s="231">
        <v>166</v>
      </c>
      <c r="O249" s="231">
        <v>159</v>
      </c>
      <c r="P249" s="231">
        <v>170</v>
      </c>
      <c r="Q249" s="231">
        <v>165</v>
      </c>
      <c r="R249" s="231">
        <v>157</v>
      </c>
      <c r="S249" s="231">
        <v>162</v>
      </c>
      <c r="T249" s="231">
        <v>154</v>
      </c>
      <c r="U249" s="231">
        <v>155.69</v>
      </c>
      <c r="V249" s="231">
        <v>161</v>
      </c>
      <c r="W249" s="231">
        <v>155.43</v>
      </c>
      <c r="X249" s="231">
        <v>152</v>
      </c>
      <c r="Y249" s="231">
        <v>165.5</v>
      </c>
      <c r="Z249" s="231">
        <v>162.69999999999999</v>
      </c>
      <c r="AA249" s="231">
        <v>160.5</v>
      </c>
      <c r="AB249" s="228"/>
      <c r="AC249" s="229"/>
      <c r="AD249" s="229"/>
      <c r="AE249" s="229"/>
      <c r="AF249" s="229"/>
      <c r="AG249" s="229"/>
      <c r="AH249" s="229"/>
      <c r="AI249" s="229"/>
      <c r="AJ249" s="229"/>
      <c r="AK249" s="229"/>
      <c r="AL249" s="229"/>
      <c r="AM249" s="229"/>
      <c r="AN249" s="229"/>
      <c r="AO249" s="229"/>
      <c r="AP249" s="229"/>
      <c r="AQ249" s="229"/>
      <c r="AR249" s="229"/>
      <c r="AS249" s="229"/>
      <c r="AT249" s="229"/>
      <c r="AU249" s="229"/>
      <c r="AV249" s="229"/>
      <c r="AW249" s="229"/>
      <c r="AX249" s="229"/>
      <c r="AY249" s="229"/>
      <c r="AZ249" s="229"/>
      <c r="BA249" s="229"/>
      <c r="BB249" s="229"/>
      <c r="BC249" s="229"/>
      <c r="BD249" s="229"/>
      <c r="BE249" s="229"/>
      <c r="BF249" s="229"/>
      <c r="BG249" s="229"/>
      <c r="BH249" s="229"/>
      <c r="BI249" s="229"/>
      <c r="BJ249" s="229"/>
      <c r="BK249" s="229"/>
      <c r="BL249" s="229"/>
      <c r="BM249" s="230">
        <v>16</v>
      </c>
    </row>
    <row r="250" spans="1:65">
      <c r="A250" s="30"/>
      <c r="B250" s="19">
        <v>1</v>
      </c>
      <c r="C250" s="9">
        <v>4</v>
      </c>
      <c r="D250" s="231">
        <v>162</v>
      </c>
      <c r="E250" s="231">
        <v>165</v>
      </c>
      <c r="F250" s="231">
        <v>147</v>
      </c>
      <c r="G250" s="231">
        <v>165.2</v>
      </c>
      <c r="H250" s="231">
        <v>155</v>
      </c>
      <c r="I250" s="231">
        <v>174</v>
      </c>
      <c r="J250" s="231">
        <v>174</v>
      </c>
      <c r="K250" s="231">
        <v>156.86000000000001</v>
      </c>
      <c r="L250" s="231">
        <v>168.9</v>
      </c>
      <c r="M250" s="231">
        <v>156</v>
      </c>
      <c r="N250" s="231">
        <v>168</v>
      </c>
      <c r="O250" s="231">
        <v>158</v>
      </c>
      <c r="P250" s="231">
        <v>163</v>
      </c>
      <c r="Q250" s="231">
        <v>161</v>
      </c>
      <c r="R250" s="231">
        <v>163</v>
      </c>
      <c r="S250" s="231">
        <v>160</v>
      </c>
      <c r="T250" s="231">
        <v>153</v>
      </c>
      <c r="U250" s="231">
        <v>156.49</v>
      </c>
      <c r="V250" s="231">
        <v>162</v>
      </c>
      <c r="W250" s="231">
        <v>156.41999999999999</v>
      </c>
      <c r="X250" s="231">
        <v>153</v>
      </c>
      <c r="Y250" s="231">
        <v>165.5</v>
      </c>
      <c r="Z250" s="231">
        <v>162.9</v>
      </c>
      <c r="AA250" s="231">
        <v>161.5</v>
      </c>
      <c r="AB250" s="228"/>
      <c r="AC250" s="229"/>
      <c r="AD250" s="229"/>
      <c r="AE250" s="229"/>
      <c r="AF250" s="229"/>
      <c r="AG250" s="229"/>
      <c r="AH250" s="229"/>
      <c r="AI250" s="229"/>
      <c r="AJ250" s="229"/>
      <c r="AK250" s="229"/>
      <c r="AL250" s="229"/>
      <c r="AM250" s="229"/>
      <c r="AN250" s="229"/>
      <c r="AO250" s="229"/>
      <c r="AP250" s="229"/>
      <c r="AQ250" s="229"/>
      <c r="AR250" s="229"/>
      <c r="AS250" s="229"/>
      <c r="AT250" s="229"/>
      <c r="AU250" s="229"/>
      <c r="AV250" s="229"/>
      <c r="AW250" s="229"/>
      <c r="AX250" s="229"/>
      <c r="AY250" s="229"/>
      <c r="AZ250" s="229"/>
      <c r="BA250" s="229"/>
      <c r="BB250" s="229"/>
      <c r="BC250" s="229"/>
      <c r="BD250" s="229"/>
      <c r="BE250" s="229"/>
      <c r="BF250" s="229"/>
      <c r="BG250" s="229"/>
      <c r="BH250" s="229"/>
      <c r="BI250" s="229"/>
      <c r="BJ250" s="229"/>
      <c r="BK250" s="229"/>
      <c r="BL250" s="229"/>
      <c r="BM250" s="230">
        <v>161.79166666666666</v>
      </c>
    </row>
    <row r="251" spans="1:65">
      <c r="A251" s="30"/>
      <c r="B251" s="19">
        <v>1</v>
      </c>
      <c r="C251" s="9">
        <v>5</v>
      </c>
      <c r="D251" s="231">
        <v>157.5</v>
      </c>
      <c r="E251" s="231">
        <v>170</v>
      </c>
      <c r="F251" s="231">
        <v>152</v>
      </c>
      <c r="G251" s="231">
        <v>168.4</v>
      </c>
      <c r="H251" s="231">
        <v>160</v>
      </c>
      <c r="I251" s="231">
        <v>173</v>
      </c>
      <c r="J251" s="231">
        <v>171</v>
      </c>
      <c r="K251" s="231">
        <v>157.59</v>
      </c>
      <c r="L251" s="231">
        <v>164.9</v>
      </c>
      <c r="M251" s="231">
        <v>159</v>
      </c>
      <c r="N251" s="231">
        <v>167</v>
      </c>
      <c r="O251" s="231">
        <v>157</v>
      </c>
      <c r="P251" s="231">
        <v>168</v>
      </c>
      <c r="Q251" s="231">
        <v>162</v>
      </c>
      <c r="R251" s="231">
        <v>162</v>
      </c>
      <c r="S251" s="231">
        <v>162</v>
      </c>
      <c r="T251" s="231">
        <v>153</v>
      </c>
      <c r="U251" s="231">
        <v>155.66999999999999</v>
      </c>
      <c r="V251" s="231">
        <v>168</v>
      </c>
      <c r="W251" s="231">
        <v>155.43</v>
      </c>
      <c r="X251" s="231">
        <v>157</v>
      </c>
      <c r="Y251" s="231">
        <v>166.5</v>
      </c>
      <c r="Z251" s="231">
        <v>165.3</v>
      </c>
      <c r="AA251" s="231">
        <v>163</v>
      </c>
      <c r="AB251" s="228"/>
      <c r="AC251" s="229"/>
      <c r="AD251" s="229"/>
      <c r="AE251" s="229"/>
      <c r="AF251" s="229"/>
      <c r="AG251" s="229"/>
      <c r="AH251" s="229"/>
      <c r="AI251" s="229"/>
      <c r="AJ251" s="229"/>
      <c r="AK251" s="229"/>
      <c r="AL251" s="229"/>
      <c r="AM251" s="229"/>
      <c r="AN251" s="229"/>
      <c r="AO251" s="229"/>
      <c r="AP251" s="229"/>
      <c r="AQ251" s="229"/>
      <c r="AR251" s="229"/>
      <c r="AS251" s="229"/>
      <c r="AT251" s="229"/>
      <c r="AU251" s="229"/>
      <c r="AV251" s="229"/>
      <c r="AW251" s="229"/>
      <c r="AX251" s="229"/>
      <c r="AY251" s="229"/>
      <c r="AZ251" s="229"/>
      <c r="BA251" s="229"/>
      <c r="BB251" s="229"/>
      <c r="BC251" s="229"/>
      <c r="BD251" s="229"/>
      <c r="BE251" s="229"/>
      <c r="BF251" s="229"/>
      <c r="BG251" s="229"/>
      <c r="BH251" s="229"/>
      <c r="BI251" s="229"/>
      <c r="BJ251" s="229"/>
      <c r="BK251" s="229"/>
      <c r="BL251" s="229"/>
      <c r="BM251" s="230">
        <v>28</v>
      </c>
    </row>
    <row r="252" spans="1:65">
      <c r="A252" s="30"/>
      <c r="B252" s="19">
        <v>1</v>
      </c>
      <c r="C252" s="9">
        <v>6</v>
      </c>
      <c r="D252" s="231">
        <v>164.5</v>
      </c>
      <c r="E252" s="231">
        <v>167</v>
      </c>
      <c r="F252" s="231">
        <v>145</v>
      </c>
      <c r="G252" s="231">
        <v>169.1</v>
      </c>
      <c r="H252" s="231">
        <v>155</v>
      </c>
      <c r="I252" s="231">
        <v>176</v>
      </c>
      <c r="J252" s="231">
        <v>169</v>
      </c>
      <c r="K252" s="231">
        <v>157.43</v>
      </c>
      <c r="L252" s="231">
        <v>168.8</v>
      </c>
      <c r="M252" s="231">
        <v>155</v>
      </c>
      <c r="N252" s="231">
        <v>170</v>
      </c>
      <c r="O252" s="231">
        <v>160</v>
      </c>
      <c r="P252" s="231">
        <v>163</v>
      </c>
      <c r="Q252" s="231">
        <v>163</v>
      </c>
      <c r="R252" s="231">
        <v>171</v>
      </c>
      <c r="S252" s="231">
        <v>162.5</v>
      </c>
      <c r="T252" s="231">
        <v>153</v>
      </c>
      <c r="U252" s="231">
        <v>155.81</v>
      </c>
      <c r="V252" s="231">
        <v>164</v>
      </c>
      <c r="W252" s="231">
        <v>156.41999999999999</v>
      </c>
      <c r="X252" s="231">
        <v>154</v>
      </c>
      <c r="Y252" s="231">
        <v>167</v>
      </c>
      <c r="Z252" s="231">
        <v>164.2</v>
      </c>
      <c r="AA252" s="231">
        <v>162.5</v>
      </c>
      <c r="AB252" s="228"/>
      <c r="AC252" s="229"/>
      <c r="AD252" s="229"/>
      <c r="AE252" s="229"/>
      <c r="AF252" s="229"/>
      <c r="AG252" s="229"/>
      <c r="AH252" s="229"/>
      <c r="AI252" s="229"/>
      <c r="AJ252" s="229"/>
      <c r="AK252" s="229"/>
      <c r="AL252" s="229"/>
      <c r="AM252" s="229"/>
      <c r="AN252" s="229"/>
      <c r="AO252" s="229"/>
      <c r="AP252" s="229"/>
      <c r="AQ252" s="229"/>
      <c r="AR252" s="229"/>
      <c r="AS252" s="229"/>
      <c r="AT252" s="229"/>
      <c r="AU252" s="229"/>
      <c r="AV252" s="229"/>
      <c r="AW252" s="229"/>
      <c r="AX252" s="229"/>
      <c r="AY252" s="229"/>
      <c r="AZ252" s="229"/>
      <c r="BA252" s="229"/>
      <c r="BB252" s="229"/>
      <c r="BC252" s="229"/>
      <c r="BD252" s="229"/>
      <c r="BE252" s="229"/>
      <c r="BF252" s="229"/>
      <c r="BG252" s="229"/>
      <c r="BH252" s="229"/>
      <c r="BI252" s="229"/>
      <c r="BJ252" s="229"/>
      <c r="BK252" s="229"/>
      <c r="BL252" s="229"/>
      <c r="BM252" s="233"/>
    </row>
    <row r="253" spans="1:65">
      <c r="A253" s="30"/>
      <c r="B253" s="20" t="s">
        <v>271</v>
      </c>
      <c r="C253" s="12"/>
      <c r="D253" s="234">
        <v>160.83333333333334</v>
      </c>
      <c r="E253" s="234">
        <v>167.16666666666666</v>
      </c>
      <c r="F253" s="234">
        <v>148.66666666666666</v>
      </c>
      <c r="G253" s="234">
        <v>166.91666666666666</v>
      </c>
      <c r="H253" s="234">
        <v>157.5</v>
      </c>
      <c r="I253" s="234">
        <v>175.16666666666666</v>
      </c>
      <c r="J253" s="234">
        <v>171.83333333333334</v>
      </c>
      <c r="K253" s="234">
        <v>157.26333333333332</v>
      </c>
      <c r="L253" s="234">
        <v>165.63333333333333</v>
      </c>
      <c r="M253" s="234">
        <v>156.66666666666666</v>
      </c>
      <c r="N253" s="234">
        <v>168.5</v>
      </c>
      <c r="O253" s="234">
        <v>157.33333333333334</v>
      </c>
      <c r="P253" s="234">
        <v>166</v>
      </c>
      <c r="Q253" s="234">
        <v>163.33333333333334</v>
      </c>
      <c r="R253" s="234">
        <v>162.83333333333334</v>
      </c>
      <c r="S253" s="234">
        <v>160.5</v>
      </c>
      <c r="T253" s="234">
        <v>153.16666666666666</v>
      </c>
      <c r="U253" s="234">
        <v>156.27833333333334</v>
      </c>
      <c r="V253" s="234">
        <v>163.66666666666666</v>
      </c>
      <c r="W253" s="234">
        <v>155.92500000000001</v>
      </c>
      <c r="X253" s="234">
        <v>154.33333333333334</v>
      </c>
      <c r="Y253" s="234">
        <v>166.75</v>
      </c>
      <c r="Z253" s="234">
        <v>164.41666666666666</v>
      </c>
      <c r="AA253" s="234">
        <v>161.41666666666666</v>
      </c>
      <c r="AB253" s="228"/>
      <c r="AC253" s="229"/>
      <c r="AD253" s="229"/>
      <c r="AE253" s="229"/>
      <c r="AF253" s="229"/>
      <c r="AG253" s="229"/>
      <c r="AH253" s="229"/>
      <c r="AI253" s="229"/>
      <c r="AJ253" s="229"/>
      <c r="AK253" s="229"/>
      <c r="AL253" s="229"/>
      <c r="AM253" s="229"/>
      <c r="AN253" s="229"/>
      <c r="AO253" s="229"/>
      <c r="AP253" s="229"/>
      <c r="AQ253" s="229"/>
      <c r="AR253" s="229"/>
      <c r="AS253" s="229"/>
      <c r="AT253" s="229"/>
      <c r="AU253" s="229"/>
      <c r="AV253" s="229"/>
      <c r="AW253" s="229"/>
      <c r="AX253" s="229"/>
      <c r="AY253" s="229"/>
      <c r="AZ253" s="229"/>
      <c r="BA253" s="229"/>
      <c r="BB253" s="229"/>
      <c r="BC253" s="229"/>
      <c r="BD253" s="229"/>
      <c r="BE253" s="229"/>
      <c r="BF253" s="229"/>
      <c r="BG253" s="229"/>
      <c r="BH253" s="229"/>
      <c r="BI253" s="229"/>
      <c r="BJ253" s="229"/>
      <c r="BK253" s="229"/>
      <c r="BL253" s="229"/>
      <c r="BM253" s="233"/>
    </row>
    <row r="254" spans="1:65">
      <c r="A254" s="30"/>
      <c r="B254" s="3" t="s">
        <v>272</v>
      </c>
      <c r="C254" s="29"/>
      <c r="D254" s="231">
        <v>161</v>
      </c>
      <c r="E254" s="231">
        <v>167.5</v>
      </c>
      <c r="F254" s="231">
        <v>148.5</v>
      </c>
      <c r="G254" s="231">
        <v>166.95</v>
      </c>
      <c r="H254" s="231">
        <v>157.5</v>
      </c>
      <c r="I254" s="231">
        <v>175.5</v>
      </c>
      <c r="J254" s="231">
        <v>172</v>
      </c>
      <c r="K254" s="231">
        <v>157.315</v>
      </c>
      <c r="L254" s="231">
        <v>165.15</v>
      </c>
      <c r="M254" s="231">
        <v>156.5</v>
      </c>
      <c r="N254" s="231">
        <v>168.5</v>
      </c>
      <c r="O254" s="231">
        <v>157.5</v>
      </c>
      <c r="P254" s="231">
        <v>166</v>
      </c>
      <c r="Q254" s="231">
        <v>163.5</v>
      </c>
      <c r="R254" s="231">
        <v>162.5</v>
      </c>
      <c r="S254" s="231">
        <v>161.25</v>
      </c>
      <c r="T254" s="231">
        <v>153</v>
      </c>
      <c r="U254" s="231">
        <v>155.80500000000001</v>
      </c>
      <c r="V254" s="231">
        <v>163.5</v>
      </c>
      <c r="W254" s="231">
        <v>155.92500000000001</v>
      </c>
      <c r="X254" s="231">
        <v>154.5</v>
      </c>
      <c r="Y254" s="231">
        <v>166.25</v>
      </c>
      <c r="Z254" s="231">
        <v>164.75</v>
      </c>
      <c r="AA254" s="231">
        <v>161.5</v>
      </c>
      <c r="AB254" s="228"/>
      <c r="AC254" s="229"/>
      <c r="AD254" s="229"/>
      <c r="AE254" s="229"/>
      <c r="AF254" s="229"/>
      <c r="AG254" s="229"/>
      <c r="AH254" s="229"/>
      <c r="AI254" s="229"/>
      <c r="AJ254" s="229"/>
      <c r="AK254" s="229"/>
      <c r="AL254" s="229"/>
      <c r="AM254" s="229"/>
      <c r="AN254" s="229"/>
      <c r="AO254" s="229"/>
      <c r="AP254" s="229"/>
      <c r="AQ254" s="229"/>
      <c r="AR254" s="229"/>
      <c r="AS254" s="229"/>
      <c r="AT254" s="229"/>
      <c r="AU254" s="229"/>
      <c r="AV254" s="229"/>
      <c r="AW254" s="229"/>
      <c r="AX254" s="229"/>
      <c r="AY254" s="229"/>
      <c r="AZ254" s="229"/>
      <c r="BA254" s="229"/>
      <c r="BB254" s="229"/>
      <c r="BC254" s="229"/>
      <c r="BD254" s="229"/>
      <c r="BE254" s="229"/>
      <c r="BF254" s="229"/>
      <c r="BG254" s="229"/>
      <c r="BH254" s="229"/>
      <c r="BI254" s="229"/>
      <c r="BJ254" s="229"/>
      <c r="BK254" s="229"/>
      <c r="BL254" s="229"/>
      <c r="BM254" s="233"/>
    </row>
    <row r="255" spans="1:65">
      <c r="A255" s="30"/>
      <c r="B255" s="3" t="s">
        <v>273</v>
      </c>
      <c r="C255" s="29"/>
      <c r="D255" s="231">
        <v>2.4426761280748348</v>
      </c>
      <c r="E255" s="231">
        <v>2.3166067138525408</v>
      </c>
      <c r="F255" s="231">
        <v>2.5819888974716112</v>
      </c>
      <c r="G255" s="231">
        <v>1.776982460990167</v>
      </c>
      <c r="H255" s="231">
        <v>2.4289915602982237</v>
      </c>
      <c r="I255" s="231">
        <v>1.4719601443879746</v>
      </c>
      <c r="J255" s="231">
        <v>1.7224014243685084</v>
      </c>
      <c r="K255" s="231">
        <v>1.4315958461334846</v>
      </c>
      <c r="L255" s="231">
        <v>2.8987353564385123</v>
      </c>
      <c r="M255" s="231">
        <v>1.6329931618554521</v>
      </c>
      <c r="N255" s="231">
        <v>1.8708286933869707</v>
      </c>
      <c r="O255" s="231">
        <v>2.1602468994692869</v>
      </c>
      <c r="P255" s="231">
        <v>3.03315017762062</v>
      </c>
      <c r="Q255" s="231">
        <v>1.6329931618554521</v>
      </c>
      <c r="R255" s="231">
        <v>6.7946057035465026</v>
      </c>
      <c r="S255" s="231">
        <v>2.4083189157584592</v>
      </c>
      <c r="T255" s="231">
        <v>0.40824829046386296</v>
      </c>
      <c r="U255" s="231">
        <v>0.99403051596350633</v>
      </c>
      <c r="V255" s="231">
        <v>2.4221202832779931</v>
      </c>
      <c r="W255" s="231">
        <v>0.54224533193010382</v>
      </c>
      <c r="X255" s="231">
        <v>1.7511900715418263</v>
      </c>
      <c r="Y255" s="231">
        <v>1.695582495781317</v>
      </c>
      <c r="Z255" s="231">
        <v>1.3688194426828779</v>
      </c>
      <c r="AA255" s="231">
        <v>1.2812754062521714</v>
      </c>
      <c r="AB255" s="228"/>
      <c r="AC255" s="229"/>
      <c r="AD255" s="229"/>
      <c r="AE255" s="229"/>
      <c r="AF255" s="229"/>
      <c r="AG255" s="229"/>
      <c r="AH255" s="229"/>
      <c r="AI255" s="229"/>
      <c r="AJ255" s="229"/>
      <c r="AK255" s="229"/>
      <c r="AL255" s="229"/>
      <c r="AM255" s="229"/>
      <c r="AN255" s="229"/>
      <c r="AO255" s="229"/>
      <c r="AP255" s="229"/>
      <c r="AQ255" s="229"/>
      <c r="AR255" s="229"/>
      <c r="AS255" s="229"/>
      <c r="AT255" s="229"/>
      <c r="AU255" s="229"/>
      <c r="AV255" s="229"/>
      <c r="AW255" s="229"/>
      <c r="AX255" s="229"/>
      <c r="AY255" s="229"/>
      <c r="AZ255" s="229"/>
      <c r="BA255" s="229"/>
      <c r="BB255" s="229"/>
      <c r="BC255" s="229"/>
      <c r="BD255" s="229"/>
      <c r="BE255" s="229"/>
      <c r="BF255" s="229"/>
      <c r="BG255" s="229"/>
      <c r="BH255" s="229"/>
      <c r="BI255" s="229"/>
      <c r="BJ255" s="229"/>
      <c r="BK255" s="229"/>
      <c r="BL255" s="229"/>
      <c r="BM255" s="233"/>
    </row>
    <row r="256" spans="1:65">
      <c r="A256" s="30"/>
      <c r="B256" s="3" t="s">
        <v>87</v>
      </c>
      <c r="C256" s="29"/>
      <c r="D256" s="13">
        <v>1.5187623594247676E-2</v>
      </c>
      <c r="E256" s="13">
        <v>1.3858066084860664E-2</v>
      </c>
      <c r="F256" s="13">
        <v>1.7367638323800075E-2</v>
      </c>
      <c r="G256" s="13">
        <v>1.0645925877125314E-2</v>
      </c>
      <c r="H256" s="13">
        <v>1.5422168636814119E-2</v>
      </c>
      <c r="I256" s="13">
        <v>8.4031977795697883E-3</v>
      </c>
      <c r="J256" s="13">
        <v>1.0023674632600437E-2</v>
      </c>
      <c r="K256" s="13">
        <v>9.1031762826690992E-3</v>
      </c>
      <c r="L256" s="13">
        <v>1.7500917829171941E-2</v>
      </c>
      <c r="M256" s="13">
        <v>1.0423360607587993E-2</v>
      </c>
      <c r="N256" s="13">
        <v>1.1102840910308432E-2</v>
      </c>
      <c r="O256" s="13">
        <v>1.3730382835609874E-2</v>
      </c>
      <c r="P256" s="13">
        <v>1.8271989021810965E-2</v>
      </c>
      <c r="Q256" s="13">
        <v>9.9979173174823584E-3</v>
      </c>
      <c r="R256" s="13">
        <v>4.1727363583704213E-2</v>
      </c>
      <c r="S256" s="13">
        <v>1.5005102278868905E-2</v>
      </c>
      <c r="T256" s="13">
        <v>2.6653860095573207E-3</v>
      </c>
      <c r="U256" s="13">
        <v>6.360641905767528E-3</v>
      </c>
      <c r="V256" s="13">
        <v>1.4799105600476536E-2</v>
      </c>
      <c r="W256" s="13">
        <v>3.4776035397152722E-3</v>
      </c>
      <c r="X256" s="13">
        <v>1.1346803919277492E-2</v>
      </c>
      <c r="Y256" s="13">
        <v>1.0168410769303251E-2</v>
      </c>
      <c r="Z256" s="13">
        <v>8.3253083183956085E-3</v>
      </c>
      <c r="AA256" s="13">
        <v>7.9376896618616709E-3</v>
      </c>
      <c r="AB256" s="154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55"/>
    </row>
    <row r="257" spans="1:65">
      <c r="A257" s="30"/>
      <c r="B257" s="3" t="s">
        <v>274</v>
      </c>
      <c r="C257" s="29"/>
      <c r="D257" s="13">
        <v>-5.9232552150397799E-3</v>
      </c>
      <c r="E257" s="13">
        <v>3.3221735771310934E-2</v>
      </c>
      <c r="F257" s="13">
        <v>-8.1122843162503178E-2</v>
      </c>
      <c r="G257" s="13">
        <v>3.1676538758691697E-2</v>
      </c>
      <c r="H257" s="13">
        <v>-2.6525882049961313E-2</v>
      </c>
      <c r="I257" s="13">
        <v>8.2668040175122304E-2</v>
      </c>
      <c r="J257" s="13">
        <v>6.2065413340200992E-2</v>
      </c>
      <c r="K257" s="13">
        <v>-2.7988668555240848E-2</v>
      </c>
      <c r="L257" s="13">
        <v>2.3744527427246975E-2</v>
      </c>
      <c r="M257" s="13">
        <v>-3.1676538758691697E-2</v>
      </c>
      <c r="N257" s="13">
        <v>4.1462786505279459E-2</v>
      </c>
      <c r="O257" s="13">
        <v>-2.7556013391707324E-2</v>
      </c>
      <c r="P257" s="13">
        <v>2.6010816379088419E-2</v>
      </c>
      <c r="Q257" s="13">
        <v>9.5287149111513703E-3</v>
      </c>
      <c r="R257" s="13">
        <v>6.438320885913118E-3</v>
      </c>
      <c r="S257" s="13">
        <v>-7.9835178985320221E-3</v>
      </c>
      <c r="T257" s="13">
        <v>-5.3309296935359241E-2</v>
      </c>
      <c r="U257" s="13">
        <v>-3.4076744784960034E-2</v>
      </c>
      <c r="V257" s="13">
        <v>1.158897759464339E-2</v>
      </c>
      <c r="W257" s="13">
        <v>-3.6260623229461664E-2</v>
      </c>
      <c r="X257" s="13">
        <v>-4.6098377543136615E-2</v>
      </c>
      <c r="Y257" s="13">
        <v>3.0646407416945687E-2</v>
      </c>
      <c r="Z257" s="13">
        <v>1.6224568632500658E-2</v>
      </c>
      <c r="AA257" s="13">
        <v>-2.3177955189286337E-3</v>
      </c>
      <c r="AB257" s="154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55"/>
    </row>
    <row r="258" spans="1:65">
      <c r="A258" s="30"/>
      <c r="B258" s="46" t="s">
        <v>275</v>
      </c>
      <c r="C258" s="47"/>
      <c r="D258" s="45">
        <v>0.18</v>
      </c>
      <c r="E258" s="45">
        <v>0.71</v>
      </c>
      <c r="F258" s="45">
        <v>1.89</v>
      </c>
      <c r="G258" s="45">
        <v>0.67</v>
      </c>
      <c r="H258" s="45">
        <v>0.65</v>
      </c>
      <c r="I258" s="45">
        <v>1.84</v>
      </c>
      <c r="J258" s="45">
        <v>1.37</v>
      </c>
      <c r="K258" s="45">
        <v>0.68</v>
      </c>
      <c r="L258" s="45">
        <v>0.49</v>
      </c>
      <c r="M258" s="45">
        <v>0.77</v>
      </c>
      <c r="N258" s="45">
        <v>0.9</v>
      </c>
      <c r="O258" s="45">
        <v>0.67</v>
      </c>
      <c r="P258" s="45">
        <v>0.55000000000000004</v>
      </c>
      <c r="Q258" s="45">
        <v>0.17</v>
      </c>
      <c r="R258" s="45">
        <v>0.1</v>
      </c>
      <c r="S258" s="45">
        <v>0.23</v>
      </c>
      <c r="T258" s="45">
        <v>1.26</v>
      </c>
      <c r="U258" s="45">
        <v>0.82</v>
      </c>
      <c r="V258" s="45">
        <v>0.22</v>
      </c>
      <c r="W258" s="45">
        <v>0.87</v>
      </c>
      <c r="X258" s="45">
        <v>1.1000000000000001</v>
      </c>
      <c r="Y258" s="45">
        <v>0.65</v>
      </c>
      <c r="Z258" s="45">
        <v>0.32</v>
      </c>
      <c r="AA258" s="45">
        <v>0.1</v>
      </c>
      <c r="AB258" s="154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55"/>
    </row>
    <row r="259" spans="1:65">
      <c r="B259" s="31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BM259" s="55"/>
    </row>
    <row r="260" spans="1:65" ht="15">
      <c r="B260" s="8" t="s">
        <v>505</v>
      </c>
      <c r="BM260" s="28" t="s">
        <v>67</v>
      </c>
    </row>
    <row r="261" spans="1:65" ht="15">
      <c r="A261" s="25" t="s">
        <v>33</v>
      </c>
      <c r="B261" s="18" t="s">
        <v>111</v>
      </c>
      <c r="C261" s="15" t="s">
        <v>112</v>
      </c>
      <c r="D261" s="16" t="s">
        <v>229</v>
      </c>
      <c r="E261" s="17" t="s">
        <v>229</v>
      </c>
      <c r="F261" s="17" t="s">
        <v>229</v>
      </c>
      <c r="G261" s="17" t="s">
        <v>229</v>
      </c>
      <c r="H261" s="17" t="s">
        <v>229</v>
      </c>
      <c r="I261" s="17" t="s">
        <v>229</v>
      </c>
      <c r="J261" s="17" t="s">
        <v>229</v>
      </c>
      <c r="K261" s="17" t="s">
        <v>229</v>
      </c>
      <c r="L261" s="154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8">
        <v>1</v>
      </c>
    </row>
    <row r="262" spans="1:65">
      <c r="A262" s="30"/>
      <c r="B262" s="19" t="s">
        <v>230</v>
      </c>
      <c r="C262" s="9" t="s">
        <v>230</v>
      </c>
      <c r="D262" s="152" t="s">
        <v>233</v>
      </c>
      <c r="E262" s="153" t="s">
        <v>238</v>
      </c>
      <c r="F262" s="153" t="s">
        <v>239</v>
      </c>
      <c r="G262" s="153" t="s">
        <v>241</v>
      </c>
      <c r="H262" s="153" t="s">
        <v>243</v>
      </c>
      <c r="I262" s="153" t="s">
        <v>245</v>
      </c>
      <c r="J262" s="153" t="s">
        <v>247</v>
      </c>
      <c r="K262" s="153" t="s">
        <v>250</v>
      </c>
      <c r="L262" s="154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8" t="s">
        <v>3</v>
      </c>
    </row>
    <row r="263" spans="1:65">
      <c r="A263" s="30"/>
      <c r="B263" s="19"/>
      <c r="C263" s="9"/>
      <c r="D263" s="10" t="s">
        <v>278</v>
      </c>
      <c r="E263" s="11" t="s">
        <v>278</v>
      </c>
      <c r="F263" s="11" t="s">
        <v>278</v>
      </c>
      <c r="G263" s="11" t="s">
        <v>278</v>
      </c>
      <c r="H263" s="11" t="s">
        <v>278</v>
      </c>
      <c r="I263" s="11" t="s">
        <v>278</v>
      </c>
      <c r="J263" s="11" t="s">
        <v>281</v>
      </c>
      <c r="K263" s="11" t="s">
        <v>278</v>
      </c>
      <c r="L263" s="154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8">
        <v>2</v>
      </c>
    </row>
    <row r="264" spans="1:65">
      <c r="A264" s="30"/>
      <c r="B264" s="19"/>
      <c r="C264" s="9"/>
      <c r="D264" s="26" t="s">
        <v>291</v>
      </c>
      <c r="E264" s="26" t="s">
        <v>117</v>
      </c>
      <c r="F264" s="26" t="s">
        <v>267</v>
      </c>
      <c r="G264" s="26" t="s">
        <v>290</v>
      </c>
      <c r="H264" s="26" t="s">
        <v>117</v>
      </c>
      <c r="I264" s="26" t="s">
        <v>292</v>
      </c>
      <c r="J264" s="26" t="s">
        <v>290</v>
      </c>
      <c r="K264" s="26" t="s">
        <v>294</v>
      </c>
      <c r="L264" s="154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8">
        <v>2</v>
      </c>
    </row>
    <row r="265" spans="1:65">
      <c r="A265" s="30"/>
      <c r="B265" s="18">
        <v>1</v>
      </c>
      <c r="C265" s="14">
        <v>1</v>
      </c>
      <c r="D265" s="22">
        <v>2.15</v>
      </c>
      <c r="E265" s="22">
        <v>1.8</v>
      </c>
      <c r="F265" s="22">
        <v>1.87</v>
      </c>
      <c r="G265" s="22">
        <v>2.3149999999999999</v>
      </c>
      <c r="H265" s="22">
        <v>2.38</v>
      </c>
      <c r="I265" s="22">
        <v>2.14</v>
      </c>
      <c r="J265" s="22">
        <v>2.9</v>
      </c>
      <c r="K265" s="22">
        <v>2</v>
      </c>
      <c r="L265" s="154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28">
        <v>1</v>
      </c>
    </row>
    <row r="266" spans="1:65">
      <c r="A266" s="30"/>
      <c r="B266" s="19">
        <v>1</v>
      </c>
      <c r="C266" s="9">
        <v>2</v>
      </c>
      <c r="D266" s="11">
        <v>2.16</v>
      </c>
      <c r="E266" s="11">
        <v>1.9</v>
      </c>
      <c r="F266" s="11">
        <v>1.87</v>
      </c>
      <c r="G266" s="11">
        <v>2.3130000000000002</v>
      </c>
      <c r="H266" s="11">
        <v>2.36</v>
      </c>
      <c r="I266" s="11">
        <v>2.13</v>
      </c>
      <c r="J266" s="11">
        <v>2.6</v>
      </c>
      <c r="K266" s="11">
        <v>1.96</v>
      </c>
      <c r="L266" s="154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28">
        <v>29</v>
      </c>
    </row>
    <row r="267" spans="1:65">
      <c r="A267" s="30"/>
      <c r="B267" s="19">
        <v>1</v>
      </c>
      <c r="C267" s="9">
        <v>3</v>
      </c>
      <c r="D267" s="11">
        <v>2.17</v>
      </c>
      <c r="E267" s="11">
        <v>2</v>
      </c>
      <c r="F267" s="11">
        <v>1.89</v>
      </c>
      <c r="G267" s="11">
        <v>2.266</v>
      </c>
      <c r="H267" s="11">
        <v>2.5</v>
      </c>
      <c r="I267" s="11">
        <v>2.02</v>
      </c>
      <c r="J267" s="11">
        <v>2.7</v>
      </c>
      <c r="K267" s="11">
        <v>2.0099999999999998</v>
      </c>
      <c r="L267" s="154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28">
        <v>16</v>
      </c>
    </row>
    <row r="268" spans="1:65">
      <c r="A268" s="30"/>
      <c r="B268" s="19">
        <v>1</v>
      </c>
      <c r="C268" s="9">
        <v>4</v>
      </c>
      <c r="D268" s="11">
        <v>2.11</v>
      </c>
      <c r="E268" s="11">
        <v>1.8</v>
      </c>
      <c r="F268" s="11">
        <v>1.8399999999999999</v>
      </c>
      <c r="G268" s="11">
        <v>2.2229999999999999</v>
      </c>
      <c r="H268" s="11">
        <v>2.59</v>
      </c>
      <c r="I268" s="11">
        <v>2.11</v>
      </c>
      <c r="J268" s="11">
        <v>2.6</v>
      </c>
      <c r="K268" s="11">
        <v>2</v>
      </c>
      <c r="L268" s="154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28">
        <v>2.1798333333333333</v>
      </c>
    </row>
    <row r="269" spans="1:65">
      <c r="A269" s="30"/>
      <c r="B269" s="19">
        <v>1</v>
      </c>
      <c r="C269" s="9">
        <v>5</v>
      </c>
      <c r="D269" s="11">
        <v>2.09</v>
      </c>
      <c r="E269" s="11">
        <v>2.1</v>
      </c>
      <c r="F269" s="11">
        <v>1.87</v>
      </c>
      <c r="G269" s="11">
        <v>2.2679999999999998</v>
      </c>
      <c r="H269" s="11">
        <v>2.5499999999999998</v>
      </c>
      <c r="I269" s="11">
        <v>2.04</v>
      </c>
      <c r="J269" s="11">
        <v>2.7</v>
      </c>
      <c r="K269" s="11">
        <v>1.9699999999999998</v>
      </c>
      <c r="L269" s="154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28">
        <v>29</v>
      </c>
    </row>
    <row r="270" spans="1:65">
      <c r="A270" s="30"/>
      <c r="B270" s="19">
        <v>1</v>
      </c>
      <c r="C270" s="9">
        <v>6</v>
      </c>
      <c r="D270" s="11">
        <v>2.16</v>
      </c>
      <c r="E270" s="11">
        <v>1.8</v>
      </c>
      <c r="F270" s="11">
        <v>1.92</v>
      </c>
      <c r="G270" s="11">
        <v>2.327</v>
      </c>
      <c r="H270" s="11">
        <v>2.5099999999999998</v>
      </c>
      <c r="I270" s="11">
        <v>2.06</v>
      </c>
      <c r="J270" s="11">
        <v>2.6</v>
      </c>
      <c r="K270" s="11">
        <v>1.99</v>
      </c>
      <c r="L270" s="154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55"/>
    </row>
    <row r="271" spans="1:65">
      <c r="A271" s="30"/>
      <c r="B271" s="20" t="s">
        <v>271</v>
      </c>
      <c r="C271" s="12"/>
      <c r="D271" s="23">
        <v>2.14</v>
      </c>
      <c r="E271" s="23">
        <v>1.9000000000000001</v>
      </c>
      <c r="F271" s="23">
        <v>1.8766666666666667</v>
      </c>
      <c r="G271" s="23">
        <v>2.2853333333333334</v>
      </c>
      <c r="H271" s="23">
        <v>2.4816666666666665</v>
      </c>
      <c r="I271" s="23">
        <v>2.083333333333333</v>
      </c>
      <c r="J271" s="23">
        <v>2.6833333333333336</v>
      </c>
      <c r="K271" s="23">
        <v>1.9883333333333333</v>
      </c>
      <c r="L271" s="154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55"/>
    </row>
    <row r="272" spans="1:65">
      <c r="A272" s="30"/>
      <c r="B272" s="3" t="s">
        <v>272</v>
      </c>
      <c r="C272" s="29"/>
      <c r="D272" s="11">
        <v>2.1550000000000002</v>
      </c>
      <c r="E272" s="11">
        <v>1.85</v>
      </c>
      <c r="F272" s="11">
        <v>1.87</v>
      </c>
      <c r="G272" s="11">
        <v>2.2904999999999998</v>
      </c>
      <c r="H272" s="11">
        <v>2.5049999999999999</v>
      </c>
      <c r="I272" s="11">
        <v>2.085</v>
      </c>
      <c r="J272" s="11">
        <v>2.6500000000000004</v>
      </c>
      <c r="K272" s="11">
        <v>1.9950000000000001</v>
      </c>
      <c r="L272" s="154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55"/>
    </row>
    <row r="273" spans="1:65">
      <c r="A273" s="30"/>
      <c r="B273" s="3" t="s">
        <v>273</v>
      </c>
      <c r="C273" s="29"/>
      <c r="D273" s="24">
        <v>3.2249030993194282E-2</v>
      </c>
      <c r="E273" s="24">
        <v>0.12649110640673517</v>
      </c>
      <c r="F273" s="24">
        <v>2.6583202716502507E-2</v>
      </c>
      <c r="G273" s="24">
        <v>3.9853063453976434E-2</v>
      </c>
      <c r="H273" s="24">
        <v>9.2394083504663133E-2</v>
      </c>
      <c r="I273" s="24">
        <v>5.006662228138288E-2</v>
      </c>
      <c r="J273" s="24">
        <v>0.11690451944500115</v>
      </c>
      <c r="K273" s="24">
        <v>1.9407902170679524E-2</v>
      </c>
      <c r="L273" s="154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55"/>
    </row>
    <row r="274" spans="1:65">
      <c r="A274" s="30"/>
      <c r="B274" s="3" t="s">
        <v>87</v>
      </c>
      <c r="C274" s="29"/>
      <c r="D274" s="13">
        <v>1.5069640651025364E-2</v>
      </c>
      <c r="E274" s="13">
        <v>6.6574266529860607E-2</v>
      </c>
      <c r="F274" s="13">
        <v>1.4165116900445385E-2</v>
      </c>
      <c r="G274" s="13">
        <v>1.7438621698064368E-2</v>
      </c>
      <c r="H274" s="13">
        <v>3.7230658228877021E-2</v>
      </c>
      <c r="I274" s="13">
        <v>2.4031978695063787E-2</v>
      </c>
      <c r="J274" s="13">
        <v>4.3566901656522161E-2</v>
      </c>
      <c r="K274" s="13">
        <v>9.7608896080534063E-3</v>
      </c>
      <c r="L274" s="154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55"/>
    </row>
    <row r="275" spans="1:65">
      <c r="A275" s="30"/>
      <c r="B275" s="3" t="s">
        <v>274</v>
      </c>
      <c r="C275" s="29"/>
      <c r="D275" s="13">
        <v>-1.8273568315620436E-2</v>
      </c>
      <c r="E275" s="13">
        <v>-0.12837372887835452</v>
      </c>
      <c r="F275" s="13">
        <v>-0.13907791115528712</v>
      </c>
      <c r="G275" s="13">
        <v>4.8398195580702019E-2</v>
      </c>
      <c r="H275" s="13">
        <v>0.13846624359660509</v>
      </c>
      <c r="I275" s="13">
        <v>-4.4269439559599499E-2</v>
      </c>
      <c r="J275" s="13">
        <v>0.23098096184723627</v>
      </c>
      <c r="K275" s="13">
        <v>-8.7850753115681579E-2</v>
      </c>
      <c r="L275" s="154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55"/>
    </row>
    <row r="276" spans="1:65">
      <c r="A276" s="30"/>
      <c r="B276" s="46" t="s">
        <v>275</v>
      </c>
      <c r="C276" s="47"/>
      <c r="D276" s="45">
        <v>0.1</v>
      </c>
      <c r="E276" s="45">
        <v>0.74</v>
      </c>
      <c r="F276" s="45">
        <v>0.82</v>
      </c>
      <c r="G276" s="45">
        <v>0.61</v>
      </c>
      <c r="H276" s="45">
        <v>1.29</v>
      </c>
      <c r="I276" s="45">
        <v>0.1</v>
      </c>
      <c r="J276" s="45">
        <v>2</v>
      </c>
      <c r="K276" s="45">
        <v>0.43</v>
      </c>
      <c r="L276" s="154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55"/>
    </row>
    <row r="277" spans="1:65">
      <c r="B277" s="31"/>
      <c r="C277" s="20"/>
      <c r="D277" s="20"/>
      <c r="E277" s="20"/>
      <c r="F277" s="20"/>
      <c r="G277" s="20"/>
      <c r="H277" s="20"/>
      <c r="I277" s="20"/>
      <c r="J277" s="20"/>
      <c r="K277" s="20"/>
      <c r="BM277" s="55"/>
    </row>
    <row r="278" spans="1:65" ht="15">
      <c r="B278" s="8" t="s">
        <v>506</v>
      </c>
      <c r="BM278" s="28" t="s">
        <v>67</v>
      </c>
    </row>
    <row r="279" spans="1:65" ht="15">
      <c r="A279" s="25" t="s">
        <v>36</v>
      </c>
      <c r="B279" s="18" t="s">
        <v>111</v>
      </c>
      <c r="C279" s="15" t="s">
        <v>112</v>
      </c>
      <c r="D279" s="16" t="s">
        <v>229</v>
      </c>
      <c r="E279" s="17" t="s">
        <v>229</v>
      </c>
      <c r="F279" s="17" t="s">
        <v>229</v>
      </c>
      <c r="G279" s="17" t="s">
        <v>229</v>
      </c>
      <c r="H279" s="17" t="s">
        <v>229</v>
      </c>
      <c r="I279" s="17" t="s">
        <v>229</v>
      </c>
      <c r="J279" s="17" t="s">
        <v>229</v>
      </c>
      <c r="K279" s="17" t="s">
        <v>229</v>
      </c>
      <c r="L279" s="154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8">
        <v>1</v>
      </c>
    </row>
    <row r="280" spans="1:65">
      <c r="A280" s="30"/>
      <c r="B280" s="19" t="s">
        <v>230</v>
      </c>
      <c r="C280" s="9" t="s">
        <v>230</v>
      </c>
      <c r="D280" s="152" t="s">
        <v>233</v>
      </c>
      <c r="E280" s="153" t="s">
        <v>238</v>
      </c>
      <c r="F280" s="153" t="s">
        <v>239</v>
      </c>
      <c r="G280" s="153" t="s">
        <v>241</v>
      </c>
      <c r="H280" s="153" t="s">
        <v>243</v>
      </c>
      <c r="I280" s="153" t="s">
        <v>245</v>
      </c>
      <c r="J280" s="153" t="s">
        <v>247</v>
      </c>
      <c r="K280" s="153" t="s">
        <v>250</v>
      </c>
      <c r="L280" s="154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8" t="s">
        <v>3</v>
      </c>
    </row>
    <row r="281" spans="1:65">
      <c r="A281" s="30"/>
      <c r="B281" s="19"/>
      <c r="C281" s="9"/>
      <c r="D281" s="10" t="s">
        <v>278</v>
      </c>
      <c r="E281" s="11" t="s">
        <v>278</v>
      </c>
      <c r="F281" s="11" t="s">
        <v>278</v>
      </c>
      <c r="G281" s="11" t="s">
        <v>278</v>
      </c>
      <c r="H281" s="11" t="s">
        <v>278</v>
      </c>
      <c r="I281" s="11" t="s">
        <v>278</v>
      </c>
      <c r="J281" s="11" t="s">
        <v>281</v>
      </c>
      <c r="K281" s="11" t="s">
        <v>278</v>
      </c>
      <c r="L281" s="154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8">
        <v>2</v>
      </c>
    </row>
    <row r="282" spans="1:65">
      <c r="A282" s="30"/>
      <c r="B282" s="19"/>
      <c r="C282" s="9"/>
      <c r="D282" s="26" t="s">
        <v>291</v>
      </c>
      <c r="E282" s="26" t="s">
        <v>117</v>
      </c>
      <c r="F282" s="26" t="s">
        <v>267</v>
      </c>
      <c r="G282" s="26" t="s">
        <v>290</v>
      </c>
      <c r="H282" s="26" t="s">
        <v>117</v>
      </c>
      <c r="I282" s="26" t="s">
        <v>292</v>
      </c>
      <c r="J282" s="26" t="s">
        <v>290</v>
      </c>
      <c r="K282" s="26" t="s">
        <v>294</v>
      </c>
      <c r="L282" s="154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8">
        <v>2</v>
      </c>
    </row>
    <row r="283" spans="1:65">
      <c r="A283" s="30"/>
      <c r="B283" s="18">
        <v>1</v>
      </c>
      <c r="C283" s="14">
        <v>1</v>
      </c>
      <c r="D283" s="22">
        <v>1.29</v>
      </c>
      <c r="E283" s="22">
        <v>1</v>
      </c>
      <c r="F283" s="22">
        <v>1.1000000000000001</v>
      </c>
      <c r="G283" s="22">
        <v>1.333</v>
      </c>
      <c r="H283" s="22">
        <v>1.41</v>
      </c>
      <c r="I283" s="22">
        <v>1.32</v>
      </c>
      <c r="J283" s="22">
        <v>1.6</v>
      </c>
      <c r="K283" s="22">
        <v>1.25</v>
      </c>
      <c r="L283" s="154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8">
        <v>1</v>
      </c>
    </row>
    <row r="284" spans="1:65">
      <c r="A284" s="30"/>
      <c r="B284" s="19">
        <v>1</v>
      </c>
      <c r="C284" s="9">
        <v>2</v>
      </c>
      <c r="D284" s="11">
        <v>1.29</v>
      </c>
      <c r="E284" s="11">
        <v>1</v>
      </c>
      <c r="F284" s="11">
        <v>1.08</v>
      </c>
      <c r="G284" s="11">
        <v>1.3069999999999999</v>
      </c>
      <c r="H284" s="11">
        <v>1.44</v>
      </c>
      <c r="I284" s="11">
        <v>1.32</v>
      </c>
      <c r="J284" s="11">
        <v>1.6</v>
      </c>
      <c r="K284" s="11">
        <v>1.19</v>
      </c>
      <c r="L284" s="154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8">
        <v>30</v>
      </c>
    </row>
    <row r="285" spans="1:65">
      <c r="A285" s="30"/>
      <c r="B285" s="19">
        <v>1</v>
      </c>
      <c r="C285" s="9">
        <v>3</v>
      </c>
      <c r="D285" s="11">
        <v>1.26</v>
      </c>
      <c r="E285" s="11">
        <v>1.1000000000000001</v>
      </c>
      <c r="F285" s="11">
        <v>1.1000000000000001</v>
      </c>
      <c r="G285" s="11">
        <v>1.3069999999999999</v>
      </c>
      <c r="H285" s="11">
        <v>1.46</v>
      </c>
      <c r="I285" s="11">
        <v>1.21</v>
      </c>
      <c r="J285" s="11">
        <v>1.6</v>
      </c>
      <c r="K285" s="11">
        <v>1.25</v>
      </c>
      <c r="L285" s="154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8">
        <v>16</v>
      </c>
    </row>
    <row r="286" spans="1:65">
      <c r="A286" s="30"/>
      <c r="B286" s="19">
        <v>1</v>
      </c>
      <c r="C286" s="9">
        <v>4</v>
      </c>
      <c r="D286" s="11">
        <v>1.26</v>
      </c>
      <c r="E286" s="11">
        <v>1</v>
      </c>
      <c r="F286" s="11">
        <v>1.0699999999999998</v>
      </c>
      <c r="G286" s="11">
        <v>1.28</v>
      </c>
      <c r="H286" s="11">
        <v>1.52</v>
      </c>
      <c r="I286" s="11">
        <v>1.24</v>
      </c>
      <c r="J286" s="11">
        <v>1.4</v>
      </c>
      <c r="K286" s="11">
        <v>1.21</v>
      </c>
      <c r="L286" s="154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28">
        <v>1.2778958333333332</v>
      </c>
    </row>
    <row r="287" spans="1:65">
      <c r="A287" s="30"/>
      <c r="B287" s="19">
        <v>1</v>
      </c>
      <c r="C287" s="9">
        <v>5</v>
      </c>
      <c r="D287" s="11">
        <v>1.24</v>
      </c>
      <c r="E287" s="149">
        <v>1.1499999999999999</v>
      </c>
      <c r="F287" s="11">
        <v>1.1099999999999999</v>
      </c>
      <c r="G287" s="11">
        <v>1.31</v>
      </c>
      <c r="H287" s="11">
        <v>1.51</v>
      </c>
      <c r="I287" s="11">
        <v>1.26</v>
      </c>
      <c r="J287" s="11">
        <v>1.5</v>
      </c>
      <c r="K287" s="11">
        <v>1.23</v>
      </c>
      <c r="L287" s="154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28">
        <v>30</v>
      </c>
    </row>
    <row r="288" spans="1:65">
      <c r="A288" s="30"/>
      <c r="B288" s="19">
        <v>1</v>
      </c>
      <c r="C288" s="9">
        <v>6</v>
      </c>
      <c r="D288" s="11">
        <v>1.29</v>
      </c>
      <c r="E288" s="11">
        <v>1</v>
      </c>
      <c r="F288" s="11">
        <v>1.1400000000000001</v>
      </c>
      <c r="G288" s="11">
        <v>1.3320000000000001</v>
      </c>
      <c r="H288" s="11">
        <v>1.5</v>
      </c>
      <c r="I288" s="11">
        <v>1.29</v>
      </c>
      <c r="J288" s="11">
        <v>1.6</v>
      </c>
      <c r="K288" s="11">
        <v>1.21</v>
      </c>
      <c r="L288" s="154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55"/>
    </row>
    <row r="289" spans="1:65">
      <c r="A289" s="30"/>
      <c r="B289" s="20" t="s">
        <v>271</v>
      </c>
      <c r="C289" s="12"/>
      <c r="D289" s="23">
        <v>1.2716666666666667</v>
      </c>
      <c r="E289" s="23">
        <v>1.0416666666666667</v>
      </c>
      <c r="F289" s="23">
        <v>1.0999999999999999</v>
      </c>
      <c r="G289" s="23">
        <v>1.3114999999999999</v>
      </c>
      <c r="H289" s="23">
        <v>1.4733333333333334</v>
      </c>
      <c r="I289" s="23">
        <v>1.2733333333333332</v>
      </c>
      <c r="J289" s="23">
        <v>1.55</v>
      </c>
      <c r="K289" s="23">
        <v>1.2233333333333334</v>
      </c>
      <c r="L289" s="154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55"/>
    </row>
    <row r="290" spans="1:65">
      <c r="A290" s="30"/>
      <c r="B290" s="3" t="s">
        <v>272</v>
      </c>
      <c r="C290" s="29"/>
      <c r="D290" s="11">
        <v>1.2749999999999999</v>
      </c>
      <c r="E290" s="11">
        <v>1</v>
      </c>
      <c r="F290" s="11">
        <v>1.1000000000000001</v>
      </c>
      <c r="G290" s="11">
        <v>1.3085</v>
      </c>
      <c r="H290" s="11">
        <v>1.48</v>
      </c>
      <c r="I290" s="11">
        <v>1.2749999999999999</v>
      </c>
      <c r="J290" s="11">
        <v>1.6</v>
      </c>
      <c r="K290" s="11">
        <v>1.22</v>
      </c>
      <c r="L290" s="154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55"/>
    </row>
    <row r="291" spans="1:65">
      <c r="A291" s="30"/>
      <c r="B291" s="3" t="s">
        <v>273</v>
      </c>
      <c r="C291" s="29"/>
      <c r="D291" s="24">
        <v>2.1369760566432826E-2</v>
      </c>
      <c r="E291" s="24">
        <v>6.6458006791256269E-2</v>
      </c>
      <c r="F291" s="24">
        <v>2.4494897427831841E-2</v>
      </c>
      <c r="G291" s="24">
        <v>1.9583156027566141E-2</v>
      </c>
      <c r="H291" s="24">
        <v>4.366539438350088E-2</v>
      </c>
      <c r="I291" s="24">
        <v>4.4572039067858116E-2</v>
      </c>
      <c r="J291" s="24">
        <v>8.3666002653407623E-2</v>
      </c>
      <c r="K291" s="24">
        <v>2.4221202832779957E-2</v>
      </c>
      <c r="L291" s="154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5"/>
    </row>
    <row r="292" spans="1:65">
      <c r="A292" s="30"/>
      <c r="B292" s="3" t="s">
        <v>87</v>
      </c>
      <c r="C292" s="29"/>
      <c r="D292" s="13">
        <v>1.6804529934285314E-2</v>
      </c>
      <c r="E292" s="13">
        <v>6.3799686519606019E-2</v>
      </c>
      <c r="F292" s="13">
        <v>2.2268088570756222E-2</v>
      </c>
      <c r="G292" s="13">
        <v>1.4931876498334841E-2</v>
      </c>
      <c r="H292" s="13">
        <v>2.9637145509163493E-2</v>
      </c>
      <c r="I292" s="13">
        <v>3.5004219163239363E-2</v>
      </c>
      <c r="J292" s="13">
        <v>5.3978066228004919E-2</v>
      </c>
      <c r="K292" s="13">
        <v>1.9799348364670264E-2</v>
      </c>
      <c r="L292" s="154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55"/>
    </row>
    <row r="293" spans="1:65">
      <c r="A293" s="30"/>
      <c r="B293" s="3" t="s">
        <v>274</v>
      </c>
      <c r="C293" s="29"/>
      <c r="D293" s="13">
        <v>-4.8745496340011352E-3</v>
      </c>
      <c r="E293" s="13">
        <v>-0.18485792073558405</v>
      </c>
      <c r="F293" s="13">
        <v>-0.13920996429677701</v>
      </c>
      <c r="G293" s="13">
        <v>2.6296483477070032E-2</v>
      </c>
      <c r="H293" s="13">
        <v>0.15293695691158993</v>
      </c>
      <c r="I293" s="13">
        <v>-3.5703223071781309E-3</v>
      </c>
      <c r="J293" s="13">
        <v>0.21293141394545079</v>
      </c>
      <c r="K293" s="13">
        <v>-4.2697142111870034E-2</v>
      </c>
      <c r="L293" s="154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55"/>
    </row>
    <row r="294" spans="1:65">
      <c r="A294" s="30"/>
      <c r="B294" s="46" t="s">
        <v>275</v>
      </c>
      <c r="C294" s="47"/>
      <c r="D294" s="45">
        <v>0.01</v>
      </c>
      <c r="E294" s="45">
        <v>1.4</v>
      </c>
      <c r="F294" s="45">
        <v>1.05</v>
      </c>
      <c r="G294" s="45">
        <v>0.24</v>
      </c>
      <c r="H294" s="45">
        <v>1.22</v>
      </c>
      <c r="I294" s="45">
        <v>0.01</v>
      </c>
      <c r="J294" s="45">
        <v>1.69</v>
      </c>
      <c r="K294" s="45">
        <v>0.3</v>
      </c>
      <c r="L294" s="154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55"/>
    </row>
    <row r="295" spans="1:65">
      <c r="B295" s="31"/>
      <c r="C295" s="20"/>
      <c r="D295" s="20"/>
      <c r="E295" s="20"/>
      <c r="F295" s="20"/>
      <c r="G295" s="20"/>
      <c r="H295" s="20"/>
      <c r="I295" s="20"/>
      <c r="J295" s="20"/>
      <c r="K295" s="20"/>
      <c r="BM295" s="55"/>
    </row>
    <row r="296" spans="1:65" ht="15">
      <c r="B296" s="8" t="s">
        <v>507</v>
      </c>
      <c r="BM296" s="28" t="s">
        <v>67</v>
      </c>
    </row>
    <row r="297" spans="1:65" ht="15">
      <c r="A297" s="25" t="s">
        <v>39</v>
      </c>
      <c r="B297" s="18" t="s">
        <v>111</v>
      </c>
      <c r="C297" s="15" t="s">
        <v>112</v>
      </c>
      <c r="D297" s="16" t="s">
        <v>229</v>
      </c>
      <c r="E297" s="17" t="s">
        <v>229</v>
      </c>
      <c r="F297" s="17" t="s">
        <v>229</v>
      </c>
      <c r="G297" s="17" t="s">
        <v>229</v>
      </c>
      <c r="H297" s="17" t="s">
        <v>229</v>
      </c>
      <c r="I297" s="17" t="s">
        <v>229</v>
      </c>
      <c r="J297" s="17" t="s">
        <v>229</v>
      </c>
      <c r="K297" s="17" t="s">
        <v>229</v>
      </c>
      <c r="L297" s="154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8">
        <v>1</v>
      </c>
    </row>
    <row r="298" spans="1:65">
      <c r="A298" s="30"/>
      <c r="B298" s="19" t="s">
        <v>230</v>
      </c>
      <c r="C298" s="9" t="s">
        <v>230</v>
      </c>
      <c r="D298" s="152" t="s">
        <v>233</v>
      </c>
      <c r="E298" s="153" t="s">
        <v>238</v>
      </c>
      <c r="F298" s="153" t="s">
        <v>239</v>
      </c>
      <c r="G298" s="153" t="s">
        <v>241</v>
      </c>
      <c r="H298" s="153" t="s">
        <v>243</v>
      </c>
      <c r="I298" s="153" t="s">
        <v>245</v>
      </c>
      <c r="J298" s="153" t="s">
        <v>247</v>
      </c>
      <c r="K298" s="153" t="s">
        <v>250</v>
      </c>
      <c r="L298" s="154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8" t="s">
        <v>3</v>
      </c>
    </row>
    <row r="299" spans="1:65">
      <c r="A299" s="30"/>
      <c r="B299" s="19"/>
      <c r="C299" s="9"/>
      <c r="D299" s="10" t="s">
        <v>278</v>
      </c>
      <c r="E299" s="11" t="s">
        <v>278</v>
      </c>
      <c r="F299" s="11" t="s">
        <v>278</v>
      </c>
      <c r="G299" s="11" t="s">
        <v>278</v>
      </c>
      <c r="H299" s="11" t="s">
        <v>278</v>
      </c>
      <c r="I299" s="11" t="s">
        <v>278</v>
      </c>
      <c r="J299" s="11" t="s">
        <v>281</v>
      </c>
      <c r="K299" s="11" t="s">
        <v>278</v>
      </c>
      <c r="L299" s="154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8">
        <v>2</v>
      </c>
    </row>
    <row r="300" spans="1:65">
      <c r="A300" s="30"/>
      <c r="B300" s="19"/>
      <c r="C300" s="9"/>
      <c r="D300" s="26" t="s">
        <v>291</v>
      </c>
      <c r="E300" s="26" t="s">
        <v>117</v>
      </c>
      <c r="F300" s="26" t="s">
        <v>267</v>
      </c>
      <c r="G300" s="26" t="s">
        <v>290</v>
      </c>
      <c r="H300" s="26" t="s">
        <v>117</v>
      </c>
      <c r="I300" s="26" t="s">
        <v>292</v>
      </c>
      <c r="J300" s="26" t="s">
        <v>290</v>
      </c>
      <c r="K300" s="26" t="s">
        <v>294</v>
      </c>
      <c r="L300" s="154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8">
        <v>3</v>
      </c>
    </row>
    <row r="301" spans="1:65">
      <c r="A301" s="30"/>
      <c r="B301" s="18">
        <v>1</v>
      </c>
      <c r="C301" s="14">
        <v>1</v>
      </c>
      <c r="D301" s="22">
        <v>0.39200000000000002</v>
      </c>
      <c r="E301" s="148">
        <v>0.3</v>
      </c>
      <c r="F301" s="22">
        <v>0.36600000000000005</v>
      </c>
      <c r="G301" s="22">
        <v>0.44700000000000001</v>
      </c>
      <c r="H301" s="148">
        <v>0.51</v>
      </c>
      <c r="I301" s="22">
        <v>0.36899999999999999</v>
      </c>
      <c r="J301" s="148">
        <v>0.6</v>
      </c>
      <c r="K301" s="22">
        <v>0.41</v>
      </c>
      <c r="L301" s="154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8">
        <v>1</v>
      </c>
    </row>
    <row r="302" spans="1:65">
      <c r="A302" s="30"/>
      <c r="B302" s="19">
        <v>1</v>
      </c>
      <c r="C302" s="9">
        <v>2</v>
      </c>
      <c r="D302" s="11">
        <v>0.39200000000000002</v>
      </c>
      <c r="E302" s="150">
        <v>0.3</v>
      </c>
      <c r="F302" s="11">
        <v>0.38</v>
      </c>
      <c r="G302" s="11">
        <v>0.44400000000000001</v>
      </c>
      <c r="H302" s="150">
        <v>0.5</v>
      </c>
      <c r="I302" s="11">
        <v>0.36399999999999999</v>
      </c>
      <c r="J302" s="150">
        <v>0.6</v>
      </c>
      <c r="K302" s="11">
        <v>0.41</v>
      </c>
      <c r="L302" s="154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8">
        <v>31</v>
      </c>
    </row>
    <row r="303" spans="1:65">
      <c r="A303" s="30"/>
      <c r="B303" s="19">
        <v>1</v>
      </c>
      <c r="C303" s="9">
        <v>3</v>
      </c>
      <c r="D303" s="11">
        <v>0.40200000000000002</v>
      </c>
      <c r="E303" s="150">
        <v>0.3</v>
      </c>
      <c r="F303" s="11">
        <v>0.38</v>
      </c>
      <c r="G303" s="11">
        <v>0.44700000000000001</v>
      </c>
      <c r="H303" s="150">
        <v>0.53</v>
      </c>
      <c r="I303" s="11">
        <v>0.35099999999999998</v>
      </c>
      <c r="J303" s="150">
        <v>0.6</v>
      </c>
      <c r="K303" s="11">
        <v>0.41</v>
      </c>
      <c r="L303" s="154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28">
        <v>16</v>
      </c>
    </row>
    <row r="304" spans="1:65">
      <c r="A304" s="30"/>
      <c r="B304" s="19">
        <v>1</v>
      </c>
      <c r="C304" s="9">
        <v>4</v>
      </c>
      <c r="D304" s="11">
        <v>0.38800000000000001</v>
      </c>
      <c r="E304" s="150">
        <v>0.3</v>
      </c>
      <c r="F304" s="11">
        <v>0.36600000000000005</v>
      </c>
      <c r="G304" s="11">
        <v>0.436</v>
      </c>
      <c r="H304" s="150">
        <v>0.54</v>
      </c>
      <c r="I304" s="11">
        <v>0.35199999999999998</v>
      </c>
      <c r="J304" s="150">
        <v>0.6</v>
      </c>
      <c r="K304" s="11">
        <v>0.4</v>
      </c>
      <c r="L304" s="154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28">
        <v>0.39483333333333331</v>
      </c>
    </row>
    <row r="305" spans="1:65">
      <c r="A305" s="30"/>
      <c r="B305" s="19">
        <v>1</v>
      </c>
      <c r="C305" s="9">
        <v>5</v>
      </c>
      <c r="D305" s="11">
        <v>0.36799999999999999</v>
      </c>
      <c r="E305" s="150">
        <v>0.3</v>
      </c>
      <c r="F305" s="11">
        <v>0.372</v>
      </c>
      <c r="G305" s="11">
        <v>0.44600000000000001</v>
      </c>
      <c r="H305" s="150">
        <v>0.55000000000000004</v>
      </c>
      <c r="I305" s="11">
        <v>0.35599999999999998</v>
      </c>
      <c r="J305" s="150">
        <v>0.6</v>
      </c>
      <c r="K305" s="11">
        <v>0.41</v>
      </c>
      <c r="L305" s="154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28">
        <v>31</v>
      </c>
    </row>
    <row r="306" spans="1:65">
      <c r="A306" s="30"/>
      <c r="B306" s="19">
        <v>1</v>
      </c>
      <c r="C306" s="9">
        <v>6</v>
      </c>
      <c r="D306" s="11">
        <v>0.40400000000000003</v>
      </c>
      <c r="E306" s="150">
        <v>0.3</v>
      </c>
      <c r="F306" s="11">
        <v>0.38</v>
      </c>
      <c r="G306" s="11">
        <v>0.45</v>
      </c>
      <c r="H306" s="150">
        <v>0.54</v>
      </c>
      <c r="I306" s="11">
        <v>0.35299999999999998</v>
      </c>
      <c r="J306" s="150">
        <v>0.6</v>
      </c>
      <c r="K306" s="11">
        <v>0.4</v>
      </c>
      <c r="L306" s="154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5"/>
    </row>
    <row r="307" spans="1:65">
      <c r="A307" s="30"/>
      <c r="B307" s="20" t="s">
        <v>271</v>
      </c>
      <c r="C307" s="12"/>
      <c r="D307" s="23">
        <v>0.39099999999999996</v>
      </c>
      <c r="E307" s="23">
        <v>0.3</v>
      </c>
      <c r="F307" s="23">
        <v>0.37399999999999994</v>
      </c>
      <c r="G307" s="23">
        <v>0.44500000000000006</v>
      </c>
      <c r="H307" s="23">
        <v>0.52833333333333332</v>
      </c>
      <c r="I307" s="23">
        <v>0.35749999999999993</v>
      </c>
      <c r="J307" s="23">
        <v>0.6</v>
      </c>
      <c r="K307" s="23">
        <v>0.40666666666666668</v>
      </c>
      <c r="L307" s="154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5"/>
    </row>
    <row r="308" spans="1:65">
      <c r="A308" s="30"/>
      <c r="B308" s="3" t="s">
        <v>272</v>
      </c>
      <c r="C308" s="29"/>
      <c r="D308" s="11">
        <v>0.39200000000000002</v>
      </c>
      <c r="E308" s="11">
        <v>0.3</v>
      </c>
      <c r="F308" s="11">
        <v>0.376</v>
      </c>
      <c r="G308" s="11">
        <v>0.44650000000000001</v>
      </c>
      <c r="H308" s="11">
        <v>0.53500000000000003</v>
      </c>
      <c r="I308" s="11">
        <v>0.35449999999999998</v>
      </c>
      <c r="J308" s="11">
        <v>0.6</v>
      </c>
      <c r="K308" s="11">
        <v>0.41</v>
      </c>
      <c r="L308" s="154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55"/>
    </row>
    <row r="309" spans="1:65">
      <c r="A309" s="30"/>
      <c r="B309" s="3" t="s">
        <v>273</v>
      </c>
      <c r="C309" s="29"/>
      <c r="D309" s="24">
        <v>1.2884098726725137E-2</v>
      </c>
      <c r="E309" s="24">
        <v>0</v>
      </c>
      <c r="F309" s="24">
        <v>6.9282032302754896E-3</v>
      </c>
      <c r="G309" s="24">
        <v>4.8166378315169225E-3</v>
      </c>
      <c r="H309" s="24">
        <v>1.9407902170679534E-2</v>
      </c>
      <c r="I309" s="24">
        <v>7.3416619371910663E-3</v>
      </c>
      <c r="J309" s="24">
        <v>0</v>
      </c>
      <c r="K309" s="24">
        <v>5.1639777949431982E-3</v>
      </c>
      <c r="L309" s="205"/>
      <c r="M309" s="206"/>
      <c r="N309" s="206"/>
      <c r="O309" s="206"/>
      <c r="P309" s="206"/>
      <c r="Q309" s="206"/>
      <c r="R309" s="206"/>
      <c r="S309" s="206"/>
      <c r="T309" s="206"/>
      <c r="U309" s="206"/>
      <c r="V309" s="206"/>
      <c r="W309" s="206"/>
      <c r="X309" s="206"/>
      <c r="Y309" s="206"/>
      <c r="Z309" s="206"/>
      <c r="AA309" s="206"/>
      <c r="AB309" s="206"/>
      <c r="AC309" s="206"/>
      <c r="AD309" s="206"/>
      <c r="AE309" s="206"/>
      <c r="AF309" s="206"/>
      <c r="AG309" s="206"/>
      <c r="AH309" s="206"/>
      <c r="AI309" s="206"/>
      <c r="AJ309" s="206"/>
      <c r="AK309" s="206"/>
      <c r="AL309" s="206"/>
      <c r="AM309" s="206"/>
      <c r="AN309" s="206"/>
      <c r="AO309" s="206"/>
      <c r="AP309" s="206"/>
      <c r="AQ309" s="206"/>
      <c r="AR309" s="206"/>
      <c r="AS309" s="206"/>
      <c r="AT309" s="206"/>
      <c r="AU309" s="206"/>
      <c r="AV309" s="206"/>
      <c r="AW309" s="206"/>
      <c r="AX309" s="206"/>
      <c r="AY309" s="206"/>
      <c r="AZ309" s="206"/>
      <c r="BA309" s="206"/>
      <c r="BB309" s="206"/>
      <c r="BC309" s="206"/>
      <c r="BD309" s="206"/>
      <c r="BE309" s="206"/>
      <c r="BF309" s="206"/>
      <c r="BG309" s="206"/>
      <c r="BH309" s="206"/>
      <c r="BI309" s="206"/>
      <c r="BJ309" s="206"/>
      <c r="BK309" s="206"/>
      <c r="BL309" s="206"/>
      <c r="BM309" s="56"/>
    </row>
    <row r="310" spans="1:65">
      <c r="A310" s="30"/>
      <c r="B310" s="3" t="s">
        <v>87</v>
      </c>
      <c r="C310" s="29"/>
      <c r="D310" s="13">
        <v>3.2951659147634621E-2</v>
      </c>
      <c r="E310" s="13">
        <v>0</v>
      </c>
      <c r="F310" s="13">
        <v>1.8524607567581525E-2</v>
      </c>
      <c r="G310" s="13">
        <v>1.0823905239363869E-2</v>
      </c>
      <c r="H310" s="13">
        <v>3.6734199692137919E-2</v>
      </c>
      <c r="I310" s="13">
        <v>2.0536117306828163E-2</v>
      </c>
      <c r="J310" s="13">
        <v>0</v>
      </c>
      <c r="K310" s="13">
        <v>1.2698306053139012E-2</v>
      </c>
      <c r="L310" s="154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55"/>
    </row>
    <row r="311" spans="1:65">
      <c r="A311" s="30"/>
      <c r="B311" s="3" t="s">
        <v>274</v>
      </c>
      <c r="C311" s="29"/>
      <c r="D311" s="13">
        <v>-9.7087378640777766E-3</v>
      </c>
      <c r="E311" s="13">
        <v>-0.24018573237653018</v>
      </c>
      <c r="F311" s="13">
        <v>-5.2764879696074352E-2</v>
      </c>
      <c r="G311" s="13">
        <v>0.1270578303081471</v>
      </c>
      <c r="H311" s="13">
        <v>0.33811734909244406</v>
      </c>
      <c r="I311" s="13">
        <v>-9.4554664415365308E-2</v>
      </c>
      <c r="J311" s="13">
        <v>0.51962853524693964</v>
      </c>
      <c r="K311" s="13">
        <v>2.9970451667370224E-2</v>
      </c>
      <c r="L311" s="154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55"/>
    </row>
    <row r="312" spans="1:65">
      <c r="A312" s="30"/>
      <c r="B312" s="46" t="s">
        <v>275</v>
      </c>
      <c r="C312" s="47"/>
      <c r="D312" s="45">
        <v>0.16</v>
      </c>
      <c r="E312" s="45" t="s">
        <v>276</v>
      </c>
      <c r="F312" s="45">
        <v>0.51</v>
      </c>
      <c r="G312" s="45">
        <v>0.94</v>
      </c>
      <c r="H312" s="45">
        <v>2.64</v>
      </c>
      <c r="I312" s="45">
        <v>0.84</v>
      </c>
      <c r="J312" s="45" t="s">
        <v>276</v>
      </c>
      <c r="K312" s="45">
        <v>0.16</v>
      </c>
      <c r="L312" s="154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55"/>
    </row>
    <row r="313" spans="1:65">
      <c r="B313" s="31" t="s">
        <v>307</v>
      </c>
      <c r="C313" s="20"/>
      <c r="D313" s="20"/>
      <c r="E313" s="20"/>
      <c r="F313" s="20"/>
      <c r="G313" s="20"/>
      <c r="H313" s="20"/>
      <c r="I313" s="20"/>
      <c r="J313" s="20"/>
      <c r="K313" s="20"/>
      <c r="BM313" s="55"/>
    </row>
    <row r="314" spans="1:65">
      <c r="BM314" s="55"/>
    </row>
    <row r="315" spans="1:65" ht="15">
      <c r="B315" s="8" t="s">
        <v>508</v>
      </c>
      <c r="BM315" s="28" t="s">
        <v>67</v>
      </c>
    </row>
    <row r="316" spans="1:65" ht="15">
      <c r="A316" s="25" t="s">
        <v>52</v>
      </c>
      <c r="B316" s="18" t="s">
        <v>111</v>
      </c>
      <c r="C316" s="15" t="s">
        <v>112</v>
      </c>
      <c r="D316" s="16" t="s">
        <v>229</v>
      </c>
      <c r="E316" s="17" t="s">
        <v>229</v>
      </c>
      <c r="F316" s="17" t="s">
        <v>229</v>
      </c>
      <c r="G316" s="17" t="s">
        <v>229</v>
      </c>
      <c r="H316" s="17" t="s">
        <v>229</v>
      </c>
      <c r="I316" s="17" t="s">
        <v>229</v>
      </c>
      <c r="J316" s="17" t="s">
        <v>229</v>
      </c>
      <c r="K316" s="17" t="s">
        <v>229</v>
      </c>
      <c r="L316" s="17" t="s">
        <v>229</v>
      </c>
      <c r="M316" s="17" t="s">
        <v>229</v>
      </c>
      <c r="N316" s="17" t="s">
        <v>229</v>
      </c>
      <c r="O316" s="17" t="s">
        <v>229</v>
      </c>
      <c r="P316" s="17" t="s">
        <v>229</v>
      </c>
      <c r="Q316" s="17" t="s">
        <v>229</v>
      </c>
      <c r="R316" s="17" t="s">
        <v>229</v>
      </c>
      <c r="S316" s="17" t="s">
        <v>229</v>
      </c>
      <c r="T316" s="17" t="s">
        <v>229</v>
      </c>
      <c r="U316" s="17" t="s">
        <v>229</v>
      </c>
      <c r="V316" s="17" t="s">
        <v>229</v>
      </c>
      <c r="W316" s="17" t="s">
        <v>229</v>
      </c>
      <c r="X316" s="17" t="s">
        <v>229</v>
      </c>
      <c r="Y316" s="17" t="s">
        <v>229</v>
      </c>
      <c r="Z316" s="17" t="s">
        <v>229</v>
      </c>
      <c r="AA316" s="154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8">
        <v>1</v>
      </c>
    </row>
    <row r="317" spans="1:65">
      <c r="A317" s="30"/>
      <c r="B317" s="19" t="s">
        <v>230</v>
      </c>
      <c r="C317" s="9" t="s">
        <v>230</v>
      </c>
      <c r="D317" s="152" t="s">
        <v>232</v>
      </c>
      <c r="E317" s="153" t="s">
        <v>233</v>
      </c>
      <c r="F317" s="153" t="s">
        <v>234</v>
      </c>
      <c r="G317" s="153" t="s">
        <v>235</v>
      </c>
      <c r="H317" s="153" t="s">
        <v>237</v>
      </c>
      <c r="I317" s="153" t="s">
        <v>238</v>
      </c>
      <c r="J317" s="153" t="s">
        <v>239</v>
      </c>
      <c r="K317" s="153" t="s">
        <v>240</v>
      </c>
      <c r="L317" s="153" t="s">
        <v>241</v>
      </c>
      <c r="M317" s="153" t="s">
        <v>244</v>
      </c>
      <c r="N317" s="153" t="s">
        <v>245</v>
      </c>
      <c r="O317" s="153" t="s">
        <v>246</v>
      </c>
      <c r="P317" s="153" t="s">
        <v>247</v>
      </c>
      <c r="Q317" s="153" t="s">
        <v>249</v>
      </c>
      <c r="R317" s="153" t="s">
        <v>250</v>
      </c>
      <c r="S317" s="153" t="s">
        <v>251</v>
      </c>
      <c r="T317" s="153" t="s">
        <v>252</v>
      </c>
      <c r="U317" s="153" t="s">
        <v>254</v>
      </c>
      <c r="V317" s="153" t="s">
        <v>258</v>
      </c>
      <c r="W317" s="153" t="s">
        <v>259</v>
      </c>
      <c r="X317" s="153" t="s">
        <v>260</v>
      </c>
      <c r="Y317" s="153" t="s">
        <v>261</v>
      </c>
      <c r="Z317" s="153" t="s">
        <v>262</v>
      </c>
      <c r="AA317" s="154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8" t="s">
        <v>1</v>
      </c>
    </row>
    <row r="318" spans="1:65">
      <c r="A318" s="30"/>
      <c r="B318" s="19"/>
      <c r="C318" s="9"/>
      <c r="D318" s="10" t="s">
        <v>278</v>
      </c>
      <c r="E318" s="11" t="s">
        <v>280</v>
      </c>
      <c r="F318" s="11" t="s">
        <v>280</v>
      </c>
      <c r="G318" s="11" t="s">
        <v>281</v>
      </c>
      <c r="H318" s="11" t="s">
        <v>281</v>
      </c>
      <c r="I318" s="11" t="s">
        <v>278</v>
      </c>
      <c r="J318" s="11" t="s">
        <v>280</v>
      </c>
      <c r="K318" s="11" t="s">
        <v>281</v>
      </c>
      <c r="L318" s="11" t="s">
        <v>278</v>
      </c>
      <c r="M318" s="11" t="s">
        <v>281</v>
      </c>
      <c r="N318" s="11" t="s">
        <v>278</v>
      </c>
      <c r="O318" s="11" t="s">
        <v>280</v>
      </c>
      <c r="P318" s="11" t="s">
        <v>281</v>
      </c>
      <c r="Q318" s="11" t="s">
        <v>280</v>
      </c>
      <c r="R318" s="11" t="s">
        <v>280</v>
      </c>
      <c r="S318" s="11" t="s">
        <v>278</v>
      </c>
      <c r="T318" s="11" t="s">
        <v>281</v>
      </c>
      <c r="U318" s="11" t="s">
        <v>278</v>
      </c>
      <c r="V318" s="11" t="s">
        <v>278</v>
      </c>
      <c r="W318" s="11" t="s">
        <v>281</v>
      </c>
      <c r="X318" s="11" t="s">
        <v>278</v>
      </c>
      <c r="Y318" s="11" t="s">
        <v>281</v>
      </c>
      <c r="Z318" s="11" t="s">
        <v>278</v>
      </c>
      <c r="AA318" s="154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8">
        <v>2</v>
      </c>
    </row>
    <row r="319" spans="1:65">
      <c r="A319" s="30"/>
      <c r="B319" s="19"/>
      <c r="C319" s="9"/>
      <c r="D319" s="26" t="s">
        <v>290</v>
      </c>
      <c r="E319" s="26" t="s">
        <v>291</v>
      </c>
      <c r="F319" s="26" t="s">
        <v>290</v>
      </c>
      <c r="G319" s="26" t="s">
        <v>292</v>
      </c>
      <c r="H319" s="26" t="s">
        <v>292</v>
      </c>
      <c r="I319" s="26" t="s">
        <v>117</v>
      </c>
      <c r="J319" s="26" t="s">
        <v>267</v>
      </c>
      <c r="K319" s="26" t="s">
        <v>292</v>
      </c>
      <c r="L319" s="26" t="s">
        <v>290</v>
      </c>
      <c r="M319" s="26" t="s">
        <v>293</v>
      </c>
      <c r="N319" s="26" t="s">
        <v>292</v>
      </c>
      <c r="O319" s="26" t="s">
        <v>293</v>
      </c>
      <c r="P319" s="26" t="s">
        <v>290</v>
      </c>
      <c r="Q319" s="26" t="s">
        <v>292</v>
      </c>
      <c r="R319" s="26" t="s">
        <v>294</v>
      </c>
      <c r="S319" s="26" t="s">
        <v>290</v>
      </c>
      <c r="T319" s="26" t="s">
        <v>293</v>
      </c>
      <c r="U319" s="26" t="s">
        <v>116</v>
      </c>
      <c r="V319" s="26" t="s">
        <v>290</v>
      </c>
      <c r="W319" s="26" t="s">
        <v>295</v>
      </c>
      <c r="X319" s="26" t="s">
        <v>290</v>
      </c>
      <c r="Y319" s="26" t="s">
        <v>290</v>
      </c>
      <c r="Z319" s="26" t="s">
        <v>290</v>
      </c>
      <c r="AA319" s="154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28">
        <v>3</v>
      </c>
    </row>
    <row r="320" spans="1:65">
      <c r="A320" s="30"/>
      <c r="B320" s="18">
        <v>1</v>
      </c>
      <c r="C320" s="14">
        <v>1</v>
      </c>
      <c r="D320" s="22">
        <v>5.56</v>
      </c>
      <c r="E320" s="22">
        <v>5.64</v>
      </c>
      <c r="F320" s="22">
        <v>5.52</v>
      </c>
      <c r="G320" s="22">
        <v>5.59</v>
      </c>
      <c r="H320" s="22">
        <v>5.28</v>
      </c>
      <c r="I320" s="148">
        <v>5.1044999999999998</v>
      </c>
      <c r="J320" s="22">
        <v>5.86</v>
      </c>
      <c r="K320" s="148">
        <v>4.76</v>
      </c>
      <c r="L320" s="22">
        <v>5.726</v>
      </c>
      <c r="M320" s="22">
        <v>5.99</v>
      </c>
      <c r="N320" s="22">
        <v>5.6851000000000003</v>
      </c>
      <c r="O320" s="22">
        <v>5.42</v>
      </c>
      <c r="P320" s="148">
        <v>6.54</v>
      </c>
      <c r="Q320" s="22">
        <v>5.55</v>
      </c>
      <c r="R320" s="22">
        <v>5.2200000000000006</v>
      </c>
      <c r="S320" s="22">
        <v>5.53</v>
      </c>
      <c r="T320" s="22">
        <v>5.81</v>
      </c>
      <c r="U320" s="22">
        <v>5.19</v>
      </c>
      <c r="V320" s="22">
        <v>5.15</v>
      </c>
      <c r="W320" s="22">
        <v>5.54</v>
      </c>
      <c r="X320" s="22">
        <v>5.63</v>
      </c>
      <c r="Y320" s="22">
        <v>5.99</v>
      </c>
      <c r="Z320" s="22">
        <v>5.48</v>
      </c>
      <c r="AA320" s="154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28">
        <v>1</v>
      </c>
    </row>
    <row r="321" spans="1:65">
      <c r="A321" s="30"/>
      <c r="B321" s="19">
        <v>1</v>
      </c>
      <c r="C321" s="9">
        <v>2</v>
      </c>
      <c r="D321" s="11">
        <v>5.54</v>
      </c>
      <c r="E321" s="11">
        <v>5.58</v>
      </c>
      <c r="F321" s="11">
        <v>5.51</v>
      </c>
      <c r="G321" s="11">
        <v>5.49</v>
      </c>
      <c r="H321" s="11">
        <v>5.28</v>
      </c>
      <c r="I321" s="150">
        <v>5.0865</v>
      </c>
      <c r="J321" s="11">
        <v>5.93</v>
      </c>
      <c r="K321" s="150">
        <v>4.74</v>
      </c>
      <c r="L321" s="11">
        <v>5.7359999999999998</v>
      </c>
      <c r="M321" s="11">
        <v>6.03</v>
      </c>
      <c r="N321" s="11">
        <v>5.7880000000000003</v>
      </c>
      <c r="O321" s="11">
        <v>5.53</v>
      </c>
      <c r="P321" s="150">
        <v>6.54</v>
      </c>
      <c r="Q321" s="11">
        <v>5.49</v>
      </c>
      <c r="R321" s="11">
        <v>5.36</v>
      </c>
      <c r="S321" s="11">
        <v>5.36</v>
      </c>
      <c r="T321" s="11">
        <v>5.8500000000000005</v>
      </c>
      <c r="U321" s="11">
        <v>5.19</v>
      </c>
      <c r="V321" s="11">
        <v>5.17</v>
      </c>
      <c r="W321" s="11">
        <v>5.57</v>
      </c>
      <c r="X321" s="11">
        <v>5.77</v>
      </c>
      <c r="Y321" s="11">
        <v>5.98</v>
      </c>
      <c r="Z321" s="11">
        <v>5.46</v>
      </c>
      <c r="AA321" s="154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28" t="e">
        <v>#N/A</v>
      </c>
    </row>
    <row r="322" spans="1:65">
      <c r="A322" s="30"/>
      <c r="B322" s="19">
        <v>1</v>
      </c>
      <c r="C322" s="9">
        <v>3</v>
      </c>
      <c r="D322" s="11">
        <v>5.4</v>
      </c>
      <c r="E322" s="11">
        <v>5.68</v>
      </c>
      <c r="F322" s="11">
        <v>5.38</v>
      </c>
      <c r="G322" s="11">
        <v>5.35</v>
      </c>
      <c r="H322" s="11">
        <v>5.38</v>
      </c>
      <c r="I322" s="150">
        <v>4.7044999999999995</v>
      </c>
      <c r="J322" s="11">
        <v>5.86</v>
      </c>
      <c r="K322" s="150">
        <v>4.71</v>
      </c>
      <c r="L322" s="11">
        <v>5.641</v>
      </c>
      <c r="M322" s="11">
        <v>6</v>
      </c>
      <c r="N322" s="11">
        <v>5.6872999999999996</v>
      </c>
      <c r="O322" s="11">
        <v>5.66</v>
      </c>
      <c r="P322" s="150">
        <v>6.6000000000000005</v>
      </c>
      <c r="Q322" s="11">
        <v>5.6</v>
      </c>
      <c r="R322" s="11">
        <v>5.4399999999999995</v>
      </c>
      <c r="S322" s="11">
        <v>5.5</v>
      </c>
      <c r="T322" s="11">
        <v>5.8500000000000005</v>
      </c>
      <c r="U322" s="11">
        <v>5.15</v>
      </c>
      <c r="V322" s="11">
        <v>5.19</v>
      </c>
      <c r="W322" s="11">
        <v>5.54</v>
      </c>
      <c r="X322" s="11">
        <v>5.51</v>
      </c>
      <c r="Y322" s="11">
        <v>5.77</v>
      </c>
      <c r="Z322" s="11">
        <v>5.52</v>
      </c>
      <c r="AA322" s="154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28">
        <v>16</v>
      </c>
    </row>
    <row r="323" spans="1:65">
      <c r="A323" s="30"/>
      <c r="B323" s="19">
        <v>1</v>
      </c>
      <c r="C323" s="9">
        <v>4</v>
      </c>
      <c r="D323" s="11">
        <v>5.61</v>
      </c>
      <c r="E323" s="11">
        <v>5.55</v>
      </c>
      <c r="F323" s="11">
        <v>5.44</v>
      </c>
      <c r="G323" s="11">
        <v>5.64</v>
      </c>
      <c r="H323" s="11">
        <v>5.34</v>
      </c>
      <c r="I323" s="150">
        <v>4.8484999999999996</v>
      </c>
      <c r="J323" s="11">
        <v>5.9799999999999995</v>
      </c>
      <c r="K323" s="150">
        <v>4.82</v>
      </c>
      <c r="L323" s="11">
        <v>5.5179999999999998</v>
      </c>
      <c r="M323" s="11">
        <v>6.03</v>
      </c>
      <c r="N323" s="11">
        <v>5.6429</v>
      </c>
      <c r="O323" s="11">
        <v>5.6</v>
      </c>
      <c r="P323" s="150">
        <v>6.38</v>
      </c>
      <c r="Q323" s="11">
        <v>5.64</v>
      </c>
      <c r="R323" s="11">
        <v>5.43</v>
      </c>
      <c r="S323" s="11">
        <v>5.46</v>
      </c>
      <c r="T323" s="11">
        <v>5.8999999999999995</v>
      </c>
      <c r="U323" s="11">
        <v>5.2</v>
      </c>
      <c r="V323" s="11">
        <v>5.18</v>
      </c>
      <c r="W323" s="11">
        <v>5.47</v>
      </c>
      <c r="X323" s="11">
        <v>5.56</v>
      </c>
      <c r="Y323" s="11">
        <v>5.85</v>
      </c>
      <c r="Z323" s="11">
        <v>5.5</v>
      </c>
      <c r="AA323" s="154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28">
        <v>5.5754874999999995</v>
      </c>
    </row>
    <row r="324" spans="1:65">
      <c r="A324" s="30"/>
      <c r="B324" s="19">
        <v>1</v>
      </c>
      <c r="C324" s="9">
        <v>5</v>
      </c>
      <c r="D324" s="11">
        <v>5.58</v>
      </c>
      <c r="E324" s="11">
        <v>5.63</v>
      </c>
      <c r="F324" s="11">
        <v>5.3</v>
      </c>
      <c r="G324" s="11">
        <v>5.61</v>
      </c>
      <c r="H324" s="11">
        <v>5.32</v>
      </c>
      <c r="I324" s="150">
        <v>5.08</v>
      </c>
      <c r="J324" s="11">
        <v>5.99</v>
      </c>
      <c r="K324" s="150">
        <v>4.8899999999999997</v>
      </c>
      <c r="L324" s="11">
        <v>5.577</v>
      </c>
      <c r="M324" s="11">
        <v>5.98</v>
      </c>
      <c r="N324" s="11">
        <v>5.6551</v>
      </c>
      <c r="O324" s="11">
        <v>5.57</v>
      </c>
      <c r="P324" s="150">
        <v>6.52</v>
      </c>
      <c r="Q324" s="11">
        <v>5.39</v>
      </c>
      <c r="R324" s="11">
        <v>5.5</v>
      </c>
      <c r="S324" s="11">
        <v>5.6</v>
      </c>
      <c r="T324" s="11">
        <v>6</v>
      </c>
      <c r="U324" s="11">
        <v>5.24</v>
      </c>
      <c r="V324" s="11">
        <v>5.17</v>
      </c>
      <c r="W324" s="11">
        <v>5.49</v>
      </c>
      <c r="X324" s="11">
        <v>5.58</v>
      </c>
      <c r="Y324" s="11">
        <v>5.8</v>
      </c>
      <c r="Z324" s="11">
        <v>5.49</v>
      </c>
      <c r="AA324" s="154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28">
        <v>32</v>
      </c>
    </row>
    <row r="325" spans="1:65">
      <c r="A325" s="30"/>
      <c r="B325" s="19">
        <v>1</v>
      </c>
      <c r="C325" s="9">
        <v>6</v>
      </c>
      <c r="D325" s="11">
        <v>5.74</v>
      </c>
      <c r="E325" s="11">
        <v>5.56</v>
      </c>
      <c r="F325" s="11">
        <v>5.45</v>
      </c>
      <c r="G325" s="11">
        <v>5.75</v>
      </c>
      <c r="H325" s="11">
        <v>5.47</v>
      </c>
      <c r="I325" s="150">
        <v>4.9255000000000004</v>
      </c>
      <c r="J325" s="11">
        <v>5.86</v>
      </c>
      <c r="K325" s="150">
        <v>4.88</v>
      </c>
      <c r="L325" s="11">
        <v>5.5780000000000003</v>
      </c>
      <c r="M325" s="11">
        <v>5.97</v>
      </c>
      <c r="N325" s="11">
        <v>5.6341000000000001</v>
      </c>
      <c r="O325" s="11">
        <v>5.67</v>
      </c>
      <c r="P325" s="150">
        <v>6.38</v>
      </c>
      <c r="Q325" s="11">
        <v>5.54</v>
      </c>
      <c r="R325" s="11">
        <v>5.3900000000000006</v>
      </c>
      <c r="S325" s="11">
        <v>5.56</v>
      </c>
      <c r="T325" s="11">
        <v>5.93</v>
      </c>
      <c r="U325" s="11">
        <v>5.2</v>
      </c>
      <c r="V325" s="11">
        <v>5.2</v>
      </c>
      <c r="W325" s="11">
        <v>5.55</v>
      </c>
      <c r="X325" s="11">
        <v>5.61</v>
      </c>
      <c r="Y325" s="11">
        <v>5.81</v>
      </c>
      <c r="Z325" s="11">
        <v>5.49</v>
      </c>
      <c r="AA325" s="154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55"/>
    </row>
    <row r="326" spans="1:65">
      <c r="A326" s="30"/>
      <c r="B326" s="20" t="s">
        <v>271</v>
      </c>
      <c r="C326" s="12"/>
      <c r="D326" s="23">
        <v>5.5716666666666663</v>
      </c>
      <c r="E326" s="23">
        <v>5.6066666666666665</v>
      </c>
      <c r="F326" s="23">
        <v>5.4333333333333336</v>
      </c>
      <c r="G326" s="23">
        <v>5.5716666666666663</v>
      </c>
      <c r="H326" s="23">
        <v>5.3449999999999998</v>
      </c>
      <c r="I326" s="23">
        <v>4.9582499999999996</v>
      </c>
      <c r="J326" s="23">
        <v>5.9133333333333331</v>
      </c>
      <c r="K326" s="23">
        <v>4.8</v>
      </c>
      <c r="L326" s="23">
        <v>5.6293333333333342</v>
      </c>
      <c r="M326" s="23">
        <v>6</v>
      </c>
      <c r="N326" s="23">
        <v>5.6820833333333338</v>
      </c>
      <c r="O326" s="23">
        <v>5.5750000000000002</v>
      </c>
      <c r="P326" s="23">
        <v>6.4933333333333332</v>
      </c>
      <c r="Q326" s="23">
        <v>5.5350000000000001</v>
      </c>
      <c r="R326" s="23">
        <v>5.3900000000000006</v>
      </c>
      <c r="S326" s="23">
        <v>5.5016666666666678</v>
      </c>
      <c r="T326" s="23">
        <v>5.8900000000000006</v>
      </c>
      <c r="U326" s="23">
        <v>5.1949999999999994</v>
      </c>
      <c r="V326" s="23">
        <v>5.1766666666666667</v>
      </c>
      <c r="W326" s="23">
        <v>5.5266666666666664</v>
      </c>
      <c r="X326" s="23">
        <v>5.6099999999999994</v>
      </c>
      <c r="Y326" s="23">
        <v>5.8666666666666671</v>
      </c>
      <c r="Z326" s="23">
        <v>5.4900000000000011</v>
      </c>
      <c r="AA326" s="154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55"/>
    </row>
    <row r="327" spans="1:65">
      <c r="A327" s="30"/>
      <c r="B327" s="3" t="s">
        <v>272</v>
      </c>
      <c r="C327" s="29"/>
      <c r="D327" s="11">
        <v>5.57</v>
      </c>
      <c r="E327" s="11">
        <v>5.6050000000000004</v>
      </c>
      <c r="F327" s="11">
        <v>5.4450000000000003</v>
      </c>
      <c r="G327" s="11">
        <v>5.6</v>
      </c>
      <c r="H327" s="11">
        <v>5.33</v>
      </c>
      <c r="I327" s="11">
        <v>5.0027500000000007</v>
      </c>
      <c r="J327" s="11">
        <v>5.8949999999999996</v>
      </c>
      <c r="K327" s="11">
        <v>4.79</v>
      </c>
      <c r="L327" s="11">
        <v>5.6095000000000006</v>
      </c>
      <c r="M327" s="11">
        <v>5.9950000000000001</v>
      </c>
      <c r="N327" s="11">
        <v>5.6700999999999997</v>
      </c>
      <c r="O327" s="11">
        <v>5.585</v>
      </c>
      <c r="P327" s="11">
        <v>6.5299999999999994</v>
      </c>
      <c r="Q327" s="11">
        <v>5.5449999999999999</v>
      </c>
      <c r="R327" s="11">
        <v>5.41</v>
      </c>
      <c r="S327" s="11">
        <v>5.5150000000000006</v>
      </c>
      <c r="T327" s="11">
        <v>5.875</v>
      </c>
      <c r="U327" s="11">
        <v>5.1950000000000003</v>
      </c>
      <c r="V327" s="11">
        <v>5.1749999999999998</v>
      </c>
      <c r="W327" s="11">
        <v>5.54</v>
      </c>
      <c r="X327" s="11">
        <v>5.5950000000000006</v>
      </c>
      <c r="Y327" s="11">
        <v>5.83</v>
      </c>
      <c r="Z327" s="11">
        <v>5.49</v>
      </c>
      <c r="AA327" s="154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55"/>
    </row>
    <row r="328" spans="1:65">
      <c r="A328" s="30"/>
      <c r="B328" s="3" t="s">
        <v>273</v>
      </c>
      <c r="C328" s="29"/>
      <c r="D328" s="24">
        <v>0.10998484744121192</v>
      </c>
      <c r="E328" s="24">
        <v>5.1251016250086823E-2</v>
      </c>
      <c r="F328" s="24">
        <v>8.2865352631040307E-2</v>
      </c>
      <c r="G328" s="24">
        <v>0.13717385562368176</v>
      </c>
      <c r="H328" s="24">
        <v>7.2041654617311296E-2</v>
      </c>
      <c r="I328" s="24">
        <v>0.16134861325713359</v>
      </c>
      <c r="J328" s="24">
        <v>6.1860057118197344E-2</v>
      </c>
      <c r="K328" s="24">
        <v>7.5099933422074258E-2</v>
      </c>
      <c r="L328" s="24">
        <v>8.7894633890054183E-2</v>
      </c>
      <c r="M328" s="24">
        <v>2.5298221281347129E-2</v>
      </c>
      <c r="N328" s="24">
        <v>5.6250312591724097E-2</v>
      </c>
      <c r="O328" s="24">
        <v>9.2682252885868052E-2</v>
      </c>
      <c r="P328" s="24">
        <v>9.1796877216312189E-2</v>
      </c>
      <c r="Q328" s="24">
        <v>8.7806605674060706E-2</v>
      </c>
      <c r="R328" s="24">
        <v>9.591663046625408E-2</v>
      </c>
      <c r="S328" s="24">
        <v>8.4478794183313402E-2</v>
      </c>
      <c r="T328" s="24">
        <v>6.84105255059482E-2</v>
      </c>
      <c r="U328" s="24">
        <v>2.8809720581775809E-2</v>
      </c>
      <c r="V328" s="24">
        <v>1.7511900715418263E-2</v>
      </c>
      <c r="W328" s="24">
        <v>3.829708431025361E-2</v>
      </c>
      <c r="X328" s="24">
        <v>8.8769364084688523E-2</v>
      </c>
      <c r="Y328" s="24">
        <v>9.5219045713904993E-2</v>
      </c>
      <c r="Z328" s="24">
        <v>1.9999999999999841E-2</v>
      </c>
      <c r="AA328" s="205"/>
      <c r="AB328" s="206"/>
      <c r="AC328" s="206"/>
      <c r="AD328" s="206"/>
      <c r="AE328" s="206"/>
      <c r="AF328" s="206"/>
      <c r="AG328" s="206"/>
      <c r="AH328" s="206"/>
      <c r="AI328" s="206"/>
      <c r="AJ328" s="206"/>
      <c r="AK328" s="206"/>
      <c r="AL328" s="206"/>
      <c r="AM328" s="206"/>
      <c r="AN328" s="206"/>
      <c r="AO328" s="206"/>
      <c r="AP328" s="206"/>
      <c r="AQ328" s="206"/>
      <c r="AR328" s="206"/>
      <c r="AS328" s="206"/>
      <c r="AT328" s="206"/>
      <c r="AU328" s="206"/>
      <c r="AV328" s="206"/>
      <c r="AW328" s="206"/>
      <c r="AX328" s="206"/>
      <c r="AY328" s="206"/>
      <c r="AZ328" s="206"/>
      <c r="BA328" s="206"/>
      <c r="BB328" s="206"/>
      <c r="BC328" s="206"/>
      <c r="BD328" s="206"/>
      <c r="BE328" s="206"/>
      <c r="BF328" s="206"/>
      <c r="BG328" s="206"/>
      <c r="BH328" s="206"/>
      <c r="BI328" s="206"/>
      <c r="BJ328" s="206"/>
      <c r="BK328" s="206"/>
      <c r="BL328" s="206"/>
      <c r="BM328" s="56"/>
    </row>
    <row r="329" spans="1:65">
      <c r="A329" s="30"/>
      <c r="B329" s="3" t="s">
        <v>87</v>
      </c>
      <c r="C329" s="29"/>
      <c r="D329" s="13">
        <v>1.9740026462676388E-2</v>
      </c>
      <c r="E329" s="13">
        <v>9.1410849435351049E-3</v>
      </c>
      <c r="F329" s="13">
        <v>1.5251291895283492E-2</v>
      </c>
      <c r="G329" s="13">
        <v>2.4619896312955147E-2</v>
      </c>
      <c r="H329" s="13">
        <v>1.3478326401742059E-2</v>
      </c>
      <c r="I329" s="13">
        <v>3.2541443706374955E-2</v>
      </c>
      <c r="J329" s="13">
        <v>1.0461114507023226E-2</v>
      </c>
      <c r="K329" s="13">
        <v>1.5645819462932139E-2</v>
      </c>
      <c r="L329" s="13">
        <v>1.5613684371752872E-2</v>
      </c>
      <c r="M329" s="13">
        <v>4.2163702135578551E-3</v>
      </c>
      <c r="N329" s="13">
        <v>9.8995930351351343E-3</v>
      </c>
      <c r="O329" s="13">
        <v>1.6624619351725212E-2</v>
      </c>
      <c r="P329" s="13">
        <v>1.4137096080540892E-2</v>
      </c>
      <c r="Q329" s="13">
        <v>1.586388539730094E-2</v>
      </c>
      <c r="R329" s="13">
        <v>1.7795293221939529E-2</v>
      </c>
      <c r="S329" s="13">
        <v>1.5355127691604978E-2</v>
      </c>
      <c r="T329" s="13">
        <v>1.1614690238700882E-2</v>
      </c>
      <c r="U329" s="13">
        <v>5.5456632496199828E-3</v>
      </c>
      <c r="V329" s="13">
        <v>3.3828526816648287E-3</v>
      </c>
      <c r="W329" s="13">
        <v>6.9295086206731501E-3</v>
      </c>
      <c r="X329" s="13">
        <v>1.5823416057876745E-2</v>
      </c>
      <c r="Y329" s="13">
        <v>1.623051915577926E-2</v>
      </c>
      <c r="Z329" s="13">
        <v>3.6429872495445967E-3</v>
      </c>
      <c r="AA329" s="154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55"/>
    </row>
    <row r="330" spans="1:65">
      <c r="A330" s="30"/>
      <c r="B330" s="3" t="s">
        <v>274</v>
      </c>
      <c r="C330" s="29"/>
      <c r="D330" s="13">
        <v>-6.8529134597350438E-4</v>
      </c>
      <c r="E330" s="13">
        <v>5.5921866324095681E-3</v>
      </c>
      <c r="F330" s="13">
        <v>-2.5496275736725416E-2</v>
      </c>
      <c r="G330" s="13">
        <v>-6.8529134597350438E-4</v>
      </c>
      <c r="H330" s="13">
        <v>-4.1339434444073286E-2</v>
      </c>
      <c r="I330" s="13">
        <v>-0.11070556610520599</v>
      </c>
      <c r="J330" s="13">
        <v>6.0594850823956437E-2</v>
      </c>
      <c r="K330" s="13">
        <v>-0.13908873439318081</v>
      </c>
      <c r="L330" s="13">
        <v>9.6576009422197906E-3</v>
      </c>
      <c r="M330" s="13">
        <v>7.6139082008523928E-2</v>
      </c>
      <c r="N330" s="13">
        <v>1.9118657038211362E-2</v>
      </c>
      <c r="O330" s="13">
        <v>-8.7436300413079593E-5</v>
      </c>
      <c r="P330" s="13">
        <v>0.16462162875144704</v>
      </c>
      <c r="Q330" s="13">
        <v>-7.2616968471366228E-3</v>
      </c>
      <c r="R330" s="13">
        <v>-3.3268391329009162E-2</v>
      </c>
      <c r="S330" s="13">
        <v>-1.3240247302739316E-2</v>
      </c>
      <c r="T330" s="13">
        <v>5.6409865505034462E-2</v>
      </c>
      <c r="U330" s="13">
        <v>-6.8242911494286407E-2</v>
      </c>
      <c r="V330" s="13">
        <v>-7.153111424486791E-2</v>
      </c>
      <c r="W330" s="13">
        <v>-8.7563344610374072E-3</v>
      </c>
      <c r="X330" s="13">
        <v>6.1900416779698819E-3</v>
      </c>
      <c r="Y330" s="13">
        <v>5.2224880186112488E-2</v>
      </c>
      <c r="Z330" s="13">
        <v>-1.5332739962200304E-2</v>
      </c>
      <c r="AA330" s="154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55"/>
    </row>
    <row r="331" spans="1:65">
      <c r="A331" s="30"/>
      <c r="B331" s="46" t="s">
        <v>275</v>
      </c>
      <c r="C331" s="47"/>
      <c r="D331" s="45">
        <v>0</v>
      </c>
      <c r="E331" s="45">
        <v>0.17</v>
      </c>
      <c r="F331" s="45">
        <v>0.67</v>
      </c>
      <c r="G331" s="45">
        <v>0</v>
      </c>
      <c r="H331" s="45">
        <v>1.1000000000000001</v>
      </c>
      <c r="I331" s="45">
        <v>2.99</v>
      </c>
      <c r="J331" s="45">
        <v>1.67</v>
      </c>
      <c r="K331" s="45">
        <v>3.76</v>
      </c>
      <c r="L331" s="45">
        <v>0.28000000000000003</v>
      </c>
      <c r="M331" s="45">
        <v>2.09</v>
      </c>
      <c r="N331" s="45">
        <v>0.54</v>
      </c>
      <c r="O331" s="45">
        <v>0.02</v>
      </c>
      <c r="P331" s="45">
        <v>4.49</v>
      </c>
      <c r="Q331" s="45">
        <v>0.18</v>
      </c>
      <c r="R331" s="45">
        <v>0.89</v>
      </c>
      <c r="S331" s="45">
        <v>0.34</v>
      </c>
      <c r="T331" s="45">
        <v>1.55</v>
      </c>
      <c r="U331" s="45">
        <v>1.84</v>
      </c>
      <c r="V331" s="45">
        <v>1.93</v>
      </c>
      <c r="W331" s="45">
        <v>0.22</v>
      </c>
      <c r="X331" s="45">
        <v>0.19</v>
      </c>
      <c r="Y331" s="45">
        <v>1.44</v>
      </c>
      <c r="Z331" s="45">
        <v>0.4</v>
      </c>
      <c r="AA331" s="154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55"/>
    </row>
    <row r="332" spans="1:65">
      <c r="B332" s="31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BM332" s="55"/>
    </row>
    <row r="333" spans="1:65" ht="15">
      <c r="B333" s="8" t="s">
        <v>509</v>
      </c>
      <c r="BM333" s="28" t="s">
        <v>67</v>
      </c>
    </row>
    <row r="334" spans="1:65" ht="15">
      <c r="A334" s="25" t="s">
        <v>42</v>
      </c>
      <c r="B334" s="18" t="s">
        <v>111</v>
      </c>
      <c r="C334" s="15" t="s">
        <v>112</v>
      </c>
      <c r="D334" s="16" t="s">
        <v>229</v>
      </c>
      <c r="E334" s="17" t="s">
        <v>229</v>
      </c>
      <c r="F334" s="17" t="s">
        <v>229</v>
      </c>
      <c r="G334" s="17" t="s">
        <v>229</v>
      </c>
      <c r="H334" s="17" t="s">
        <v>229</v>
      </c>
      <c r="I334" s="17" t="s">
        <v>229</v>
      </c>
      <c r="J334" s="17" t="s">
        <v>229</v>
      </c>
      <c r="K334" s="17" t="s">
        <v>229</v>
      </c>
      <c r="L334" s="17" t="s">
        <v>229</v>
      </c>
      <c r="M334" s="17" t="s">
        <v>229</v>
      </c>
      <c r="N334" s="17" t="s">
        <v>229</v>
      </c>
      <c r="O334" s="17" t="s">
        <v>229</v>
      </c>
      <c r="P334" s="17" t="s">
        <v>229</v>
      </c>
      <c r="Q334" s="17" t="s">
        <v>229</v>
      </c>
      <c r="R334" s="17" t="s">
        <v>229</v>
      </c>
      <c r="S334" s="17" t="s">
        <v>229</v>
      </c>
      <c r="T334" s="17" t="s">
        <v>229</v>
      </c>
      <c r="U334" s="17" t="s">
        <v>229</v>
      </c>
      <c r="V334" s="17" t="s">
        <v>229</v>
      </c>
      <c r="W334" s="17" t="s">
        <v>229</v>
      </c>
      <c r="X334" s="17" t="s">
        <v>229</v>
      </c>
      <c r="Y334" s="17" t="s">
        <v>229</v>
      </c>
      <c r="Z334" s="17" t="s">
        <v>229</v>
      </c>
      <c r="AA334" s="154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8">
        <v>1</v>
      </c>
    </row>
    <row r="335" spans="1:65">
      <c r="A335" s="30"/>
      <c r="B335" s="19" t="s">
        <v>230</v>
      </c>
      <c r="C335" s="9" t="s">
        <v>230</v>
      </c>
      <c r="D335" s="152" t="s">
        <v>232</v>
      </c>
      <c r="E335" s="153" t="s">
        <v>233</v>
      </c>
      <c r="F335" s="153" t="s">
        <v>234</v>
      </c>
      <c r="G335" s="153" t="s">
        <v>235</v>
      </c>
      <c r="H335" s="153" t="s">
        <v>237</v>
      </c>
      <c r="I335" s="153" t="s">
        <v>238</v>
      </c>
      <c r="J335" s="153" t="s">
        <v>240</v>
      </c>
      <c r="K335" s="153" t="s">
        <v>241</v>
      </c>
      <c r="L335" s="153" t="s">
        <v>243</v>
      </c>
      <c r="M335" s="153" t="s">
        <v>244</v>
      </c>
      <c r="N335" s="153" t="s">
        <v>245</v>
      </c>
      <c r="O335" s="153" t="s">
        <v>246</v>
      </c>
      <c r="P335" s="153" t="s">
        <v>247</v>
      </c>
      <c r="Q335" s="153" t="s">
        <v>249</v>
      </c>
      <c r="R335" s="153" t="s">
        <v>250</v>
      </c>
      <c r="S335" s="153" t="s">
        <v>251</v>
      </c>
      <c r="T335" s="153" t="s">
        <v>252</v>
      </c>
      <c r="U335" s="153" t="s">
        <v>254</v>
      </c>
      <c r="V335" s="153" t="s">
        <v>258</v>
      </c>
      <c r="W335" s="153" t="s">
        <v>259</v>
      </c>
      <c r="X335" s="153" t="s">
        <v>260</v>
      </c>
      <c r="Y335" s="153" t="s">
        <v>261</v>
      </c>
      <c r="Z335" s="153" t="s">
        <v>262</v>
      </c>
      <c r="AA335" s="154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28" t="s">
        <v>3</v>
      </c>
    </row>
    <row r="336" spans="1:65">
      <c r="A336" s="30"/>
      <c r="B336" s="19"/>
      <c r="C336" s="9"/>
      <c r="D336" s="10" t="s">
        <v>278</v>
      </c>
      <c r="E336" s="11" t="s">
        <v>278</v>
      </c>
      <c r="F336" s="11" t="s">
        <v>280</v>
      </c>
      <c r="G336" s="11" t="s">
        <v>281</v>
      </c>
      <c r="H336" s="11" t="s">
        <v>281</v>
      </c>
      <c r="I336" s="11" t="s">
        <v>278</v>
      </c>
      <c r="J336" s="11" t="s">
        <v>281</v>
      </c>
      <c r="K336" s="11" t="s">
        <v>278</v>
      </c>
      <c r="L336" s="11" t="s">
        <v>278</v>
      </c>
      <c r="M336" s="11" t="s">
        <v>281</v>
      </c>
      <c r="N336" s="11" t="s">
        <v>278</v>
      </c>
      <c r="O336" s="11" t="s">
        <v>278</v>
      </c>
      <c r="P336" s="11" t="s">
        <v>281</v>
      </c>
      <c r="Q336" s="11" t="s">
        <v>278</v>
      </c>
      <c r="R336" s="11" t="s">
        <v>278</v>
      </c>
      <c r="S336" s="11" t="s">
        <v>278</v>
      </c>
      <c r="T336" s="11" t="s">
        <v>281</v>
      </c>
      <c r="U336" s="11" t="s">
        <v>278</v>
      </c>
      <c r="V336" s="11" t="s">
        <v>278</v>
      </c>
      <c r="W336" s="11" t="s">
        <v>281</v>
      </c>
      <c r="X336" s="11" t="s">
        <v>278</v>
      </c>
      <c r="Y336" s="11" t="s">
        <v>281</v>
      </c>
      <c r="Z336" s="11" t="s">
        <v>278</v>
      </c>
      <c r="AA336" s="154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28">
        <v>1</v>
      </c>
    </row>
    <row r="337" spans="1:65">
      <c r="A337" s="30"/>
      <c r="B337" s="19"/>
      <c r="C337" s="9"/>
      <c r="D337" s="26" t="s">
        <v>290</v>
      </c>
      <c r="E337" s="26" t="s">
        <v>291</v>
      </c>
      <c r="F337" s="26" t="s">
        <v>290</v>
      </c>
      <c r="G337" s="26" t="s">
        <v>292</v>
      </c>
      <c r="H337" s="26" t="s">
        <v>292</v>
      </c>
      <c r="I337" s="26" t="s">
        <v>117</v>
      </c>
      <c r="J337" s="26" t="s">
        <v>292</v>
      </c>
      <c r="K337" s="26" t="s">
        <v>290</v>
      </c>
      <c r="L337" s="26" t="s">
        <v>117</v>
      </c>
      <c r="M337" s="26" t="s">
        <v>293</v>
      </c>
      <c r="N337" s="26" t="s">
        <v>292</v>
      </c>
      <c r="O337" s="26" t="s">
        <v>293</v>
      </c>
      <c r="P337" s="26" t="s">
        <v>290</v>
      </c>
      <c r="Q337" s="26" t="s">
        <v>292</v>
      </c>
      <c r="R337" s="26" t="s">
        <v>294</v>
      </c>
      <c r="S337" s="26" t="s">
        <v>290</v>
      </c>
      <c r="T337" s="26" t="s">
        <v>293</v>
      </c>
      <c r="U337" s="26" t="s">
        <v>116</v>
      </c>
      <c r="V337" s="26" t="s">
        <v>290</v>
      </c>
      <c r="W337" s="26" t="s">
        <v>295</v>
      </c>
      <c r="X337" s="26" t="s">
        <v>290</v>
      </c>
      <c r="Y337" s="26" t="s">
        <v>290</v>
      </c>
      <c r="Z337" s="26" t="s">
        <v>290</v>
      </c>
      <c r="AA337" s="154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28">
        <v>2</v>
      </c>
    </row>
    <row r="338" spans="1:65">
      <c r="A338" s="30"/>
      <c r="B338" s="18">
        <v>1</v>
      </c>
      <c r="C338" s="14">
        <v>1</v>
      </c>
      <c r="D338" s="207">
        <v>10.1</v>
      </c>
      <c r="E338" s="207">
        <v>9.4</v>
      </c>
      <c r="F338" s="222">
        <v>14</v>
      </c>
      <c r="G338" s="207">
        <v>9</v>
      </c>
      <c r="H338" s="222">
        <v>12.3</v>
      </c>
      <c r="I338" s="222">
        <v>8</v>
      </c>
      <c r="J338" s="222">
        <v>9</v>
      </c>
      <c r="K338" s="207">
        <v>10.6</v>
      </c>
      <c r="L338" s="207">
        <v>11.19</v>
      </c>
      <c r="M338" s="207">
        <v>12.2</v>
      </c>
      <c r="N338" s="207">
        <v>10.54</v>
      </c>
      <c r="O338" s="207">
        <v>10.17</v>
      </c>
      <c r="P338" s="207">
        <v>11.7</v>
      </c>
      <c r="Q338" s="207">
        <v>10.5</v>
      </c>
      <c r="R338" s="207">
        <v>9.3000000000000007</v>
      </c>
      <c r="S338" s="207">
        <v>10.3</v>
      </c>
      <c r="T338" s="207">
        <v>10.8</v>
      </c>
      <c r="U338" s="207">
        <v>9.5</v>
      </c>
      <c r="V338" s="207">
        <v>10.199999999999999</v>
      </c>
      <c r="W338" s="222">
        <v>8</v>
      </c>
      <c r="X338" s="207">
        <v>10.15</v>
      </c>
      <c r="Y338" s="207">
        <v>10.199999999999999</v>
      </c>
      <c r="Z338" s="207">
        <v>9.93</v>
      </c>
      <c r="AA338" s="208"/>
      <c r="AB338" s="209"/>
      <c r="AC338" s="209"/>
      <c r="AD338" s="209"/>
      <c r="AE338" s="209"/>
      <c r="AF338" s="209"/>
      <c r="AG338" s="209"/>
      <c r="AH338" s="209"/>
      <c r="AI338" s="209"/>
      <c r="AJ338" s="209"/>
      <c r="AK338" s="209"/>
      <c r="AL338" s="209"/>
      <c r="AM338" s="209"/>
      <c r="AN338" s="209"/>
      <c r="AO338" s="209"/>
      <c r="AP338" s="209"/>
      <c r="AQ338" s="209"/>
      <c r="AR338" s="209"/>
      <c r="AS338" s="209"/>
      <c r="AT338" s="209"/>
      <c r="AU338" s="209"/>
      <c r="AV338" s="209"/>
      <c r="AW338" s="209"/>
      <c r="AX338" s="209"/>
      <c r="AY338" s="209"/>
      <c r="AZ338" s="209"/>
      <c r="BA338" s="209"/>
      <c r="BB338" s="209"/>
      <c r="BC338" s="209"/>
      <c r="BD338" s="209"/>
      <c r="BE338" s="209"/>
      <c r="BF338" s="209"/>
      <c r="BG338" s="209"/>
      <c r="BH338" s="209"/>
      <c r="BI338" s="209"/>
      <c r="BJ338" s="209"/>
      <c r="BK338" s="209"/>
      <c r="BL338" s="209"/>
      <c r="BM338" s="210">
        <v>1</v>
      </c>
    </row>
    <row r="339" spans="1:65">
      <c r="A339" s="30"/>
      <c r="B339" s="19">
        <v>1</v>
      </c>
      <c r="C339" s="9">
        <v>2</v>
      </c>
      <c r="D339" s="211">
        <v>9.92</v>
      </c>
      <c r="E339" s="211">
        <v>9.4</v>
      </c>
      <c r="F339" s="223">
        <v>15</v>
      </c>
      <c r="G339" s="211">
        <v>9.1999999999999993</v>
      </c>
      <c r="H339" s="223">
        <v>12.8</v>
      </c>
      <c r="I339" s="223">
        <v>8</v>
      </c>
      <c r="J339" s="223">
        <v>9</v>
      </c>
      <c r="K339" s="211">
        <v>10.7</v>
      </c>
      <c r="L339" s="211">
        <v>10.95</v>
      </c>
      <c r="M339" s="211">
        <v>12.2</v>
      </c>
      <c r="N339" s="211">
        <v>10.41</v>
      </c>
      <c r="O339" s="224">
        <v>9.82</v>
      </c>
      <c r="P339" s="211">
        <v>11.5</v>
      </c>
      <c r="Q339" s="211">
        <v>10.5</v>
      </c>
      <c r="R339" s="211">
        <v>8.9</v>
      </c>
      <c r="S339" s="211">
        <v>10.050000000000001</v>
      </c>
      <c r="T339" s="211">
        <v>10.6</v>
      </c>
      <c r="U339" s="211">
        <v>9.1999999999999993</v>
      </c>
      <c r="V339" s="211">
        <v>9.9</v>
      </c>
      <c r="W339" s="223">
        <v>8</v>
      </c>
      <c r="X339" s="211">
        <v>10.199999999999999</v>
      </c>
      <c r="Y339" s="211">
        <v>10.220000000000001</v>
      </c>
      <c r="Z339" s="211">
        <v>10.35</v>
      </c>
      <c r="AA339" s="208"/>
      <c r="AB339" s="209"/>
      <c r="AC339" s="209"/>
      <c r="AD339" s="209"/>
      <c r="AE339" s="209"/>
      <c r="AF339" s="209"/>
      <c r="AG339" s="209"/>
      <c r="AH339" s="209"/>
      <c r="AI339" s="209"/>
      <c r="AJ339" s="209"/>
      <c r="AK339" s="209"/>
      <c r="AL339" s="209"/>
      <c r="AM339" s="209"/>
      <c r="AN339" s="209"/>
      <c r="AO339" s="209"/>
      <c r="AP339" s="209"/>
      <c r="AQ339" s="209"/>
      <c r="AR339" s="209"/>
      <c r="AS339" s="209"/>
      <c r="AT339" s="209"/>
      <c r="AU339" s="209"/>
      <c r="AV339" s="209"/>
      <c r="AW339" s="209"/>
      <c r="AX339" s="209"/>
      <c r="AY339" s="209"/>
      <c r="AZ339" s="209"/>
      <c r="BA339" s="209"/>
      <c r="BB339" s="209"/>
      <c r="BC339" s="209"/>
      <c r="BD339" s="209"/>
      <c r="BE339" s="209"/>
      <c r="BF339" s="209"/>
      <c r="BG339" s="209"/>
      <c r="BH339" s="209"/>
      <c r="BI339" s="209"/>
      <c r="BJ339" s="209"/>
      <c r="BK339" s="209"/>
      <c r="BL339" s="209"/>
      <c r="BM339" s="210">
        <v>32</v>
      </c>
    </row>
    <row r="340" spans="1:65">
      <c r="A340" s="30"/>
      <c r="B340" s="19">
        <v>1</v>
      </c>
      <c r="C340" s="9">
        <v>3</v>
      </c>
      <c r="D340" s="211">
        <v>9.61</v>
      </c>
      <c r="E340" s="211">
        <v>9.4</v>
      </c>
      <c r="F340" s="223">
        <v>15</v>
      </c>
      <c r="G340" s="211">
        <v>9.1</v>
      </c>
      <c r="H340" s="223">
        <v>13.2</v>
      </c>
      <c r="I340" s="223">
        <v>8</v>
      </c>
      <c r="J340" s="223">
        <v>9</v>
      </c>
      <c r="K340" s="211">
        <v>10.5</v>
      </c>
      <c r="L340" s="211">
        <v>11.12</v>
      </c>
      <c r="M340" s="211">
        <v>12.4</v>
      </c>
      <c r="N340" s="211">
        <v>10.119999999999999</v>
      </c>
      <c r="O340" s="211">
        <v>10.31</v>
      </c>
      <c r="P340" s="211">
        <v>11.6</v>
      </c>
      <c r="Q340" s="211">
        <v>10.5</v>
      </c>
      <c r="R340" s="211">
        <v>9.1999999999999993</v>
      </c>
      <c r="S340" s="211">
        <v>10.1</v>
      </c>
      <c r="T340" s="211">
        <v>10.7</v>
      </c>
      <c r="U340" s="211">
        <v>9.3000000000000007</v>
      </c>
      <c r="V340" s="211">
        <v>9.4</v>
      </c>
      <c r="W340" s="223">
        <v>8</v>
      </c>
      <c r="X340" s="211">
        <v>9.85</v>
      </c>
      <c r="Y340" s="211">
        <v>10.24</v>
      </c>
      <c r="Z340" s="211">
        <v>9.48</v>
      </c>
      <c r="AA340" s="208"/>
      <c r="AB340" s="209"/>
      <c r="AC340" s="209"/>
      <c r="AD340" s="209"/>
      <c r="AE340" s="209"/>
      <c r="AF340" s="209"/>
      <c r="AG340" s="209"/>
      <c r="AH340" s="209"/>
      <c r="AI340" s="209"/>
      <c r="AJ340" s="209"/>
      <c r="AK340" s="209"/>
      <c r="AL340" s="209"/>
      <c r="AM340" s="209"/>
      <c r="AN340" s="209"/>
      <c r="AO340" s="209"/>
      <c r="AP340" s="209"/>
      <c r="AQ340" s="209"/>
      <c r="AR340" s="209"/>
      <c r="AS340" s="209"/>
      <c r="AT340" s="209"/>
      <c r="AU340" s="209"/>
      <c r="AV340" s="209"/>
      <c r="AW340" s="209"/>
      <c r="AX340" s="209"/>
      <c r="AY340" s="209"/>
      <c r="AZ340" s="209"/>
      <c r="BA340" s="209"/>
      <c r="BB340" s="209"/>
      <c r="BC340" s="209"/>
      <c r="BD340" s="209"/>
      <c r="BE340" s="209"/>
      <c r="BF340" s="209"/>
      <c r="BG340" s="209"/>
      <c r="BH340" s="209"/>
      <c r="BI340" s="209"/>
      <c r="BJ340" s="209"/>
      <c r="BK340" s="209"/>
      <c r="BL340" s="209"/>
      <c r="BM340" s="210">
        <v>16</v>
      </c>
    </row>
    <row r="341" spans="1:65">
      <c r="A341" s="30"/>
      <c r="B341" s="19">
        <v>1</v>
      </c>
      <c r="C341" s="9">
        <v>4</v>
      </c>
      <c r="D341" s="211">
        <v>9.74</v>
      </c>
      <c r="E341" s="211">
        <v>9.1999999999999993</v>
      </c>
      <c r="F341" s="223">
        <v>14</v>
      </c>
      <c r="G341" s="211">
        <v>9.3000000000000007</v>
      </c>
      <c r="H341" s="223">
        <v>13.3</v>
      </c>
      <c r="I341" s="223">
        <v>8</v>
      </c>
      <c r="J341" s="223">
        <v>9</v>
      </c>
      <c r="K341" s="211">
        <v>10.3</v>
      </c>
      <c r="L341" s="211">
        <v>11.46</v>
      </c>
      <c r="M341" s="211">
        <v>11.7</v>
      </c>
      <c r="N341" s="211">
        <v>10.210000000000001</v>
      </c>
      <c r="O341" s="211">
        <v>10.119999999999999</v>
      </c>
      <c r="P341" s="211">
        <v>11.2</v>
      </c>
      <c r="Q341" s="211">
        <v>10.8</v>
      </c>
      <c r="R341" s="211">
        <v>9.1999999999999993</v>
      </c>
      <c r="S341" s="211">
        <v>10.45</v>
      </c>
      <c r="T341" s="211">
        <v>10.5</v>
      </c>
      <c r="U341" s="211">
        <v>9.1999999999999993</v>
      </c>
      <c r="V341" s="211">
        <v>9.6</v>
      </c>
      <c r="W341" s="223">
        <v>9</v>
      </c>
      <c r="X341" s="211">
        <v>10.25</v>
      </c>
      <c r="Y341" s="211">
        <v>10.4</v>
      </c>
      <c r="Z341" s="211">
        <v>10.1</v>
      </c>
      <c r="AA341" s="208"/>
      <c r="AB341" s="209"/>
      <c r="AC341" s="209"/>
      <c r="AD341" s="209"/>
      <c r="AE341" s="209"/>
      <c r="AF341" s="209"/>
      <c r="AG341" s="209"/>
      <c r="AH341" s="209"/>
      <c r="AI341" s="209"/>
      <c r="AJ341" s="209"/>
      <c r="AK341" s="209"/>
      <c r="AL341" s="209"/>
      <c r="AM341" s="209"/>
      <c r="AN341" s="209"/>
      <c r="AO341" s="209"/>
      <c r="AP341" s="209"/>
      <c r="AQ341" s="209"/>
      <c r="AR341" s="209"/>
      <c r="AS341" s="209"/>
      <c r="AT341" s="209"/>
      <c r="AU341" s="209"/>
      <c r="AV341" s="209"/>
      <c r="AW341" s="209"/>
      <c r="AX341" s="209"/>
      <c r="AY341" s="209"/>
      <c r="AZ341" s="209"/>
      <c r="BA341" s="209"/>
      <c r="BB341" s="209"/>
      <c r="BC341" s="209"/>
      <c r="BD341" s="209"/>
      <c r="BE341" s="209"/>
      <c r="BF341" s="209"/>
      <c r="BG341" s="209"/>
      <c r="BH341" s="209"/>
      <c r="BI341" s="209"/>
      <c r="BJ341" s="209"/>
      <c r="BK341" s="209"/>
      <c r="BL341" s="209"/>
      <c r="BM341" s="210">
        <v>10.247055555555555</v>
      </c>
    </row>
    <row r="342" spans="1:65">
      <c r="A342" s="30"/>
      <c r="B342" s="19">
        <v>1</v>
      </c>
      <c r="C342" s="9">
        <v>5</v>
      </c>
      <c r="D342" s="211">
        <v>9.2899999999999991</v>
      </c>
      <c r="E342" s="211">
        <v>9.1999999999999993</v>
      </c>
      <c r="F342" s="223">
        <v>14</v>
      </c>
      <c r="G342" s="211">
        <v>9.8000000000000007</v>
      </c>
      <c r="H342" s="223">
        <v>13.9</v>
      </c>
      <c r="I342" s="223">
        <v>9</v>
      </c>
      <c r="J342" s="223">
        <v>9</v>
      </c>
      <c r="K342" s="211">
        <v>10.4</v>
      </c>
      <c r="L342" s="211">
        <v>11.02</v>
      </c>
      <c r="M342" s="211">
        <v>11.4</v>
      </c>
      <c r="N342" s="211">
        <v>10.220000000000001</v>
      </c>
      <c r="O342" s="211">
        <v>10.09</v>
      </c>
      <c r="P342" s="211">
        <v>12.3</v>
      </c>
      <c r="Q342" s="211">
        <v>10.5</v>
      </c>
      <c r="R342" s="211">
        <v>9.4</v>
      </c>
      <c r="S342" s="211">
        <v>10.25</v>
      </c>
      <c r="T342" s="211">
        <v>10.7</v>
      </c>
      <c r="U342" s="211">
        <v>9.6</v>
      </c>
      <c r="V342" s="211">
        <v>9.6</v>
      </c>
      <c r="W342" s="223">
        <v>7</v>
      </c>
      <c r="X342" s="211">
        <v>10.1</v>
      </c>
      <c r="Y342" s="211">
        <v>10.43</v>
      </c>
      <c r="Z342" s="211">
        <v>10.25</v>
      </c>
      <c r="AA342" s="208"/>
      <c r="AB342" s="209"/>
      <c r="AC342" s="209"/>
      <c r="AD342" s="209"/>
      <c r="AE342" s="209"/>
      <c r="AF342" s="209"/>
      <c r="AG342" s="209"/>
      <c r="AH342" s="209"/>
      <c r="AI342" s="209"/>
      <c r="AJ342" s="209"/>
      <c r="AK342" s="209"/>
      <c r="AL342" s="209"/>
      <c r="AM342" s="209"/>
      <c r="AN342" s="209"/>
      <c r="AO342" s="209"/>
      <c r="AP342" s="209"/>
      <c r="AQ342" s="209"/>
      <c r="AR342" s="209"/>
      <c r="AS342" s="209"/>
      <c r="AT342" s="209"/>
      <c r="AU342" s="209"/>
      <c r="AV342" s="209"/>
      <c r="AW342" s="209"/>
      <c r="AX342" s="209"/>
      <c r="AY342" s="209"/>
      <c r="AZ342" s="209"/>
      <c r="BA342" s="209"/>
      <c r="BB342" s="209"/>
      <c r="BC342" s="209"/>
      <c r="BD342" s="209"/>
      <c r="BE342" s="209"/>
      <c r="BF342" s="209"/>
      <c r="BG342" s="209"/>
      <c r="BH342" s="209"/>
      <c r="BI342" s="209"/>
      <c r="BJ342" s="209"/>
      <c r="BK342" s="209"/>
      <c r="BL342" s="209"/>
      <c r="BM342" s="210">
        <v>33</v>
      </c>
    </row>
    <row r="343" spans="1:65">
      <c r="A343" s="30"/>
      <c r="B343" s="19">
        <v>1</v>
      </c>
      <c r="C343" s="9">
        <v>6</v>
      </c>
      <c r="D343" s="211">
        <v>9.8800000000000008</v>
      </c>
      <c r="E343" s="211">
        <v>9.4</v>
      </c>
      <c r="F343" s="223">
        <v>15</v>
      </c>
      <c r="G343" s="211">
        <v>9.6</v>
      </c>
      <c r="H343" s="223">
        <v>12.5</v>
      </c>
      <c r="I343" s="223">
        <v>8</v>
      </c>
      <c r="J343" s="223">
        <v>9</v>
      </c>
      <c r="K343" s="211">
        <v>10.4</v>
      </c>
      <c r="L343" s="211">
        <v>11.67</v>
      </c>
      <c r="M343" s="211">
        <v>11.7</v>
      </c>
      <c r="N343" s="211">
        <v>10.02</v>
      </c>
      <c r="O343" s="211">
        <v>10.17</v>
      </c>
      <c r="P343" s="211">
        <v>11.8</v>
      </c>
      <c r="Q343" s="211">
        <v>10.4</v>
      </c>
      <c r="R343" s="211">
        <v>9.6</v>
      </c>
      <c r="S343" s="211">
        <v>10.3</v>
      </c>
      <c r="T343" s="211">
        <v>10.8</v>
      </c>
      <c r="U343" s="211">
        <v>9.5</v>
      </c>
      <c r="V343" s="211">
        <v>9.5</v>
      </c>
      <c r="W343" s="223">
        <v>9</v>
      </c>
      <c r="X343" s="211">
        <v>9.91</v>
      </c>
      <c r="Y343" s="211">
        <v>10.37</v>
      </c>
      <c r="Z343" s="211">
        <v>10.3</v>
      </c>
      <c r="AA343" s="208"/>
      <c r="AB343" s="209"/>
      <c r="AC343" s="209"/>
      <c r="AD343" s="209"/>
      <c r="AE343" s="209"/>
      <c r="AF343" s="209"/>
      <c r="AG343" s="209"/>
      <c r="AH343" s="209"/>
      <c r="AI343" s="209"/>
      <c r="AJ343" s="209"/>
      <c r="AK343" s="209"/>
      <c r="AL343" s="209"/>
      <c r="AM343" s="209"/>
      <c r="AN343" s="209"/>
      <c r="AO343" s="209"/>
      <c r="AP343" s="209"/>
      <c r="AQ343" s="209"/>
      <c r="AR343" s="209"/>
      <c r="AS343" s="209"/>
      <c r="AT343" s="209"/>
      <c r="AU343" s="209"/>
      <c r="AV343" s="209"/>
      <c r="AW343" s="209"/>
      <c r="AX343" s="209"/>
      <c r="AY343" s="209"/>
      <c r="AZ343" s="209"/>
      <c r="BA343" s="209"/>
      <c r="BB343" s="209"/>
      <c r="BC343" s="209"/>
      <c r="BD343" s="209"/>
      <c r="BE343" s="209"/>
      <c r="BF343" s="209"/>
      <c r="BG343" s="209"/>
      <c r="BH343" s="209"/>
      <c r="BI343" s="209"/>
      <c r="BJ343" s="209"/>
      <c r="BK343" s="209"/>
      <c r="BL343" s="209"/>
      <c r="BM343" s="212"/>
    </row>
    <row r="344" spans="1:65">
      <c r="A344" s="30"/>
      <c r="B344" s="20" t="s">
        <v>271</v>
      </c>
      <c r="C344" s="12"/>
      <c r="D344" s="213">
        <v>9.7566666666666659</v>
      </c>
      <c r="E344" s="213">
        <v>9.3333333333333339</v>
      </c>
      <c r="F344" s="213">
        <v>14.5</v>
      </c>
      <c r="G344" s="213">
        <v>9.3333333333333321</v>
      </c>
      <c r="H344" s="213">
        <v>13</v>
      </c>
      <c r="I344" s="213">
        <v>8.1666666666666661</v>
      </c>
      <c r="J344" s="213">
        <v>9</v>
      </c>
      <c r="K344" s="213">
        <v>10.483333333333333</v>
      </c>
      <c r="L344" s="213">
        <v>11.234999999999999</v>
      </c>
      <c r="M344" s="213">
        <v>11.933333333333332</v>
      </c>
      <c r="N344" s="213">
        <v>10.253333333333332</v>
      </c>
      <c r="O344" s="213">
        <v>10.113333333333335</v>
      </c>
      <c r="P344" s="213">
        <v>11.683333333333332</v>
      </c>
      <c r="Q344" s="213">
        <v>10.533333333333333</v>
      </c>
      <c r="R344" s="213">
        <v>9.2666666666666675</v>
      </c>
      <c r="S344" s="213">
        <v>10.241666666666667</v>
      </c>
      <c r="T344" s="213">
        <v>10.683333333333332</v>
      </c>
      <c r="U344" s="213">
        <v>9.3833333333333346</v>
      </c>
      <c r="V344" s="213">
        <v>9.7000000000000011</v>
      </c>
      <c r="W344" s="213">
        <v>8.1666666666666661</v>
      </c>
      <c r="X344" s="213">
        <v>10.076666666666668</v>
      </c>
      <c r="Y344" s="213">
        <v>10.31</v>
      </c>
      <c r="Z344" s="213">
        <v>10.068333333333333</v>
      </c>
      <c r="AA344" s="208"/>
      <c r="AB344" s="209"/>
      <c r="AC344" s="209"/>
      <c r="AD344" s="209"/>
      <c r="AE344" s="209"/>
      <c r="AF344" s="209"/>
      <c r="AG344" s="209"/>
      <c r="AH344" s="209"/>
      <c r="AI344" s="209"/>
      <c r="AJ344" s="209"/>
      <c r="AK344" s="209"/>
      <c r="AL344" s="209"/>
      <c r="AM344" s="209"/>
      <c r="AN344" s="209"/>
      <c r="AO344" s="209"/>
      <c r="AP344" s="209"/>
      <c r="AQ344" s="209"/>
      <c r="AR344" s="209"/>
      <c r="AS344" s="209"/>
      <c r="AT344" s="209"/>
      <c r="AU344" s="209"/>
      <c r="AV344" s="209"/>
      <c r="AW344" s="209"/>
      <c r="AX344" s="209"/>
      <c r="AY344" s="209"/>
      <c r="AZ344" s="209"/>
      <c r="BA344" s="209"/>
      <c r="BB344" s="209"/>
      <c r="BC344" s="209"/>
      <c r="BD344" s="209"/>
      <c r="BE344" s="209"/>
      <c r="BF344" s="209"/>
      <c r="BG344" s="209"/>
      <c r="BH344" s="209"/>
      <c r="BI344" s="209"/>
      <c r="BJ344" s="209"/>
      <c r="BK344" s="209"/>
      <c r="BL344" s="209"/>
      <c r="BM344" s="212"/>
    </row>
    <row r="345" spans="1:65">
      <c r="A345" s="30"/>
      <c r="B345" s="3" t="s">
        <v>272</v>
      </c>
      <c r="C345" s="29"/>
      <c r="D345" s="211">
        <v>9.81</v>
      </c>
      <c r="E345" s="211">
        <v>9.4</v>
      </c>
      <c r="F345" s="211">
        <v>14.5</v>
      </c>
      <c r="G345" s="211">
        <v>9.25</v>
      </c>
      <c r="H345" s="211">
        <v>13</v>
      </c>
      <c r="I345" s="211">
        <v>8</v>
      </c>
      <c r="J345" s="211">
        <v>9</v>
      </c>
      <c r="K345" s="211">
        <v>10.45</v>
      </c>
      <c r="L345" s="211">
        <v>11.154999999999999</v>
      </c>
      <c r="M345" s="211">
        <v>11.95</v>
      </c>
      <c r="N345" s="211">
        <v>10.215</v>
      </c>
      <c r="O345" s="211">
        <v>10.145</v>
      </c>
      <c r="P345" s="211">
        <v>11.649999999999999</v>
      </c>
      <c r="Q345" s="211">
        <v>10.5</v>
      </c>
      <c r="R345" s="211">
        <v>9.25</v>
      </c>
      <c r="S345" s="211">
        <v>10.275</v>
      </c>
      <c r="T345" s="211">
        <v>10.7</v>
      </c>
      <c r="U345" s="211">
        <v>9.4</v>
      </c>
      <c r="V345" s="211">
        <v>9.6</v>
      </c>
      <c r="W345" s="211">
        <v>8</v>
      </c>
      <c r="X345" s="211">
        <v>10.125</v>
      </c>
      <c r="Y345" s="211">
        <v>10.305</v>
      </c>
      <c r="Z345" s="211">
        <v>10.175000000000001</v>
      </c>
      <c r="AA345" s="208"/>
      <c r="AB345" s="209"/>
      <c r="AC345" s="209"/>
      <c r="AD345" s="209"/>
      <c r="AE345" s="209"/>
      <c r="AF345" s="209"/>
      <c r="AG345" s="209"/>
      <c r="AH345" s="209"/>
      <c r="AI345" s="209"/>
      <c r="AJ345" s="209"/>
      <c r="AK345" s="209"/>
      <c r="AL345" s="209"/>
      <c r="AM345" s="209"/>
      <c r="AN345" s="209"/>
      <c r="AO345" s="209"/>
      <c r="AP345" s="209"/>
      <c r="AQ345" s="209"/>
      <c r="AR345" s="209"/>
      <c r="AS345" s="209"/>
      <c r="AT345" s="209"/>
      <c r="AU345" s="209"/>
      <c r="AV345" s="209"/>
      <c r="AW345" s="209"/>
      <c r="AX345" s="209"/>
      <c r="AY345" s="209"/>
      <c r="AZ345" s="209"/>
      <c r="BA345" s="209"/>
      <c r="BB345" s="209"/>
      <c r="BC345" s="209"/>
      <c r="BD345" s="209"/>
      <c r="BE345" s="209"/>
      <c r="BF345" s="209"/>
      <c r="BG345" s="209"/>
      <c r="BH345" s="209"/>
      <c r="BI345" s="209"/>
      <c r="BJ345" s="209"/>
      <c r="BK345" s="209"/>
      <c r="BL345" s="209"/>
      <c r="BM345" s="212"/>
    </row>
    <row r="346" spans="1:65">
      <c r="A346" s="30"/>
      <c r="B346" s="3" t="s">
        <v>273</v>
      </c>
      <c r="C346" s="29"/>
      <c r="D346" s="24">
        <v>0.28260691192302223</v>
      </c>
      <c r="E346" s="24">
        <v>0.10327955589886499</v>
      </c>
      <c r="F346" s="24">
        <v>0.54772255750516607</v>
      </c>
      <c r="G346" s="24">
        <v>0.30767948691238228</v>
      </c>
      <c r="H346" s="24">
        <v>0.58651513194460714</v>
      </c>
      <c r="I346" s="24">
        <v>0.40824829046386302</v>
      </c>
      <c r="J346" s="24">
        <v>0</v>
      </c>
      <c r="K346" s="24">
        <v>0.14719601443879693</v>
      </c>
      <c r="L346" s="24">
        <v>0.27660441066620794</v>
      </c>
      <c r="M346" s="24">
        <v>0.38815804341359028</v>
      </c>
      <c r="N346" s="24">
        <v>0.19075289425501946</v>
      </c>
      <c r="O346" s="24">
        <v>0.16231656313102083</v>
      </c>
      <c r="P346" s="24">
        <v>0.36560452221856748</v>
      </c>
      <c r="Q346" s="24">
        <v>0.13662601021279486</v>
      </c>
      <c r="R346" s="24">
        <v>0.23380903889000232</v>
      </c>
      <c r="S346" s="24">
        <v>0.14634434279010108</v>
      </c>
      <c r="T346" s="24">
        <v>0.11690451944500149</v>
      </c>
      <c r="U346" s="24">
        <v>0.17224014243685098</v>
      </c>
      <c r="V346" s="24">
        <v>0.29664793948382628</v>
      </c>
      <c r="W346" s="24">
        <v>0.752772652709081</v>
      </c>
      <c r="X346" s="24">
        <v>0.16145174717749777</v>
      </c>
      <c r="Y346" s="24">
        <v>0.10119288512538806</v>
      </c>
      <c r="Z346" s="24">
        <v>0.32627697845031389</v>
      </c>
      <c r="AA346" s="154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55"/>
    </row>
    <row r="347" spans="1:65">
      <c r="A347" s="30"/>
      <c r="B347" s="3" t="s">
        <v>87</v>
      </c>
      <c r="C347" s="29"/>
      <c r="D347" s="13">
        <v>2.8965518816845465E-2</v>
      </c>
      <c r="E347" s="13">
        <v>1.1065666703449819E-2</v>
      </c>
      <c r="F347" s="13">
        <v>3.77739694831149E-2</v>
      </c>
      <c r="G347" s="13">
        <v>3.2965659312040964E-2</v>
      </c>
      <c r="H347" s="13">
        <v>4.5116548611123623E-2</v>
      </c>
      <c r="I347" s="13">
        <v>4.9989586587411802E-2</v>
      </c>
      <c r="J347" s="13">
        <v>0</v>
      </c>
      <c r="K347" s="13">
        <v>1.4040955272381266E-2</v>
      </c>
      <c r="L347" s="13">
        <v>2.461988523953787E-2</v>
      </c>
      <c r="M347" s="13">
        <v>3.2527210341920978E-2</v>
      </c>
      <c r="N347" s="13">
        <v>1.8603988386380315E-2</v>
      </c>
      <c r="O347" s="13">
        <v>1.6049759043937455E-2</v>
      </c>
      <c r="P347" s="13">
        <v>3.129282643810849E-2</v>
      </c>
      <c r="Q347" s="13">
        <v>1.2970823754379258E-2</v>
      </c>
      <c r="R347" s="13">
        <v>2.5231191247122552E-2</v>
      </c>
      <c r="S347" s="13">
        <v>1.4289114023443555E-2</v>
      </c>
      <c r="T347" s="13">
        <v>1.0942700728081265E-2</v>
      </c>
      <c r="U347" s="13">
        <v>1.8355965446200814E-2</v>
      </c>
      <c r="V347" s="13">
        <v>3.0582261802456316E-2</v>
      </c>
      <c r="W347" s="13">
        <v>9.2176243188867066E-2</v>
      </c>
      <c r="X347" s="13">
        <v>1.6022336802265738E-2</v>
      </c>
      <c r="Y347" s="13">
        <v>9.8150228055662522E-3</v>
      </c>
      <c r="Z347" s="13">
        <v>3.2406255101835514E-2</v>
      </c>
      <c r="AA347" s="154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55"/>
    </row>
    <row r="348" spans="1:65">
      <c r="A348" s="30"/>
      <c r="B348" s="3" t="s">
        <v>274</v>
      </c>
      <c r="C348" s="29"/>
      <c r="D348" s="13">
        <v>-4.7856565842762433E-2</v>
      </c>
      <c r="E348" s="13">
        <v>-8.9169246450199635E-2</v>
      </c>
      <c r="F348" s="13">
        <v>0.415040634979154</v>
      </c>
      <c r="G348" s="13">
        <v>-8.9169246450199857E-2</v>
      </c>
      <c r="H348" s="13">
        <v>0.26865712101579331</v>
      </c>
      <c r="I348" s="13">
        <v>-0.20302309064392488</v>
      </c>
      <c r="J348" s="13">
        <v>-0.12169891621983542</v>
      </c>
      <c r="K348" s="13">
        <v>2.3058114255043449E-2</v>
      </c>
      <c r="L348" s="13">
        <v>9.6412519585572065E-2</v>
      </c>
      <c r="M348" s="13">
        <v>0.16456217775295867</v>
      </c>
      <c r="N348" s="13">
        <v>6.1264211399469914E-4</v>
      </c>
      <c r="O348" s="13">
        <v>-1.3049819189251965E-2</v>
      </c>
      <c r="P348" s="13">
        <v>0.140164925425732</v>
      </c>
      <c r="Q348" s="13">
        <v>2.7937564720488917E-2</v>
      </c>
      <c r="R348" s="13">
        <v>-9.5675180404126814E-2</v>
      </c>
      <c r="S348" s="13">
        <v>-5.2589632794231012E-4</v>
      </c>
      <c r="T348" s="13">
        <v>4.2575916116824875E-2</v>
      </c>
      <c r="U348" s="13">
        <v>-8.4289795984754279E-2</v>
      </c>
      <c r="V348" s="13">
        <v>-5.3386609703600318E-2</v>
      </c>
      <c r="W348" s="13">
        <v>-0.20302309064392488</v>
      </c>
      <c r="X348" s="13">
        <v>-1.662808286391193E-2</v>
      </c>
      <c r="Y348" s="13">
        <v>6.1426859748330287E-3</v>
      </c>
      <c r="Z348" s="13">
        <v>-1.7441324608152953E-2</v>
      </c>
      <c r="AA348" s="154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55"/>
    </row>
    <row r="349" spans="1:65">
      <c r="A349" s="30"/>
      <c r="B349" s="46" t="s">
        <v>275</v>
      </c>
      <c r="C349" s="47"/>
      <c r="D349" s="45">
        <v>0.67</v>
      </c>
      <c r="E349" s="45">
        <v>1.26</v>
      </c>
      <c r="F349" s="45" t="s">
        <v>276</v>
      </c>
      <c r="G349" s="45">
        <v>1.26</v>
      </c>
      <c r="H349" s="45">
        <v>3.83</v>
      </c>
      <c r="I349" s="45" t="s">
        <v>276</v>
      </c>
      <c r="J349" s="45" t="s">
        <v>276</v>
      </c>
      <c r="K349" s="45">
        <v>0.34</v>
      </c>
      <c r="L349" s="45">
        <v>1.38</v>
      </c>
      <c r="M349" s="45">
        <v>2.35</v>
      </c>
      <c r="N349" s="45">
        <v>0.02</v>
      </c>
      <c r="O349" s="45">
        <v>0.18</v>
      </c>
      <c r="P349" s="45">
        <v>2</v>
      </c>
      <c r="Q349" s="45">
        <v>0.41</v>
      </c>
      <c r="R349" s="45">
        <v>1.36</v>
      </c>
      <c r="S349" s="45">
        <v>0</v>
      </c>
      <c r="T349" s="45">
        <v>0.61</v>
      </c>
      <c r="U349" s="45">
        <v>1.19</v>
      </c>
      <c r="V349" s="45">
        <v>0.75</v>
      </c>
      <c r="W349" s="45" t="s">
        <v>276</v>
      </c>
      <c r="X349" s="45">
        <v>0.23</v>
      </c>
      <c r="Y349" s="45">
        <v>0.1</v>
      </c>
      <c r="Z349" s="45">
        <v>0.24</v>
      </c>
      <c r="AA349" s="154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55"/>
    </row>
    <row r="350" spans="1:65">
      <c r="B350" s="31" t="s">
        <v>308</v>
      </c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BM350" s="55"/>
    </row>
    <row r="351" spans="1:65">
      <c r="BM351" s="55"/>
    </row>
    <row r="352" spans="1:65" ht="15">
      <c r="B352" s="8" t="s">
        <v>510</v>
      </c>
      <c r="BM352" s="28" t="s">
        <v>67</v>
      </c>
    </row>
    <row r="353" spans="1:65" ht="15">
      <c r="A353" s="25" t="s">
        <v>5</v>
      </c>
      <c r="B353" s="18" t="s">
        <v>111</v>
      </c>
      <c r="C353" s="15" t="s">
        <v>112</v>
      </c>
      <c r="D353" s="16" t="s">
        <v>229</v>
      </c>
      <c r="E353" s="17" t="s">
        <v>229</v>
      </c>
      <c r="F353" s="17" t="s">
        <v>229</v>
      </c>
      <c r="G353" s="17" t="s">
        <v>229</v>
      </c>
      <c r="H353" s="17" t="s">
        <v>229</v>
      </c>
      <c r="I353" s="17" t="s">
        <v>229</v>
      </c>
      <c r="J353" s="17" t="s">
        <v>229</v>
      </c>
      <c r="K353" s="17" t="s">
        <v>229</v>
      </c>
      <c r="L353" s="154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8">
        <v>1</v>
      </c>
    </row>
    <row r="354" spans="1:65">
      <c r="A354" s="30"/>
      <c r="B354" s="19" t="s">
        <v>230</v>
      </c>
      <c r="C354" s="9" t="s">
        <v>230</v>
      </c>
      <c r="D354" s="152" t="s">
        <v>233</v>
      </c>
      <c r="E354" s="153" t="s">
        <v>238</v>
      </c>
      <c r="F354" s="153" t="s">
        <v>239</v>
      </c>
      <c r="G354" s="153" t="s">
        <v>241</v>
      </c>
      <c r="H354" s="153" t="s">
        <v>243</v>
      </c>
      <c r="I354" s="153" t="s">
        <v>245</v>
      </c>
      <c r="J354" s="153" t="s">
        <v>247</v>
      </c>
      <c r="K354" s="153" t="s">
        <v>250</v>
      </c>
      <c r="L354" s="154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8" t="s">
        <v>3</v>
      </c>
    </row>
    <row r="355" spans="1:65">
      <c r="A355" s="30"/>
      <c r="B355" s="19"/>
      <c r="C355" s="9"/>
      <c r="D355" s="10" t="s">
        <v>278</v>
      </c>
      <c r="E355" s="11" t="s">
        <v>278</v>
      </c>
      <c r="F355" s="11" t="s">
        <v>278</v>
      </c>
      <c r="G355" s="11" t="s">
        <v>278</v>
      </c>
      <c r="H355" s="11" t="s">
        <v>278</v>
      </c>
      <c r="I355" s="11" t="s">
        <v>278</v>
      </c>
      <c r="J355" s="11" t="s">
        <v>281</v>
      </c>
      <c r="K355" s="11" t="s">
        <v>278</v>
      </c>
      <c r="L355" s="154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8">
        <v>2</v>
      </c>
    </row>
    <row r="356" spans="1:65">
      <c r="A356" s="30"/>
      <c r="B356" s="19"/>
      <c r="C356" s="9"/>
      <c r="D356" s="26" t="s">
        <v>291</v>
      </c>
      <c r="E356" s="26" t="s">
        <v>117</v>
      </c>
      <c r="F356" s="26" t="s">
        <v>267</v>
      </c>
      <c r="G356" s="26" t="s">
        <v>290</v>
      </c>
      <c r="H356" s="26" t="s">
        <v>117</v>
      </c>
      <c r="I356" s="26" t="s">
        <v>292</v>
      </c>
      <c r="J356" s="26" t="s">
        <v>290</v>
      </c>
      <c r="K356" s="26" t="s">
        <v>294</v>
      </c>
      <c r="L356" s="154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8">
        <v>3</v>
      </c>
    </row>
    <row r="357" spans="1:65">
      <c r="A357" s="30"/>
      <c r="B357" s="18">
        <v>1</v>
      </c>
      <c r="C357" s="14">
        <v>1</v>
      </c>
      <c r="D357" s="22">
        <v>2.15</v>
      </c>
      <c r="E357" s="148">
        <v>1.6</v>
      </c>
      <c r="F357" s="22">
        <v>1.68</v>
      </c>
      <c r="G357" s="22">
        <v>2.125</v>
      </c>
      <c r="H357" s="22">
        <v>2.16</v>
      </c>
      <c r="I357" s="22">
        <v>1.91</v>
      </c>
      <c r="J357" s="148">
        <v>2.5</v>
      </c>
      <c r="K357" s="22">
        <v>1.9</v>
      </c>
      <c r="L357" s="154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28">
        <v>1</v>
      </c>
    </row>
    <row r="358" spans="1:65">
      <c r="A358" s="30"/>
      <c r="B358" s="19">
        <v>1</v>
      </c>
      <c r="C358" s="9">
        <v>2</v>
      </c>
      <c r="D358" s="11">
        <v>2.08</v>
      </c>
      <c r="E358" s="150">
        <v>1.7</v>
      </c>
      <c r="F358" s="11">
        <v>1.66</v>
      </c>
      <c r="G358" s="11">
        <v>2.0659999999999998</v>
      </c>
      <c r="H358" s="11">
        <v>2.11</v>
      </c>
      <c r="I358" s="11">
        <v>1.89</v>
      </c>
      <c r="J358" s="150">
        <v>2.4</v>
      </c>
      <c r="K358" s="11">
        <v>1.83</v>
      </c>
      <c r="L358" s="154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28">
        <v>33</v>
      </c>
    </row>
    <row r="359" spans="1:65">
      <c r="A359" s="30"/>
      <c r="B359" s="19">
        <v>1</v>
      </c>
      <c r="C359" s="9">
        <v>3</v>
      </c>
      <c r="D359" s="11">
        <v>2.11</v>
      </c>
      <c r="E359" s="150">
        <v>1.9</v>
      </c>
      <c r="F359" s="11">
        <v>1.66</v>
      </c>
      <c r="G359" s="11">
        <v>2.069</v>
      </c>
      <c r="H359" s="11">
        <v>2.16</v>
      </c>
      <c r="I359" s="11">
        <v>1.78</v>
      </c>
      <c r="J359" s="150">
        <v>2.4</v>
      </c>
      <c r="K359" s="11">
        <v>1.82</v>
      </c>
      <c r="L359" s="154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28">
        <v>16</v>
      </c>
    </row>
    <row r="360" spans="1:65">
      <c r="A360" s="30"/>
      <c r="B360" s="19">
        <v>1</v>
      </c>
      <c r="C360" s="9">
        <v>4</v>
      </c>
      <c r="D360" s="11">
        <v>2.08</v>
      </c>
      <c r="E360" s="150">
        <v>1.6</v>
      </c>
      <c r="F360" s="11">
        <v>1.6199999999999999</v>
      </c>
      <c r="G360" s="11">
        <v>1.9970000000000001</v>
      </c>
      <c r="H360" s="11">
        <v>2.27</v>
      </c>
      <c r="I360" s="11">
        <v>1.75</v>
      </c>
      <c r="J360" s="150">
        <v>2.2999999999999998</v>
      </c>
      <c r="K360" s="11">
        <v>1.89</v>
      </c>
      <c r="L360" s="154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28">
        <v>1.9504444444444446</v>
      </c>
    </row>
    <row r="361" spans="1:65">
      <c r="A361" s="30"/>
      <c r="B361" s="19">
        <v>1</v>
      </c>
      <c r="C361" s="9">
        <v>5</v>
      </c>
      <c r="D361" s="11">
        <v>2.0499999999999998</v>
      </c>
      <c r="E361" s="150">
        <v>1.9</v>
      </c>
      <c r="F361" s="11">
        <v>1.68</v>
      </c>
      <c r="G361" s="11">
        <v>2.0379999999999998</v>
      </c>
      <c r="H361" s="11">
        <v>2.2400000000000002</v>
      </c>
      <c r="I361" s="11">
        <v>1.81</v>
      </c>
      <c r="J361" s="150">
        <v>2.2999999999999998</v>
      </c>
      <c r="K361" s="11">
        <v>1.85</v>
      </c>
      <c r="L361" s="154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28">
        <v>34</v>
      </c>
    </row>
    <row r="362" spans="1:65">
      <c r="A362" s="30"/>
      <c r="B362" s="19">
        <v>1</v>
      </c>
      <c r="C362" s="9">
        <v>6</v>
      </c>
      <c r="D362" s="11">
        <v>2.1</v>
      </c>
      <c r="E362" s="150">
        <v>1.6</v>
      </c>
      <c r="F362" s="11">
        <v>1.7</v>
      </c>
      <c r="G362" s="11">
        <v>2.081</v>
      </c>
      <c r="H362" s="11">
        <v>2.2599999999999998</v>
      </c>
      <c r="I362" s="11">
        <v>1.73</v>
      </c>
      <c r="J362" s="150">
        <v>2.2000000000000002</v>
      </c>
      <c r="K362" s="11">
        <v>1.91</v>
      </c>
      <c r="L362" s="154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5"/>
    </row>
    <row r="363" spans="1:65">
      <c r="A363" s="30"/>
      <c r="B363" s="20" t="s">
        <v>271</v>
      </c>
      <c r="C363" s="12"/>
      <c r="D363" s="23">
        <v>2.0949999999999998</v>
      </c>
      <c r="E363" s="23">
        <v>1.7166666666666666</v>
      </c>
      <c r="F363" s="23">
        <v>1.6666666666666667</v>
      </c>
      <c r="G363" s="23">
        <v>2.0626666666666664</v>
      </c>
      <c r="H363" s="23">
        <v>2.1999999999999997</v>
      </c>
      <c r="I363" s="23">
        <v>1.8116666666666668</v>
      </c>
      <c r="J363" s="23">
        <v>2.35</v>
      </c>
      <c r="K363" s="23">
        <v>1.8666666666666665</v>
      </c>
      <c r="L363" s="154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5"/>
    </row>
    <row r="364" spans="1:65">
      <c r="A364" s="30"/>
      <c r="B364" s="3" t="s">
        <v>272</v>
      </c>
      <c r="C364" s="29"/>
      <c r="D364" s="11">
        <v>2.09</v>
      </c>
      <c r="E364" s="11">
        <v>1.65</v>
      </c>
      <c r="F364" s="11">
        <v>1.67</v>
      </c>
      <c r="G364" s="11">
        <v>2.0674999999999999</v>
      </c>
      <c r="H364" s="11">
        <v>2.2000000000000002</v>
      </c>
      <c r="I364" s="11">
        <v>1.7949999999999999</v>
      </c>
      <c r="J364" s="11">
        <v>2.3499999999999996</v>
      </c>
      <c r="K364" s="11">
        <v>1.87</v>
      </c>
      <c r="L364" s="154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55"/>
    </row>
    <row r="365" spans="1:65">
      <c r="A365" s="30"/>
      <c r="B365" s="3" t="s">
        <v>273</v>
      </c>
      <c r="C365" s="29"/>
      <c r="D365" s="24">
        <v>3.3911649915626341E-2</v>
      </c>
      <c r="E365" s="24">
        <v>0.14719601443879737</v>
      </c>
      <c r="F365" s="24">
        <v>2.7325202042558953E-2</v>
      </c>
      <c r="G365" s="24">
        <v>4.2879676615695986E-2</v>
      </c>
      <c r="H365" s="24">
        <v>6.5421708935184494E-2</v>
      </c>
      <c r="I365" s="24">
        <v>7.3869253865641971E-2</v>
      </c>
      <c r="J365" s="24">
        <v>0.10488088481701512</v>
      </c>
      <c r="K365" s="24">
        <v>3.8297084310253443E-2</v>
      </c>
      <c r="L365" s="205"/>
      <c r="M365" s="206"/>
      <c r="N365" s="206"/>
      <c r="O365" s="206"/>
      <c r="P365" s="206"/>
      <c r="Q365" s="206"/>
      <c r="R365" s="206"/>
      <c r="S365" s="206"/>
      <c r="T365" s="206"/>
      <c r="U365" s="206"/>
      <c r="V365" s="206"/>
      <c r="W365" s="206"/>
      <c r="X365" s="206"/>
      <c r="Y365" s="206"/>
      <c r="Z365" s="206"/>
      <c r="AA365" s="206"/>
      <c r="AB365" s="206"/>
      <c r="AC365" s="206"/>
      <c r="AD365" s="206"/>
      <c r="AE365" s="206"/>
      <c r="AF365" s="206"/>
      <c r="AG365" s="206"/>
      <c r="AH365" s="206"/>
      <c r="AI365" s="206"/>
      <c r="AJ365" s="206"/>
      <c r="AK365" s="206"/>
      <c r="AL365" s="206"/>
      <c r="AM365" s="206"/>
      <c r="AN365" s="206"/>
      <c r="AO365" s="206"/>
      <c r="AP365" s="206"/>
      <c r="AQ365" s="206"/>
      <c r="AR365" s="206"/>
      <c r="AS365" s="206"/>
      <c r="AT365" s="206"/>
      <c r="AU365" s="206"/>
      <c r="AV365" s="206"/>
      <c r="AW365" s="206"/>
      <c r="AX365" s="206"/>
      <c r="AY365" s="206"/>
      <c r="AZ365" s="206"/>
      <c r="BA365" s="206"/>
      <c r="BB365" s="206"/>
      <c r="BC365" s="206"/>
      <c r="BD365" s="206"/>
      <c r="BE365" s="206"/>
      <c r="BF365" s="206"/>
      <c r="BG365" s="206"/>
      <c r="BH365" s="206"/>
      <c r="BI365" s="206"/>
      <c r="BJ365" s="206"/>
      <c r="BK365" s="206"/>
      <c r="BL365" s="206"/>
      <c r="BM365" s="56"/>
    </row>
    <row r="366" spans="1:65">
      <c r="A366" s="30"/>
      <c r="B366" s="3" t="s">
        <v>87</v>
      </c>
      <c r="C366" s="29"/>
      <c r="D366" s="13">
        <v>1.6186945067124748E-2</v>
      </c>
      <c r="E366" s="13">
        <v>8.574525112939653E-2</v>
      </c>
      <c r="F366" s="13">
        <v>1.639512122553537E-2</v>
      </c>
      <c r="G366" s="13">
        <v>2.0788466361843564E-2</v>
      </c>
      <c r="H366" s="13">
        <v>2.9737140425083866E-2</v>
      </c>
      <c r="I366" s="13">
        <v>4.0774197165947726E-2</v>
      </c>
      <c r="J366" s="13">
        <v>4.4630163751921324E-2</v>
      </c>
      <c r="K366" s="13">
        <v>2.0516295166207205E-2</v>
      </c>
      <c r="L366" s="154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55"/>
    </row>
    <row r="367" spans="1:65">
      <c r="A367" s="30"/>
      <c r="B367" s="3" t="s">
        <v>274</v>
      </c>
      <c r="C367" s="29"/>
      <c r="D367" s="13">
        <v>7.41141620143555E-2</v>
      </c>
      <c r="E367" s="13">
        <v>-0.11985872165888134</v>
      </c>
      <c r="F367" s="13">
        <v>-0.14549390452318567</v>
      </c>
      <c r="G367" s="13">
        <v>5.7536743762105269E-2</v>
      </c>
      <c r="H367" s="13">
        <v>0.12794804602939469</v>
      </c>
      <c r="I367" s="13">
        <v>-7.1151874216702771E-2</v>
      </c>
      <c r="J367" s="13">
        <v>0.20485359462230823</v>
      </c>
      <c r="K367" s="13">
        <v>-4.295317306596802E-2</v>
      </c>
      <c r="L367" s="154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55"/>
    </row>
    <row r="368" spans="1:65">
      <c r="A368" s="30"/>
      <c r="B368" s="46" t="s">
        <v>275</v>
      </c>
      <c r="C368" s="47"/>
      <c r="D368" s="45">
        <v>0.62</v>
      </c>
      <c r="E368" s="45" t="s">
        <v>276</v>
      </c>
      <c r="F368" s="45">
        <v>1.42</v>
      </c>
      <c r="G368" s="45">
        <v>0.47</v>
      </c>
      <c r="H368" s="45">
        <v>1.1200000000000001</v>
      </c>
      <c r="I368" s="45">
        <v>0.73</v>
      </c>
      <c r="J368" s="45" t="s">
        <v>276</v>
      </c>
      <c r="K368" s="45">
        <v>0.47</v>
      </c>
      <c r="L368" s="154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55"/>
    </row>
    <row r="369" spans="1:65">
      <c r="B369" s="31" t="s">
        <v>307</v>
      </c>
      <c r="C369" s="20"/>
      <c r="D369" s="20"/>
      <c r="E369" s="20"/>
      <c r="F369" s="20"/>
      <c r="G369" s="20"/>
      <c r="H369" s="20"/>
      <c r="I369" s="20"/>
      <c r="J369" s="20"/>
      <c r="K369" s="20"/>
      <c r="BM369" s="55"/>
    </row>
    <row r="370" spans="1:65">
      <c r="BM370" s="55"/>
    </row>
    <row r="371" spans="1:65" ht="15">
      <c r="B371" s="8" t="s">
        <v>511</v>
      </c>
      <c r="BM371" s="28" t="s">
        <v>67</v>
      </c>
    </row>
    <row r="372" spans="1:65" ht="15">
      <c r="A372" s="25" t="s">
        <v>82</v>
      </c>
      <c r="B372" s="18" t="s">
        <v>111</v>
      </c>
      <c r="C372" s="15" t="s">
        <v>112</v>
      </c>
      <c r="D372" s="16" t="s">
        <v>229</v>
      </c>
      <c r="E372" s="17" t="s">
        <v>229</v>
      </c>
      <c r="F372" s="17" t="s">
        <v>229</v>
      </c>
      <c r="G372" s="17" t="s">
        <v>229</v>
      </c>
      <c r="H372" s="17" t="s">
        <v>229</v>
      </c>
      <c r="I372" s="17" t="s">
        <v>229</v>
      </c>
      <c r="J372" s="17" t="s">
        <v>229</v>
      </c>
      <c r="K372" s="17" t="s">
        <v>229</v>
      </c>
      <c r="L372" s="17" t="s">
        <v>229</v>
      </c>
      <c r="M372" s="17" t="s">
        <v>229</v>
      </c>
      <c r="N372" s="17" t="s">
        <v>229</v>
      </c>
      <c r="O372" s="154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8">
        <v>1</v>
      </c>
    </row>
    <row r="373" spans="1:65">
      <c r="A373" s="30"/>
      <c r="B373" s="19" t="s">
        <v>230</v>
      </c>
      <c r="C373" s="9" t="s">
        <v>230</v>
      </c>
      <c r="D373" s="152" t="s">
        <v>232</v>
      </c>
      <c r="E373" s="153" t="s">
        <v>235</v>
      </c>
      <c r="F373" s="153" t="s">
        <v>238</v>
      </c>
      <c r="G373" s="153" t="s">
        <v>240</v>
      </c>
      <c r="H373" s="153" t="s">
        <v>241</v>
      </c>
      <c r="I373" s="153" t="s">
        <v>247</v>
      </c>
      <c r="J373" s="153" t="s">
        <v>249</v>
      </c>
      <c r="K373" s="153" t="s">
        <v>251</v>
      </c>
      <c r="L373" s="153" t="s">
        <v>260</v>
      </c>
      <c r="M373" s="153" t="s">
        <v>261</v>
      </c>
      <c r="N373" s="153" t="s">
        <v>262</v>
      </c>
      <c r="O373" s="154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8" t="s">
        <v>3</v>
      </c>
    </row>
    <row r="374" spans="1:65">
      <c r="A374" s="30"/>
      <c r="B374" s="19"/>
      <c r="C374" s="9"/>
      <c r="D374" s="10" t="s">
        <v>278</v>
      </c>
      <c r="E374" s="11" t="s">
        <v>281</v>
      </c>
      <c r="F374" s="11" t="s">
        <v>278</v>
      </c>
      <c r="G374" s="11" t="s">
        <v>281</v>
      </c>
      <c r="H374" s="11" t="s">
        <v>278</v>
      </c>
      <c r="I374" s="11" t="s">
        <v>281</v>
      </c>
      <c r="J374" s="11" t="s">
        <v>278</v>
      </c>
      <c r="K374" s="11" t="s">
        <v>278</v>
      </c>
      <c r="L374" s="11" t="s">
        <v>278</v>
      </c>
      <c r="M374" s="11" t="s">
        <v>281</v>
      </c>
      <c r="N374" s="11" t="s">
        <v>278</v>
      </c>
      <c r="O374" s="154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28">
        <v>2</v>
      </c>
    </row>
    <row r="375" spans="1:65">
      <c r="A375" s="30"/>
      <c r="B375" s="19"/>
      <c r="C375" s="9"/>
      <c r="D375" s="26" t="s">
        <v>290</v>
      </c>
      <c r="E375" s="26" t="s">
        <v>292</v>
      </c>
      <c r="F375" s="26" t="s">
        <v>117</v>
      </c>
      <c r="G375" s="26" t="s">
        <v>292</v>
      </c>
      <c r="H375" s="26" t="s">
        <v>290</v>
      </c>
      <c r="I375" s="26" t="s">
        <v>290</v>
      </c>
      <c r="J375" s="26" t="s">
        <v>292</v>
      </c>
      <c r="K375" s="26" t="s">
        <v>290</v>
      </c>
      <c r="L375" s="26" t="s">
        <v>290</v>
      </c>
      <c r="M375" s="26" t="s">
        <v>290</v>
      </c>
      <c r="N375" s="26" t="s">
        <v>290</v>
      </c>
      <c r="O375" s="154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28">
        <v>2</v>
      </c>
    </row>
    <row r="376" spans="1:65">
      <c r="A376" s="30"/>
      <c r="B376" s="18">
        <v>1</v>
      </c>
      <c r="C376" s="14">
        <v>1</v>
      </c>
      <c r="D376" s="22">
        <v>0.12</v>
      </c>
      <c r="E376" s="148" t="s">
        <v>106</v>
      </c>
      <c r="F376" s="148" t="s">
        <v>106</v>
      </c>
      <c r="G376" s="148" t="s">
        <v>106</v>
      </c>
      <c r="H376" s="22">
        <v>0.15</v>
      </c>
      <c r="I376" s="148" t="s">
        <v>106</v>
      </c>
      <c r="J376" s="148">
        <v>0.2</v>
      </c>
      <c r="K376" s="22">
        <v>0.1</v>
      </c>
      <c r="L376" s="22">
        <v>0.08</v>
      </c>
      <c r="M376" s="22">
        <v>0.13</v>
      </c>
      <c r="N376" s="22">
        <v>0.11</v>
      </c>
      <c r="O376" s="154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28">
        <v>1</v>
      </c>
    </row>
    <row r="377" spans="1:65">
      <c r="A377" s="30"/>
      <c r="B377" s="19">
        <v>1</v>
      </c>
      <c r="C377" s="9">
        <v>2</v>
      </c>
      <c r="D377" s="11">
        <v>0.12</v>
      </c>
      <c r="E377" s="150" t="s">
        <v>106</v>
      </c>
      <c r="F377" s="150" t="s">
        <v>106</v>
      </c>
      <c r="G377" s="150" t="s">
        <v>106</v>
      </c>
      <c r="H377" s="11">
        <v>0.17</v>
      </c>
      <c r="I377" s="150" t="s">
        <v>106</v>
      </c>
      <c r="J377" s="150">
        <v>0.2</v>
      </c>
      <c r="K377" s="11">
        <v>0.09</v>
      </c>
      <c r="L377" s="11">
        <v>7.0000000000000007E-2</v>
      </c>
      <c r="M377" s="11">
        <v>0.13</v>
      </c>
      <c r="N377" s="11">
        <v>0.11</v>
      </c>
      <c r="O377" s="154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28">
        <v>12</v>
      </c>
    </row>
    <row r="378" spans="1:65">
      <c r="A378" s="30"/>
      <c r="B378" s="19">
        <v>1</v>
      </c>
      <c r="C378" s="9">
        <v>3</v>
      </c>
      <c r="D378" s="11">
        <v>0.11</v>
      </c>
      <c r="E378" s="150" t="s">
        <v>106</v>
      </c>
      <c r="F378" s="150" t="s">
        <v>106</v>
      </c>
      <c r="G378" s="150" t="s">
        <v>106</v>
      </c>
      <c r="H378" s="11">
        <v>0.16</v>
      </c>
      <c r="I378" s="150" t="s">
        <v>106</v>
      </c>
      <c r="J378" s="150">
        <v>0.2</v>
      </c>
      <c r="K378" s="11">
        <v>0.11</v>
      </c>
      <c r="L378" s="11">
        <v>7.0000000000000007E-2</v>
      </c>
      <c r="M378" s="11">
        <v>0.14000000000000001</v>
      </c>
      <c r="N378" s="11">
        <v>0.11</v>
      </c>
      <c r="O378" s="154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28">
        <v>16</v>
      </c>
    </row>
    <row r="379" spans="1:65">
      <c r="A379" s="30"/>
      <c r="B379" s="19">
        <v>1</v>
      </c>
      <c r="C379" s="9">
        <v>4</v>
      </c>
      <c r="D379" s="11">
        <v>0.11</v>
      </c>
      <c r="E379" s="150" t="s">
        <v>106</v>
      </c>
      <c r="F379" s="150" t="s">
        <v>106</v>
      </c>
      <c r="G379" s="150" t="s">
        <v>106</v>
      </c>
      <c r="H379" s="11">
        <v>0.15</v>
      </c>
      <c r="I379" s="150" t="s">
        <v>106</v>
      </c>
      <c r="J379" s="150">
        <v>0.2</v>
      </c>
      <c r="K379" s="11">
        <v>0.11</v>
      </c>
      <c r="L379" s="11">
        <v>7.0000000000000007E-2</v>
      </c>
      <c r="M379" s="11">
        <v>0.13</v>
      </c>
      <c r="N379" s="11">
        <v>0.1</v>
      </c>
      <c r="O379" s="154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28">
        <v>0.11416666666666665</v>
      </c>
    </row>
    <row r="380" spans="1:65">
      <c r="A380" s="30"/>
      <c r="B380" s="19">
        <v>1</v>
      </c>
      <c r="C380" s="9">
        <v>5</v>
      </c>
      <c r="D380" s="11">
        <v>0.12</v>
      </c>
      <c r="E380" s="150" t="s">
        <v>106</v>
      </c>
      <c r="F380" s="150" t="s">
        <v>106</v>
      </c>
      <c r="G380" s="150" t="s">
        <v>106</v>
      </c>
      <c r="H380" s="11">
        <v>0.15</v>
      </c>
      <c r="I380" s="150" t="s">
        <v>106</v>
      </c>
      <c r="J380" s="150">
        <v>0.2</v>
      </c>
      <c r="K380" s="11">
        <v>0.11</v>
      </c>
      <c r="L380" s="11">
        <v>7.0000000000000007E-2</v>
      </c>
      <c r="M380" s="11">
        <v>0.14000000000000001</v>
      </c>
      <c r="N380" s="11">
        <v>0.1</v>
      </c>
      <c r="O380" s="154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28">
        <v>35</v>
      </c>
    </row>
    <row r="381" spans="1:65">
      <c r="A381" s="30"/>
      <c r="B381" s="19">
        <v>1</v>
      </c>
      <c r="C381" s="9">
        <v>6</v>
      </c>
      <c r="D381" s="11">
        <v>0.12</v>
      </c>
      <c r="E381" s="150" t="s">
        <v>106</v>
      </c>
      <c r="F381" s="150" t="s">
        <v>106</v>
      </c>
      <c r="G381" s="150" t="s">
        <v>106</v>
      </c>
      <c r="H381" s="11">
        <v>0.14000000000000001</v>
      </c>
      <c r="I381" s="150" t="s">
        <v>106</v>
      </c>
      <c r="J381" s="150">
        <v>0.2</v>
      </c>
      <c r="K381" s="11">
        <v>0.1</v>
      </c>
      <c r="L381" s="11">
        <v>7.0000000000000007E-2</v>
      </c>
      <c r="M381" s="11">
        <v>0.13</v>
      </c>
      <c r="N381" s="11">
        <v>0.11</v>
      </c>
      <c r="O381" s="154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55"/>
    </row>
    <row r="382" spans="1:65">
      <c r="A382" s="30"/>
      <c r="B382" s="20" t="s">
        <v>271</v>
      </c>
      <c r="C382" s="12"/>
      <c r="D382" s="23">
        <v>0.11666666666666665</v>
      </c>
      <c r="E382" s="23" t="s">
        <v>682</v>
      </c>
      <c r="F382" s="23" t="s">
        <v>682</v>
      </c>
      <c r="G382" s="23" t="s">
        <v>682</v>
      </c>
      <c r="H382" s="23">
        <v>0.15333333333333335</v>
      </c>
      <c r="I382" s="23" t="s">
        <v>682</v>
      </c>
      <c r="J382" s="23">
        <v>0.19999999999999998</v>
      </c>
      <c r="K382" s="23">
        <v>0.10333333333333333</v>
      </c>
      <c r="L382" s="23">
        <v>7.166666666666667E-2</v>
      </c>
      <c r="M382" s="23">
        <v>0.13333333333333333</v>
      </c>
      <c r="N382" s="23">
        <v>0.10666666666666667</v>
      </c>
      <c r="O382" s="154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55"/>
    </row>
    <row r="383" spans="1:65">
      <c r="A383" s="30"/>
      <c r="B383" s="3" t="s">
        <v>272</v>
      </c>
      <c r="C383" s="29"/>
      <c r="D383" s="11">
        <v>0.12</v>
      </c>
      <c r="E383" s="11" t="s">
        <v>682</v>
      </c>
      <c r="F383" s="11" t="s">
        <v>682</v>
      </c>
      <c r="G383" s="11" t="s">
        <v>682</v>
      </c>
      <c r="H383" s="11">
        <v>0.15</v>
      </c>
      <c r="I383" s="11" t="s">
        <v>682</v>
      </c>
      <c r="J383" s="11">
        <v>0.2</v>
      </c>
      <c r="K383" s="11">
        <v>0.10500000000000001</v>
      </c>
      <c r="L383" s="11">
        <v>7.0000000000000007E-2</v>
      </c>
      <c r="M383" s="11">
        <v>0.13</v>
      </c>
      <c r="N383" s="11">
        <v>0.11</v>
      </c>
      <c r="O383" s="154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55"/>
    </row>
    <row r="384" spans="1:65">
      <c r="A384" s="30"/>
      <c r="B384" s="3" t="s">
        <v>273</v>
      </c>
      <c r="C384" s="29"/>
      <c r="D384" s="24">
        <v>5.1639777949432199E-3</v>
      </c>
      <c r="E384" s="24" t="s">
        <v>682</v>
      </c>
      <c r="F384" s="24" t="s">
        <v>682</v>
      </c>
      <c r="G384" s="24" t="s">
        <v>682</v>
      </c>
      <c r="H384" s="24">
        <v>1.0327955589886448E-2</v>
      </c>
      <c r="I384" s="24" t="s">
        <v>682</v>
      </c>
      <c r="J384" s="24">
        <v>3.0404709722440586E-17</v>
      </c>
      <c r="K384" s="24">
        <v>8.1649658092772612E-3</v>
      </c>
      <c r="L384" s="24">
        <v>4.0824829046386272E-3</v>
      </c>
      <c r="M384" s="24">
        <v>5.1639777949432277E-3</v>
      </c>
      <c r="N384" s="24">
        <v>5.1639777949432199E-3</v>
      </c>
      <c r="O384" s="154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55"/>
    </row>
    <row r="385" spans="1:65">
      <c r="A385" s="30"/>
      <c r="B385" s="3" t="s">
        <v>87</v>
      </c>
      <c r="C385" s="29"/>
      <c r="D385" s="13">
        <v>4.4262666813799034E-2</v>
      </c>
      <c r="E385" s="13" t="s">
        <v>682</v>
      </c>
      <c r="F385" s="13" t="s">
        <v>682</v>
      </c>
      <c r="G385" s="13" t="s">
        <v>682</v>
      </c>
      <c r="H385" s="13">
        <v>6.7356232107955091E-2</v>
      </c>
      <c r="I385" s="13" t="s">
        <v>682</v>
      </c>
      <c r="J385" s="13">
        <v>1.5202354861220294E-16</v>
      </c>
      <c r="K385" s="13">
        <v>7.9015798154296074E-2</v>
      </c>
      <c r="L385" s="13">
        <v>5.6964877739143632E-2</v>
      </c>
      <c r="M385" s="13">
        <v>3.872983346207421E-2</v>
      </c>
      <c r="N385" s="13">
        <v>4.8412291827592685E-2</v>
      </c>
      <c r="O385" s="154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55"/>
    </row>
    <row r="386" spans="1:65">
      <c r="A386" s="30"/>
      <c r="B386" s="3" t="s">
        <v>274</v>
      </c>
      <c r="C386" s="29"/>
      <c r="D386" s="13">
        <v>2.1897810218978186E-2</v>
      </c>
      <c r="E386" s="13" t="s">
        <v>682</v>
      </c>
      <c r="F386" s="13" t="s">
        <v>682</v>
      </c>
      <c r="G386" s="13" t="s">
        <v>682</v>
      </c>
      <c r="H386" s="13">
        <v>0.34306569343065729</v>
      </c>
      <c r="I386" s="13" t="s">
        <v>682</v>
      </c>
      <c r="J386" s="13">
        <v>0.75182481751824826</v>
      </c>
      <c r="K386" s="13">
        <v>-9.4890510948904994E-2</v>
      </c>
      <c r="L386" s="13">
        <v>-0.37226277372262762</v>
      </c>
      <c r="M386" s="13">
        <v>0.16788321167883224</v>
      </c>
      <c r="N386" s="13">
        <v>-6.5693430656934115E-2</v>
      </c>
      <c r="O386" s="154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55"/>
    </row>
    <row r="387" spans="1:65">
      <c r="A387" s="30"/>
      <c r="B387" s="46" t="s">
        <v>275</v>
      </c>
      <c r="C387" s="47"/>
      <c r="D387" s="45">
        <v>0.18</v>
      </c>
      <c r="E387" s="45">
        <v>0.72</v>
      </c>
      <c r="F387" s="45">
        <v>0.72</v>
      </c>
      <c r="G387" s="45">
        <v>0.72</v>
      </c>
      <c r="H387" s="45">
        <v>0.67</v>
      </c>
      <c r="I387" s="45">
        <v>0.72</v>
      </c>
      <c r="J387" s="45">
        <v>1.3</v>
      </c>
      <c r="K387" s="45">
        <v>0</v>
      </c>
      <c r="L387" s="45">
        <v>0.43</v>
      </c>
      <c r="M387" s="45">
        <v>0.4</v>
      </c>
      <c r="N387" s="45">
        <v>0.04</v>
      </c>
      <c r="O387" s="154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55"/>
    </row>
    <row r="388" spans="1:65">
      <c r="B388" s="31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BM388" s="55"/>
    </row>
    <row r="389" spans="1:65" ht="15">
      <c r="B389" s="8" t="s">
        <v>512</v>
      </c>
      <c r="BM389" s="28" t="s">
        <v>67</v>
      </c>
    </row>
    <row r="390" spans="1:65" ht="15">
      <c r="A390" s="25" t="s">
        <v>8</v>
      </c>
      <c r="B390" s="18" t="s">
        <v>111</v>
      </c>
      <c r="C390" s="15" t="s">
        <v>112</v>
      </c>
      <c r="D390" s="16" t="s">
        <v>229</v>
      </c>
      <c r="E390" s="17" t="s">
        <v>229</v>
      </c>
      <c r="F390" s="17" t="s">
        <v>229</v>
      </c>
      <c r="G390" s="17" t="s">
        <v>229</v>
      </c>
      <c r="H390" s="17" t="s">
        <v>229</v>
      </c>
      <c r="I390" s="17" t="s">
        <v>229</v>
      </c>
      <c r="J390" s="17" t="s">
        <v>229</v>
      </c>
      <c r="K390" s="17" t="s">
        <v>229</v>
      </c>
      <c r="L390" s="17" t="s">
        <v>229</v>
      </c>
      <c r="M390" s="17" t="s">
        <v>229</v>
      </c>
      <c r="N390" s="17" t="s">
        <v>229</v>
      </c>
      <c r="O390" s="17" t="s">
        <v>229</v>
      </c>
      <c r="P390" s="17" t="s">
        <v>229</v>
      </c>
      <c r="Q390" s="17" t="s">
        <v>229</v>
      </c>
      <c r="R390" s="17" t="s">
        <v>229</v>
      </c>
      <c r="S390" s="17" t="s">
        <v>229</v>
      </c>
      <c r="T390" s="17" t="s">
        <v>229</v>
      </c>
      <c r="U390" s="17" t="s">
        <v>229</v>
      </c>
      <c r="V390" s="17" t="s">
        <v>229</v>
      </c>
      <c r="W390" s="154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8">
        <v>1</v>
      </c>
    </row>
    <row r="391" spans="1:65">
      <c r="A391" s="30"/>
      <c r="B391" s="19" t="s">
        <v>230</v>
      </c>
      <c r="C391" s="9" t="s">
        <v>230</v>
      </c>
      <c r="D391" s="152" t="s">
        <v>232</v>
      </c>
      <c r="E391" s="153" t="s">
        <v>233</v>
      </c>
      <c r="F391" s="153" t="s">
        <v>235</v>
      </c>
      <c r="G391" s="153" t="s">
        <v>237</v>
      </c>
      <c r="H391" s="153" t="s">
        <v>238</v>
      </c>
      <c r="I391" s="153" t="s">
        <v>240</v>
      </c>
      <c r="J391" s="153" t="s">
        <v>241</v>
      </c>
      <c r="K391" s="153" t="s">
        <v>243</v>
      </c>
      <c r="L391" s="153" t="s">
        <v>244</v>
      </c>
      <c r="M391" s="153" t="s">
        <v>245</v>
      </c>
      <c r="N391" s="153" t="s">
        <v>246</v>
      </c>
      <c r="O391" s="153" t="s">
        <v>247</v>
      </c>
      <c r="P391" s="153" t="s">
        <v>249</v>
      </c>
      <c r="Q391" s="153" t="s">
        <v>250</v>
      </c>
      <c r="R391" s="153" t="s">
        <v>251</v>
      </c>
      <c r="S391" s="153" t="s">
        <v>252</v>
      </c>
      <c r="T391" s="153" t="s">
        <v>260</v>
      </c>
      <c r="U391" s="153" t="s">
        <v>261</v>
      </c>
      <c r="V391" s="153" t="s">
        <v>262</v>
      </c>
      <c r="W391" s="154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8" t="s">
        <v>3</v>
      </c>
    </row>
    <row r="392" spans="1:65">
      <c r="A392" s="30"/>
      <c r="B392" s="19"/>
      <c r="C392" s="9"/>
      <c r="D392" s="10" t="s">
        <v>278</v>
      </c>
      <c r="E392" s="11" t="s">
        <v>278</v>
      </c>
      <c r="F392" s="11" t="s">
        <v>281</v>
      </c>
      <c r="G392" s="11" t="s">
        <v>281</v>
      </c>
      <c r="H392" s="11" t="s">
        <v>278</v>
      </c>
      <c r="I392" s="11" t="s">
        <v>281</v>
      </c>
      <c r="J392" s="11" t="s">
        <v>278</v>
      </c>
      <c r="K392" s="11" t="s">
        <v>278</v>
      </c>
      <c r="L392" s="11" t="s">
        <v>281</v>
      </c>
      <c r="M392" s="11" t="s">
        <v>278</v>
      </c>
      <c r="N392" s="11" t="s">
        <v>278</v>
      </c>
      <c r="O392" s="11" t="s">
        <v>281</v>
      </c>
      <c r="P392" s="11" t="s">
        <v>278</v>
      </c>
      <c r="Q392" s="11" t="s">
        <v>278</v>
      </c>
      <c r="R392" s="11" t="s">
        <v>278</v>
      </c>
      <c r="S392" s="11" t="s">
        <v>281</v>
      </c>
      <c r="T392" s="11" t="s">
        <v>278</v>
      </c>
      <c r="U392" s="11" t="s">
        <v>281</v>
      </c>
      <c r="V392" s="11" t="s">
        <v>278</v>
      </c>
      <c r="W392" s="154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28">
        <v>2</v>
      </c>
    </row>
    <row r="393" spans="1:65">
      <c r="A393" s="30"/>
      <c r="B393" s="19"/>
      <c r="C393" s="9"/>
      <c r="D393" s="26" t="s">
        <v>290</v>
      </c>
      <c r="E393" s="26" t="s">
        <v>291</v>
      </c>
      <c r="F393" s="26" t="s">
        <v>292</v>
      </c>
      <c r="G393" s="26" t="s">
        <v>292</v>
      </c>
      <c r="H393" s="26" t="s">
        <v>117</v>
      </c>
      <c r="I393" s="26" t="s">
        <v>292</v>
      </c>
      <c r="J393" s="26" t="s">
        <v>290</v>
      </c>
      <c r="K393" s="26" t="s">
        <v>117</v>
      </c>
      <c r="L393" s="26" t="s">
        <v>293</v>
      </c>
      <c r="M393" s="26" t="s">
        <v>292</v>
      </c>
      <c r="N393" s="26" t="s">
        <v>293</v>
      </c>
      <c r="O393" s="26" t="s">
        <v>290</v>
      </c>
      <c r="P393" s="26" t="s">
        <v>292</v>
      </c>
      <c r="Q393" s="26" t="s">
        <v>294</v>
      </c>
      <c r="R393" s="26" t="s">
        <v>290</v>
      </c>
      <c r="S393" s="26" t="s">
        <v>293</v>
      </c>
      <c r="T393" s="26" t="s">
        <v>290</v>
      </c>
      <c r="U393" s="26" t="s">
        <v>290</v>
      </c>
      <c r="V393" s="26" t="s">
        <v>290</v>
      </c>
      <c r="W393" s="154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28">
        <v>2</v>
      </c>
    </row>
    <row r="394" spans="1:65">
      <c r="A394" s="30"/>
      <c r="B394" s="18">
        <v>1</v>
      </c>
      <c r="C394" s="14">
        <v>1</v>
      </c>
      <c r="D394" s="22">
        <v>0.46</v>
      </c>
      <c r="E394" s="148">
        <v>0.4</v>
      </c>
      <c r="F394" s="22">
        <v>0.4</v>
      </c>
      <c r="G394" s="22">
        <v>0.52</v>
      </c>
      <c r="H394" s="148" t="s">
        <v>296</v>
      </c>
      <c r="I394" s="148">
        <v>0.3</v>
      </c>
      <c r="J394" s="22">
        <v>0.45</v>
      </c>
      <c r="K394" s="148">
        <v>0.31</v>
      </c>
      <c r="L394" s="22">
        <v>0.55000000000000004</v>
      </c>
      <c r="M394" s="22">
        <v>0.61199999999999999</v>
      </c>
      <c r="N394" s="22">
        <v>0.56000000000000005</v>
      </c>
      <c r="O394" s="148">
        <v>0.4</v>
      </c>
      <c r="P394" s="22">
        <v>0.48</v>
      </c>
      <c r="Q394" s="22">
        <v>0.59</v>
      </c>
      <c r="R394" s="22">
        <v>0.48</v>
      </c>
      <c r="S394" s="148">
        <v>0.74</v>
      </c>
      <c r="T394" s="155">
        <v>0.56000000000000005</v>
      </c>
      <c r="U394" s="155">
        <v>0.45</v>
      </c>
      <c r="V394" s="22">
        <v>0.5</v>
      </c>
      <c r="W394" s="154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8">
        <v>1</v>
      </c>
    </row>
    <row r="395" spans="1:65">
      <c r="A395" s="30"/>
      <c r="B395" s="19">
        <v>1</v>
      </c>
      <c r="C395" s="9">
        <v>2</v>
      </c>
      <c r="D395" s="11">
        <v>0.46</v>
      </c>
      <c r="E395" s="150">
        <v>0.4</v>
      </c>
      <c r="F395" s="11">
        <v>0.41</v>
      </c>
      <c r="G395" s="11">
        <v>0.57999999999999996</v>
      </c>
      <c r="H395" s="150" t="s">
        <v>296</v>
      </c>
      <c r="I395" s="150">
        <v>0.3</v>
      </c>
      <c r="J395" s="11">
        <v>0.42</v>
      </c>
      <c r="K395" s="150">
        <v>0.32</v>
      </c>
      <c r="L395" s="11">
        <v>0.54</v>
      </c>
      <c r="M395" s="11">
        <v>0.60399999999999998</v>
      </c>
      <c r="N395" s="11">
        <v>0.56999999999999995</v>
      </c>
      <c r="O395" s="150">
        <v>0.4</v>
      </c>
      <c r="P395" s="11">
        <v>0.49</v>
      </c>
      <c r="Q395" s="149">
        <v>0.54</v>
      </c>
      <c r="R395" s="11">
        <v>0.49</v>
      </c>
      <c r="S395" s="150">
        <v>0.7</v>
      </c>
      <c r="T395" s="11">
        <v>0.51</v>
      </c>
      <c r="U395" s="11">
        <v>0.48</v>
      </c>
      <c r="V395" s="11">
        <v>0.5</v>
      </c>
      <c r="W395" s="154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28">
        <v>18</v>
      </c>
    </row>
    <row r="396" spans="1:65">
      <c r="A396" s="30"/>
      <c r="B396" s="19">
        <v>1</v>
      </c>
      <c r="C396" s="9">
        <v>3</v>
      </c>
      <c r="D396" s="11">
        <v>0.44</v>
      </c>
      <c r="E396" s="150">
        <v>0.4</v>
      </c>
      <c r="F396" s="11">
        <v>0.43</v>
      </c>
      <c r="G396" s="11">
        <v>0.62</v>
      </c>
      <c r="H396" s="150" t="s">
        <v>296</v>
      </c>
      <c r="I396" s="150">
        <v>0.4</v>
      </c>
      <c r="J396" s="11">
        <v>0.43</v>
      </c>
      <c r="K396" s="150">
        <v>0.27</v>
      </c>
      <c r="L396" s="11">
        <v>0.55000000000000004</v>
      </c>
      <c r="M396" s="11">
        <v>0.6</v>
      </c>
      <c r="N396" s="11">
        <v>0.57999999999999996</v>
      </c>
      <c r="O396" s="150">
        <v>0.4</v>
      </c>
      <c r="P396" s="11">
        <v>0.47</v>
      </c>
      <c r="Q396" s="11">
        <v>0.59</v>
      </c>
      <c r="R396" s="11">
        <v>0.5</v>
      </c>
      <c r="S396" s="150">
        <v>0.72</v>
      </c>
      <c r="T396" s="11">
        <v>0.52</v>
      </c>
      <c r="U396" s="11">
        <v>0.5</v>
      </c>
      <c r="V396" s="11">
        <v>0.42</v>
      </c>
      <c r="W396" s="154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28">
        <v>16</v>
      </c>
    </row>
    <row r="397" spans="1:65">
      <c r="A397" s="30"/>
      <c r="B397" s="19">
        <v>1</v>
      </c>
      <c r="C397" s="9">
        <v>4</v>
      </c>
      <c r="D397" s="11">
        <v>0.47</v>
      </c>
      <c r="E397" s="150">
        <v>0.4</v>
      </c>
      <c r="F397" s="11">
        <v>0.39</v>
      </c>
      <c r="G397" s="11">
        <v>0.6</v>
      </c>
      <c r="H397" s="150" t="s">
        <v>296</v>
      </c>
      <c r="I397" s="150">
        <v>0.3</v>
      </c>
      <c r="J397" s="11">
        <v>0.42</v>
      </c>
      <c r="K397" s="150">
        <v>0.26</v>
      </c>
      <c r="L397" s="11">
        <v>0.53</v>
      </c>
      <c r="M397" s="11">
        <v>0.60599999999999998</v>
      </c>
      <c r="N397" s="11">
        <v>0.57999999999999996</v>
      </c>
      <c r="O397" s="150">
        <v>0.4</v>
      </c>
      <c r="P397" s="11">
        <v>0.5</v>
      </c>
      <c r="Q397" s="11">
        <v>0.56999999999999995</v>
      </c>
      <c r="R397" s="11">
        <v>0.49</v>
      </c>
      <c r="S397" s="150">
        <v>0.69</v>
      </c>
      <c r="T397" s="11">
        <v>0.52</v>
      </c>
      <c r="U397" s="11">
        <v>0.49</v>
      </c>
      <c r="V397" s="11">
        <v>0.47</v>
      </c>
      <c r="W397" s="154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28">
        <v>0.50710256410256416</v>
      </c>
    </row>
    <row r="398" spans="1:65">
      <c r="A398" s="30"/>
      <c r="B398" s="19">
        <v>1</v>
      </c>
      <c r="C398" s="9">
        <v>5</v>
      </c>
      <c r="D398" s="11">
        <v>0.44</v>
      </c>
      <c r="E398" s="150">
        <v>0.4</v>
      </c>
      <c r="F398" s="11">
        <v>0.39</v>
      </c>
      <c r="G398" s="11">
        <v>0.54</v>
      </c>
      <c r="H398" s="150" t="s">
        <v>296</v>
      </c>
      <c r="I398" s="150">
        <v>0.3</v>
      </c>
      <c r="J398" s="11">
        <v>0.45</v>
      </c>
      <c r="K398" s="150">
        <v>0.25</v>
      </c>
      <c r="L398" s="11">
        <v>0.53</v>
      </c>
      <c r="M398" s="11">
        <v>0.59499999999999997</v>
      </c>
      <c r="N398" s="11">
        <v>0.55000000000000004</v>
      </c>
      <c r="O398" s="150">
        <v>0.4</v>
      </c>
      <c r="P398" s="11">
        <v>0.47</v>
      </c>
      <c r="Q398" s="11">
        <v>0.59</v>
      </c>
      <c r="R398" s="11">
        <v>0.49</v>
      </c>
      <c r="S398" s="150">
        <v>0.71</v>
      </c>
      <c r="T398" s="11">
        <v>0.52</v>
      </c>
      <c r="U398" s="11">
        <v>0.5</v>
      </c>
      <c r="V398" s="11">
        <v>0.46</v>
      </c>
      <c r="W398" s="154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28">
        <v>36</v>
      </c>
    </row>
    <row r="399" spans="1:65">
      <c r="A399" s="30"/>
      <c r="B399" s="19">
        <v>1</v>
      </c>
      <c r="C399" s="9">
        <v>6</v>
      </c>
      <c r="D399" s="11">
        <v>0.44</v>
      </c>
      <c r="E399" s="150">
        <v>0.4</v>
      </c>
      <c r="F399" s="11">
        <v>0.42</v>
      </c>
      <c r="G399" s="11">
        <v>0.51</v>
      </c>
      <c r="H399" s="150" t="s">
        <v>296</v>
      </c>
      <c r="I399" s="150">
        <v>0.4</v>
      </c>
      <c r="J399" s="11">
        <v>0.46</v>
      </c>
      <c r="K399" s="150">
        <v>0.27</v>
      </c>
      <c r="L399" s="11">
        <v>0.53</v>
      </c>
      <c r="M399" s="11">
        <v>0.59299999999999997</v>
      </c>
      <c r="N399" s="11">
        <v>0.55000000000000004</v>
      </c>
      <c r="O399" s="150">
        <v>0.4</v>
      </c>
      <c r="P399" s="11">
        <v>0.45</v>
      </c>
      <c r="Q399" s="11">
        <v>0.57999999999999996</v>
      </c>
      <c r="R399" s="11">
        <v>0.48</v>
      </c>
      <c r="S399" s="150">
        <v>0.7</v>
      </c>
      <c r="T399" s="11">
        <v>0.51</v>
      </c>
      <c r="U399" s="11">
        <v>0.5</v>
      </c>
      <c r="V399" s="11">
        <v>0.47</v>
      </c>
      <c r="W399" s="154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55"/>
    </row>
    <row r="400" spans="1:65">
      <c r="A400" s="30"/>
      <c r="B400" s="20" t="s">
        <v>271</v>
      </c>
      <c r="C400" s="12"/>
      <c r="D400" s="23">
        <v>0.45166666666666666</v>
      </c>
      <c r="E400" s="23">
        <v>0.39999999999999997</v>
      </c>
      <c r="F400" s="23">
        <v>0.40666666666666668</v>
      </c>
      <c r="G400" s="23">
        <v>0.56166666666666665</v>
      </c>
      <c r="H400" s="23" t="s">
        <v>682</v>
      </c>
      <c r="I400" s="23">
        <v>0.33333333333333331</v>
      </c>
      <c r="J400" s="23">
        <v>0.4383333333333333</v>
      </c>
      <c r="K400" s="23">
        <v>0.28000000000000003</v>
      </c>
      <c r="L400" s="23">
        <v>0.53833333333333344</v>
      </c>
      <c r="M400" s="23">
        <v>0.60166666666666657</v>
      </c>
      <c r="N400" s="23">
        <v>0.56499999999999995</v>
      </c>
      <c r="O400" s="23">
        <v>0.39999999999999997</v>
      </c>
      <c r="P400" s="23">
        <v>0.47666666666666674</v>
      </c>
      <c r="Q400" s="23">
        <v>0.57666666666666655</v>
      </c>
      <c r="R400" s="23">
        <v>0.48833333333333334</v>
      </c>
      <c r="S400" s="23">
        <v>0.71</v>
      </c>
      <c r="T400" s="23">
        <v>0.52333333333333343</v>
      </c>
      <c r="U400" s="23">
        <v>0.48666666666666664</v>
      </c>
      <c r="V400" s="23">
        <v>0.47000000000000003</v>
      </c>
      <c r="W400" s="154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55"/>
    </row>
    <row r="401" spans="1:65">
      <c r="A401" s="30"/>
      <c r="B401" s="3" t="s">
        <v>272</v>
      </c>
      <c r="C401" s="29"/>
      <c r="D401" s="11">
        <v>0.45</v>
      </c>
      <c r="E401" s="11">
        <v>0.4</v>
      </c>
      <c r="F401" s="11">
        <v>0.40500000000000003</v>
      </c>
      <c r="G401" s="11">
        <v>0.56000000000000005</v>
      </c>
      <c r="H401" s="11" t="s">
        <v>682</v>
      </c>
      <c r="I401" s="11">
        <v>0.3</v>
      </c>
      <c r="J401" s="11">
        <v>0.44</v>
      </c>
      <c r="K401" s="11">
        <v>0.27</v>
      </c>
      <c r="L401" s="11">
        <v>0.53500000000000003</v>
      </c>
      <c r="M401" s="11">
        <v>0.60199999999999998</v>
      </c>
      <c r="N401" s="11">
        <v>0.56499999999999995</v>
      </c>
      <c r="O401" s="11">
        <v>0.4</v>
      </c>
      <c r="P401" s="11">
        <v>0.47499999999999998</v>
      </c>
      <c r="Q401" s="11">
        <v>0.58499999999999996</v>
      </c>
      <c r="R401" s="11">
        <v>0.49</v>
      </c>
      <c r="S401" s="11">
        <v>0.70499999999999996</v>
      </c>
      <c r="T401" s="11">
        <v>0.52</v>
      </c>
      <c r="U401" s="11">
        <v>0.495</v>
      </c>
      <c r="V401" s="11">
        <v>0.47</v>
      </c>
      <c r="W401" s="154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55"/>
    </row>
    <row r="402" spans="1:65">
      <c r="A402" s="30"/>
      <c r="B402" s="3" t="s">
        <v>273</v>
      </c>
      <c r="C402" s="29"/>
      <c r="D402" s="24">
        <v>1.3291601358251253E-2</v>
      </c>
      <c r="E402" s="24">
        <v>6.0809419444881171E-17</v>
      </c>
      <c r="F402" s="24">
        <v>1.6329931618554509E-2</v>
      </c>
      <c r="G402" s="24">
        <v>4.4907311951024917E-2</v>
      </c>
      <c r="H402" s="24" t="s">
        <v>682</v>
      </c>
      <c r="I402" s="24">
        <v>5.1639777949432392E-2</v>
      </c>
      <c r="J402" s="24">
        <v>1.7224014243685099E-2</v>
      </c>
      <c r="K402" s="24">
        <v>2.8284271247461898E-2</v>
      </c>
      <c r="L402" s="24">
        <v>9.8319208025017604E-3</v>
      </c>
      <c r="M402" s="24">
        <v>7.1180521680208808E-3</v>
      </c>
      <c r="N402" s="24">
        <v>1.3784048752090178E-2</v>
      </c>
      <c r="O402" s="24">
        <v>6.0809419444881171E-17</v>
      </c>
      <c r="P402" s="24">
        <v>1.7511900715418263E-2</v>
      </c>
      <c r="Q402" s="24">
        <v>1.9663841605003479E-2</v>
      </c>
      <c r="R402" s="24">
        <v>7.5277265270908165E-3</v>
      </c>
      <c r="S402" s="24">
        <v>1.7888543819998333E-2</v>
      </c>
      <c r="T402" s="24">
        <v>1.861898672502527E-2</v>
      </c>
      <c r="U402" s="24">
        <v>1.96638416050035E-2</v>
      </c>
      <c r="V402" s="24">
        <v>2.9664793948382655E-2</v>
      </c>
      <c r="W402" s="154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55"/>
    </row>
    <row r="403" spans="1:65">
      <c r="A403" s="30"/>
      <c r="B403" s="3" t="s">
        <v>87</v>
      </c>
      <c r="C403" s="29"/>
      <c r="D403" s="13">
        <v>2.9427899686165136E-2</v>
      </c>
      <c r="E403" s="13">
        <v>1.5202354861220294E-16</v>
      </c>
      <c r="F403" s="13">
        <v>4.0155569553822559E-2</v>
      </c>
      <c r="G403" s="13">
        <v>7.9953671129421214E-2</v>
      </c>
      <c r="H403" s="13" t="s">
        <v>682</v>
      </c>
      <c r="I403" s="13">
        <v>0.15491933384829717</v>
      </c>
      <c r="J403" s="13">
        <v>3.9294329073045857E-2</v>
      </c>
      <c r="K403" s="13">
        <v>0.10101525445522105</v>
      </c>
      <c r="L403" s="13">
        <v>1.8263629973687478E-2</v>
      </c>
      <c r="M403" s="13">
        <v>1.1830557619979304E-2</v>
      </c>
      <c r="N403" s="13">
        <v>2.4396546463876425E-2</v>
      </c>
      <c r="O403" s="13">
        <v>1.5202354861220294E-16</v>
      </c>
      <c r="P403" s="13">
        <v>3.6738253249129216E-2</v>
      </c>
      <c r="Q403" s="13">
        <v>3.4099147291913552E-2</v>
      </c>
      <c r="R403" s="13">
        <v>1.541513964591976E-2</v>
      </c>
      <c r="S403" s="13">
        <v>2.5195132140842725E-2</v>
      </c>
      <c r="T403" s="13">
        <v>3.5577681640175669E-2</v>
      </c>
      <c r="U403" s="13">
        <v>4.0405153982883905E-2</v>
      </c>
      <c r="V403" s="13">
        <v>6.3116582868899263E-2</v>
      </c>
      <c r="W403" s="154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55"/>
    </row>
    <row r="404" spans="1:65">
      <c r="A404" s="30"/>
      <c r="B404" s="3" t="s">
        <v>274</v>
      </c>
      <c r="C404" s="29"/>
      <c r="D404" s="13">
        <v>-0.10931890579966641</v>
      </c>
      <c r="E404" s="13">
        <v>-0.21120493502553483</v>
      </c>
      <c r="F404" s="13">
        <v>-0.19805835060929367</v>
      </c>
      <c r="G404" s="13">
        <v>0.1075997370683115</v>
      </c>
      <c r="H404" s="13" t="s">
        <v>682</v>
      </c>
      <c r="I404" s="13">
        <v>-0.34267077918794575</v>
      </c>
      <c r="J404" s="13">
        <v>-0.13561207463214864</v>
      </c>
      <c r="K404" s="13">
        <v>-0.44784345451787433</v>
      </c>
      <c r="L404" s="13">
        <v>6.1586691611468014E-2</v>
      </c>
      <c r="M404" s="13">
        <v>0.18647924356575785</v>
      </c>
      <c r="N404" s="13">
        <v>0.11417302927643203</v>
      </c>
      <c r="O404" s="13">
        <v>-0.21120493502553483</v>
      </c>
      <c r="P404" s="13">
        <v>-6.0019214238762109E-2</v>
      </c>
      <c r="Q404" s="13">
        <v>0.13717955200485377</v>
      </c>
      <c r="R404" s="13">
        <v>-3.7012691510340368E-2</v>
      </c>
      <c r="S404" s="13">
        <v>0.4001112403296756</v>
      </c>
      <c r="T404" s="13">
        <v>3.2006876674925522E-2</v>
      </c>
      <c r="U404" s="13">
        <v>-4.0299337614400743E-2</v>
      </c>
      <c r="V404" s="13">
        <v>-7.3165798655003278E-2</v>
      </c>
      <c r="W404" s="154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55"/>
    </row>
    <row r="405" spans="1:65">
      <c r="A405" s="30"/>
      <c r="B405" s="46" t="s">
        <v>275</v>
      </c>
      <c r="C405" s="47"/>
      <c r="D405" s="45">
        <v>0.39</v>
      </c>
      <c r="E405" s="45" t="s">
        <v>276</v>
      </c>
      <c r="F405" s="45">
        <v>0.87</v>
      </c>
      <c r="G405" s="45">
        <v>0.8</v>
      </c>
      <c r="H405" s="45">
        <v>2.56</v>
      </c>
      <c r="I405" s="45" t="s">
        <v>276</v>
      </c>
      <c r="J405" s="45">
        <v>0.53</v>
      </c>
      <c r="K405" s="45">
        <v>2.2400000000000002</v>
      </c>
      <c r="L405" s="45">
        <v>0.55000000000000004</v>
      </c>
      <c r="M405" s="45">
        <v>1.23</v>
      </c>
      <c r="N405" s="45">
        <v>0.84</v>
      </c>
      <c r="O405" s="45" t="s">
        <v>276</v>
      </c>
      <c r="P405" s="45">
        <v>0.12</v>
      </c>
      <c r="Q405" s="45">
        <v>0.96</v>
      </c>
      <c r="R405" s="45">
        <v>0.01</v>
      </c>
      <c r="S405" s="45">
        <v>2.4</v>
      </c>
      <c r="T405" s="45">
        <v>0.39</v>
      </c>
      <c r="U405" s="45">
        <v>0.01</v>
      </c>
      <c r="V405" s="45">
        <v>0.19</v>
      </c>
      <c r="W405" s="154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55"/>
    </row>
    <row r="406" spans="1:65">
      <c r="B406" s="31" t="s">
        <v>309</v>
      </c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BM406" s="55"/>
    </row>
    <row r="407" spans="1:65">
      <c r="BM407" s="55"/>
    </row>
    <row r="408" spans="1:65" ht="15">
      <c r="B408" s="8" t="s">
        <v>513</v>
      </c>
      <c r="BM408" s="28" t="s">
        <v>277</v>
      </c>
    </row>
    <row r="409" spans="1:65" ht="15">
      <c r="A409" s="25" t="s">
        <v>53</v>
      </c>
      <c r="B409" s="18" t="s">
        <v>111</v>
      </c>
      <c r="C409" s="15" t="s">
        <v>112</v>
      </c>
      <c r="D409" s="16" t="s">
        <v>229</v>
      </c>
      <c r="E409" s="17" t="s">
        <v>229</v>
      </c>
      <c r="F409" s="17" t="s">
        <v>229</v>
      </c>
      <c r="G409" s="17" t="s">
        <v>229</v>
      </c>
      <c r="H409" s="17" t="s">
        <v>229</v>
      </c>
      <c r="I409" s="17" t="s">
        <v>229</v>
      </c>
      <c r="J409" s="17" t="s">
        <v>229</v>
      </c>
      <c r="K409" s="17" t="s">
        <v>229</v>
      </c>
      <c r="L409" s="17" t="s">
        <v>229</v>
      </c>
      <c r="M409" s="17" t="s">
        <v>229</v>
      </c>
      <c r="N409" s="17" t="s">
        <v>229</v>
      </c>
      <c r="O409" s="17" t="s">
        <v>229</v>
      </c>
      <c r="P409" s="17" t="s">
        <v>229</v>
      </c>
      <c r="Q409" s="17" t="s">
        <v>229</v>
      </c>
      <c r="R409" s="17" t="s">
        <v>229</v>
      </c>
      <c r="S409" s="17" t="s">
        <v>229</v>
      </c>
      <c r="T409" s="17" t="s">
        <v>229</v>
      </c>
      <c r="U409" s="17" t="s">
        <v>229</v>
      </c>
      <c r="V409" s="17" t="s">
        <v>229</v>
      </c>
      <c r="W409" s="154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8">
        <v>1</v>
      </c>
    </row>
    <row r="410" spans="1:65">
      <c r="A410" s="30"/>
      <c r="B410" s="19" t="s">
        <v>230</v>
      </c>
      <c r="C410" s="9" t="s">
        <v>230</v>
      </c>
      <c r="D410" s="152" t="s">
        <v>232</v>
      </c>
      <c r="E410" s="153" t="s">
        <v>233</v>
      </c>
      <c r="F410" s="153" t="s">
        <v>234</v>
      </c>
      <c r="G410" s="153" t="s">
        <v>235</v>
      </c>
      <c r="H410" s="153" t="s">
        <v>238</v>
      </c>
      <c r="I410" s="153" t="s">
        <v>240</v>
      </c>
      <c r="J410" s="153" t="s">
        <v>241</v>
      </c>
      <c r="K410" s="153" t="s">
        <v>244</v>
      </c>
      <c r="L410" s="153" t="s">
        <v>246</v>
      </c>
      <c r="M410" s="153" t="s">
        <v>247</v>
      </c>
      <c r="N410" s="153" t="s">
        <v>249</v>
      </c>
      <c r="O410" s="153" t="s">
        <v>250</v>
      </c>
      <c r="P410" s="153" t="s">
        <v>251</v>
      </c>
      <c r="Q410" s="153" t="s">
        <v>254</v>
      </c>
      <c r="R410" s="153" t="s">
        <v>258</v>
      </c>
      <c r="S410" s="153" t="s">
        <v>259</v>
      </c>
      <c r="T410" s="153" t="s">
        <v>260</v>
      </c>
      <c r="U410" s="153" t="s">
        <v>261</v>
      </c>
      <c r="V410" s="153" t="s">
        <v>262</v>
      </c>
      <c r="W410" s="154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8" t="s">
        <v>3</v>
      </c>
    </row>
    <row r="411" spans="1:65">
      <c r="A411" s="30"/>
      <c r="B411" s="19"/>
      <c r="C411" s="9"/>
      <c r="D411" s="10" t="s">
        <v>278</v>
      </c>
      <c r="E411" s="11" t="s">
        <v>278</v>
      </c>
      <c r="F411" s="11" t="s">
        <v>280</v>
      </c>
      <c r="G411" s="11" t="s">
        <v>281</v>
      </c>
      <c r="H411" s="11" t="s">
        <v>278</v>
      </c>
      <c r="I411" s="11" t="s">
        <v>281</v>
      </c>
      <c r="J411" s="11" t="s">
        <v>278</v>
      </c>
      <c r="K411" s="11" t="s">
        <v>281</v>
      </c>
      <c r="L411" s="11" t="s">
        <v>278</v>
      </c>
      <c r="M411" s="11" t="s">
        <v>281</v>
      </c>
      <c r="N411" s="11" t="s">
        <v>278</v>
      </c>
      <c r="O411" s="11" t="s">
        <v>278</v>
      </c>
      <c r="P411" s="11" t="s">
        <v>278</v>
      </c>
      <c r="Q411" s="11" t="s">
        <v>278</v>
      </c>
      <c r="R411" s="11" t="s">
        <v>278</v>
      </c>
      <c r="S411" s="11" t="s">
        <v>281</v>
      </c>
      <c r="T411" s="11" t="s">
        <v>278</v>
      </c>
      <c r="U411" s="11" t="s">
        <v>281</v>
      </c>
      <c r="V411" s="11" t="s">
        <v>278</v>
      </c>
      <c r="W411" s="154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28">
        <v>3</v>
      </c>
    </row>
    <row r="412" spans="1:65">
      <c r="A412" s="30"/>
      <c r="B412" s="19"/>
      <c r="C412" s="9"/>
      <c r="D412" s="26" t="s">
        <v>290</v>
      </c>
      <c r="E412" s="26" t="s">
        <v>291</v>
      </c>
      <c r="F412" s="26" t="s">
        <v>290</v>
      </c>
      <c r="G412" s="26" t="s">
        <v>292</v>
      </c>
      <c r="H412" s="26" t="s">
        <v>117</v>
      </c>
      <c r="I412" s="26" t="s">
        <v>292</v>
      </c>
      <c r="J412" s="26" t="s">
        <v>290</v>
      </c>
      <c r="K412" s="26" t="s">
        <v>293</v>
      </c>
      <c r="L412" s="26" t="s">
        <v>293</v>
      </c>
      <c r="M412" s="26" t="s">
        <v>290</v>
      </c>
      <c r="N412" s="26" t="s">
        <v>292</v>
      </c>
      <c r="O412" s="26" t="s">
        <v>294</v>
      </c>
      <c r="P412" s="26" t="s">
        <v>290</v>
      </c>
      <c r="Q412" s="26" t="s">
        <v>116</v>
      </c>
      <c r="R412" s="26" t="s">
        <v>290</v>
      </c>
      <c r="S412" s="26" t="s">
        <v>295</v>
      </c>
      <c r="T412" s="26" t="s">
        <v>290</v>
      </c>
      <c r="U412" s="26" t="s">
        <v>290</v>
      </c>
      <c r="V412" s="26" t="s">
        <v>290</v>
      </c>
      <c r="W412" s="154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28">
        <v>3</v>
      </c>
    </row>
    <row r="413" spans="1:65">
      <c r="A413" s="30"/>
      <c r="B413" s="18">
        <v>1</v>
      </c>
      <c r="C413" s="14">
        <v>1</v>
      </c>
      <c r="D413" s="215">
        <v>0.02</v>
      </c>
      <c r="E413" s="215">
        <v>0.03</v>
      </c>
      <c r="F413" s="216" t="s">
        <v>105</v>
      </c>
      <c r="G413" s="215">
        <v>0.02</v>
      </c>
      <c r="H413" s="215">
        <v>0.02</v>
      </c>
      <c r="I413" s="216">
        <v>0.47399999999999998</v>
      </c>
      <c r="J413" s="216" t="s">
        <v>107</v>
      </c>
      <c r="K413" s="216" t="s">
        <v>302</v>
      </c>
      <c r="L413" s="216">
        <v>0.09</v>
      </c>
      <c r="M413" s="216">
        <v>0.06</v>
      </c>
      <c r="N413" s="216" t="s">
        <v>107</v>
      </c>
      <c r="O413" s="216">
        <v>0.3</v>
      </c>
      <c r="P413" s="215">
        <v>0.01</v>
      </c>
      <c r="Q413" s="215">
        <v>1.9000000000000003E-2</v>
      </c>
      <c r="R413" s="215">
        <v>1.0999999999999999E-2</v>
      </c>
      <c r="S413" s="216" t="s">
        <v>104</v>
      </c>
      <c r="T413" s="215">
        <v>0.02</v>
      </c>
      <c r="U413" s="215">
        <v>2.1999999999999999E-2</v>
      </c>
      <c r="V413" s="215">
        <v>0.01</v>
      </c>
      <c r="W413" s="205"/>
      <c r="X413" s="206"/>
      <c r="Y413" s="206"/>
      <c r="Z413" s="206"/>
      <c r="AA413" s="206"/>
      <c r="AB413" s="206"/>
      <c r="AC413" s="206"/>
      <c r="AD413" s="206"/>
      <c r="AE413" s="206"/>
      <c r="AF413" s="206"/>
      <c r="AG413" s="206"/>
      <c r="AH413" s="206"/>
      <c r="AI413" s="206"/>
      <c r="AJ413" s="206"/>
      <c r="AK413" s="206"/>
      <c r="AL413" s="206"/>
      <c r="AM413" s="206"/>
      <c r="AN413" s="206"/>
      <c r="AO413" s="206"/>
      <c r="AP413" s="206"/>
      <c r="AQ413" s="206"/>
      <c r="AR413" s="206"/>
      <c r="AS413" s="206"/>
      <c r="AT413" s="206"/>
      <c r="AU413" s="206"/>
      <c r="AV413" s="206"/>
      <c r="AW413" s="206"/>
      <c r="AX413" s="206"/>
      <c r="AY413" s="206"/>
      <c r="AZ413" s="206"/>
      <c r="BA413" s="206"/>
      <c r="BB413" s="206"/>
      <c r="BC413" s="206"/>
      <c r="BD413" s="206"/>
      <c r="BE413" s="206"/>
      <c r="BF413" s="206"/>
      <c r="BG413" s="206"/>
      <c r="BH413" s="206"/>
      <c r="BI413" s="206"/>
      <c r="BJ413" s="206"/>
      <c r="BK413" s="206"/>
      <c r="BL413" s="206"/>
      <c r="BM413" s="217">
        <v>1</v>
      </c>
    </row>
    <row r="414" spans="1:65">
      <c r="A414" s="30"/>
      <c r="B414" s="19">
        <v>1</v>
      </c>
      <c r="C414" s="9">
        <v>2</v>
      </c>
      <c r="D414" s="24">
        <v>0.02</v>
      </c>
      <c r="E414" s="24">
        <v>0.03</v>
      </c>
      <c r="F414" s="219" t="s">
        <v>105</v>
      </c>
      <c r="G414" s="24">
        <v>0.02</v>
      </c>
      <c r="H414" s="220">
        <v>0.05</v>
      </c>
      <c r="I414" s="219">
        <v>0.435</v>
      </c>
      <c r="J414" s="219" t="s">
        <v>107</v>
      </c>
      <c r="K414" s="219" t="s">
        <v>302</v>
      </c>
      <c r="L414" s="219">
        <v>0.09</v>
      </c>
      <c r="M414" s="219">
        <v>0.03</v>
      </c>
      <c r="N414" s="219" t="s">
        <v>107</v>
      </c>
      <c r="O414" s="219">
        <v>0.3</v>
      </c>
      <c r="P414" s="24">
        <v>0.01</v>
      </c>
      <c r="Q414" s="24">
        <v>1.4999999999999999E-2</v>
      </c>
      <c r="R414" s="24">
        <v>1.0999999999999999E-2</v>
      </c>
      <c r="S414" s="219" t="s">
        <v>104</v>
      </c>
      <c r="T414" s="24">
        <v>0.02</v>
      </c>
      <c r="U414" s="24">
        <v>2.1000000000000001E-2</v>
      </c>
      <c r="V414" s="24">
        <v>0.01</v>
      </c>
      <c r="W414" s="205"/>
      <c r="X414" s="206"/>
      <c r="Y414" s="206"/>
      <c r="Z414" s="206"/>
      <c r="AA414" s="206"/>
      <c r="AB414" s="206"/>
      <c r="AC414" s="206"/>
      <c r="AD414" s="206"/>
      <c r="AE414" s="206"/>
      <c r="AF414" s="206"/>
      <c r="AG414" s="206"/>
      <c r="AH414" s="206"/>
      <c r="AI414" s="206"/>
      <c r="AJ414" s="206"/>
      <c r="AK414" s="206"/>
      <c r="AL414" s="206"/>
      <c r="AM414" s="206"/>
      <c r="AN414" s="206"/>
      <c r="AO414" s="206"/>
      <c r="AP414" s="206"/>
      <c r="AQ414" s="206"/>
      <c r="AR414" s="206"/>
      <c r="AS414" s="206"/>
      <c r="AT414" s="206"/>
      <c r="AU414" s="206"/>
      <c r="AV414" s="206"/>
      <c r="AW414" s="206"/>
      <c r="AX414" s="206"/>
      <c r="AY414" s="206"/>
      <c r="AZ414" s="206"/>
      <c r="BA414" s="206"/>
      <c r="BB414" s="206"/>
      <c r="BC414" s="206"/>
      <c r="BD414" s="206"/>
      <c r="BE414" s="206"/>
      <c r="BF414" s="206"/>
      <c r="BG414" s="206"/>
      <c r="BH414" s="206"/>
      <c r="BI414" s="206"/>
      <c r="BJ414" s="206"/>
      <c r="BK414" s="206"/>
      <c r="BL414" s="206"/>
      <c r="BM414" s="217">
        <v>3</v>
      </c>
    </row>
    <row r="415" spans="1:65">
      <c r="A415" s="30"/>
      <c r="B415" s="19">
        <v>1</v>
      </c>
      <c r="C415" s="9">
        <v>3</v>
      </c>
      <c r="D415" s="24">
        <v>0.02</v>
      </c>
      <c r="E415" s="24">
        <v>0.04</v>
      </c>
      <c r="F415" s="219" t="s">
        <v>105</v>
      </c>
      <c r="G415" s="24">
        <v>0.04</v>
      </c>
      <c r="H415" s="24">
        <v>0.03</v>
      </c>
      <c r="I415" s="219">
        <v>0.47399999999999998</v>
      </c>
      <c r="J415" s="219" t="s">
        <v>107</v>
      </c>
      <c r="K415" s="219" t="s">
        <v>302</v>
      </c>
      <c r="L415" s="219">
        <v>0.09</v>
      </c>
      <c r="M415" s="219">
        <v>0.04</v>
      </c>
      <c r="N415" s="219" t="s">
        <v>107</v>
      </c>
      <c r="O415" s="219">
        <v>0.3</v>
      </c>
      <c r="P415" s="24">
        <v>0.02</v>
      </c>
      <c r="Q415" s="24">
        <v>2.4999999999999998E-2</v>
      </c>
      <c r="R415" s="24">
        <v>0.02</v>
      </c>
      <c r="S415" s="219" t="s">
        <v>104</v>
      </c>
      <c r="T415" s="24">
        <v>0.04</v>
      </c>
      <c r="U415" s="24">
        <v>2.1000000000000001E-2</v>
      </c>
      <c r="V415" s="24">
        <v>0.01</v>
      </c>
      <c r="W415" s="205"/>
      <c r="X415" s="206"/>
      <c r="Y415" s="206"/>
      <c r="Z415" s="206"/>
      <c r="AA415" s="206"/>
      <c r="AB415" s="206"/>
      <c r="AC415" s="206"/>
      <c r="AD415" s="206"/>
      <c r="AE415" s="206"/>
      <c r="AF415" s="206"/>
      <c r="AG415" s="206"/>
      <c r="AH415" s="206"/>
      <c r="AI415" s="206"/>
      <c r="AJ415" s="206"/>
      <c r="AK415" s="206"/>
      <c r="AL415" s="206"/>
      <c r="AM415" s="206"/>
      <c r="AN415" s="206"/>
      <c r="AO415" s="206"/>
      <c r="AP415" s="206"/>
      <c r="AQ415" s="206"/>
      <c r="AR415" s="206"/>
      <c r="AS415" s="206"/>
      <c r="AT415" s="206"/>
      <c r="AU415" s="206"/>
      <c r="AV415" s="206"/>
      <c r="AW415" s="206"/>
      <c r="AX415" s="206"/>
      <c r="AY415" s="206"/>
      <c r="AZ415" s="206"/>
      <c r="BA415" s="206"/>
      <c r="BB415" s="206"/>
      <c r="BC415" s="206"/>
      <c r="BD415" s="206"/>
      <c r="BE415" s="206"/>
      <c r="BF415" s="206"/>
      <c r="BG415" s="206"/>
      <c r="BH415" s="206"/>
      <c r="BI415" s="206"/>
      <c r="BJ415" s="206"/>
      <c r="BK415" s="206"/>
      <c r="BL415" s="206"/>
      <c r="BM415" s="217">
        <v>16</v>
      </c>
    </row>
    <row r="416" spans="1:65">
      <c r="A416" s="30"/>
      <c r="B416" s="19">
        <v>1</v>
      </c>
      <c r="C416" s="9">
        <v>4</v>
      </c>
      <c r="D416" s="24">
        <v>0.02</v>
      </c>
      <c r="E416" s="24">
        <v>0.03</v>
      </c>
      <c r="F416" s="219" t="s">
        <v>105</v>
      </c>
      <c r="G416" s="24">
        <v>0.04</v>
      </c>
      <c r="H416" s="24">
        <v>0.02</v>
      </c>
      <c r="I416" s="219">
        <v>0.443</v>
      </c>
      <c r="J416" s="219" t="s">
        <v>107</v>
      </c>
      <c r="K416" s="219" t="s">
        <v>302</v>
      </c>
      <c r="L416" s="219">
        <v>0.1</v>
      </c>
      <c r="M416" s="219">
        <v>4.9999999999999996E-2</v>
      </c>
      <c r="N416" s="219" t="s">
        <v>107</v>
      </c>
      <c r="O416" s="219">
        <v>0.3</v>
      </c>
      <c r="P416" s="24">
        <v>0.02</v>
      </c>
      <c r="Q416" s="24">
        <v>2.0999999999999998E-2</v>
      </c>
      <c r="R416" s="24">
        <v>0.02</v>
      </c>
      <c r="S416" s="219" t="s">
        <v>104</v>
      </c>
      <c r="T416" s="24">
        <v>0.02</v>
      </c>
      <c r="U416" s="24">
        <v>1.7999999999999999E-2</v>
      </c>
      <c r="V416" s="24">
        <v>0.01</v>
      </c>
      <c r="W416" s="205"/>
      <c r="X416" s="206"/>
      <c r="Y416" s="206"/>
      <c r="Z416" s="206"/>
      <c r="AA416" s="206"/>
      <c r="AB416" s="206"/>
      <c r="AC416" s="206"/>
      <c r="AD416" s="206"/>
      <c r="AE416" s="206"/>
      <c r="AF416" s="206"/>
      <c r="AG416" s="206"/>
      <c r="AH416" s="206"/>
      <c r="AI416" s="206"/>
      <c r="AJ416" s="206"/>
      <c r="AK416" s="206"/>
      <c r="AL416" s="206"/>
      <c r="AM416" s="206"/>
      <c r="AN416" s="206"/>
      <c r="AO416" s="206"/>
      <c r="AP416" s="206"/>
      <c r="AQ416" s="206"/>
      <c r="AR416" s="206"/>
      <c r="AS416" s="206"/>
      <c r="AT416" s="206"/>
      <c r="AU416" s="206"/>
      <c r="AV416" s="206"/>
      <c r="AW416" s="206"/>
      <c r="AX416" s="206"/>
      <c r="AY416" s="206"/>
      <c r="AZ416" s="206"/>
      <c r="BA416" s="206"/>
      <c r="BB416" s="206"/>
      <c r="BC416" s="206"/>
      <c r="BD416" s="206"/>
      <c r="BE416" s="206"/>
      <c r="BF416" s="206"/>
      <c r="BG416" s="206"/>
      <c r="BH416" s="206"/>
      <c r="BI416" s="206"/>
      <c r="BJ416" s="206"/>
      <c r="BK416" s="206"/>
      <c r="BL416" s="206"/>
      <c r="BM416" s="217">
        <v>2.0833333333333301E-2</v>
      </c>
    </row>
    <row r="417" spans="1:65">
      <c r="A417" s="30"/>
      <c r="B417" s="19">
        <v>1</v>
      </c>
      <c r="C417" s="9">
        <v>5</v>
      </c>
      <c r="D417" s="24">
        <v>0.03</v>
      </c>
      <c r="E417" s="24">
        <v>0.03</v>
      </c>
      <c r="F417" s="219" t="s">
        <v>105</v>
      </c>
      <c r="G417" s="24">
        <v>0.03</v>
      </c>
      <c r="H417" s="24">
        <v>0.03</v>
      </c>
      <c r="I417" s="219">
        <v>0.44</v>
      </c>
      <c r="J417" s="219" t="s">
        <v>107</v>
      </c>
      <c r="K417" s="219" t="s">
        <v>302</v>
      </c>
      <c r="L417" s="219">
        <v>0.09</v>
      </c>
      <c r="M417" s="219">
        <v>9.9999999999999992E-2</v>
      </c>
      <c r="N417" s="24">
        <v>0.02</v>
      </c>
      <c r="O417" s="219">
        <v>0.3</v>
      </c>
      <c r="P417" s="24">
        <v>0.02</v>
      </c>
      <c r="Q417" s="24">
        <v>1.7999999999999999E-2</v>
      </c>
      <c r="R417" s="24">
        <v>8.9999999999999993E-3</v>
      </c>
      <c r="S417" s="219" t="s">
        <v>104</v>
      </c>
      <c r="T417" s="24">
        <v>0.02</v>
      </c>
      <c r="U417" s="24">
        <v>0.02</v>
      </c>
      <c r="V417" s="24">
        <v>0.01</v>
      </c>
      <c r="W417" s="205"/>
      <c r="X417" s="206"/>
      <c r="Y417" s="206"/>
      <c r="Z417" s="206"/>
      <c r="AA417" s="206"/>
      <c r="AB417" s="206"/>
      <c r="AC417" s="206"/>
      <c r="AD417" s="206"/>
      <c r="AE417" s="206"/>
      <c r="AF417" s="206"/>
      <c r="AG417" s="206"/>
      <c r="AH417" s="206"/>
      <c r="AI417" s="206"/>
      <c r="AJ417" s="206"/>
      <c r="AK417" s="206"/>
      <c r="AL417" s="206"/>
      <c r="AM417" s="206"/>
      <c r="AN417" s="206"/>
      <c r="AO417" s="206"/>
      <c r="AP417" s="206"/>
      <c r="AQ417" s="206"/>
      <c r="AR417" s="206"/>
      <c r="AS417" s="206"/>
      <c r="AT417" s="206"/>
      <c r="AU417" s="206"/>
      <c r="AV417" s="206"/>
      <c r="AW417" s="206"/>
      <c r="AX417" s="206"/>
      <c r="AY417" s="206"/>
      <c r="AZ417" s="206"/>
      <c r="BA417" s="206"/>
      <c r="BB417" s="206"/>
      <c r="BC417" s="206"/>
      <c r="BD417" s="206"/>
      <c r="BE417" s="206"/>
      <c r="BF417" s="206"/>
      <c r="BG417" s="206"/>
      <c r="BH417" s="206"/>
      <c r="BI417" s="206"/>
      <c r="BJ417" s="206"/>
      <c r="BK417" s="206"/>
      <c r="BL417" s="206"/>
      <c r="BM417" s="217">
        <v>9</v>
      </c>
    </row>
    <row r="418" spans="1:65">
      <c r="A418" s="30"/>
      <c r="B418" s="19">
        <v>1</v>
      </c>
      <c r="C418" s="9">
        <v>6</v>
      </c>
      <c r="D418" s="24">
        <v>0.02</v>
      </c>
      <c r="E418" s="220">
        <v>0.09</v>
      </c>
      <c r="F418" s="219" t="s">
        <v>105</v>
      </c>
      <c r="G418" s="24">
        <v>0.04</v>
      </c>
      <c r="H418" s="24">
        <v>0.02</v>
      </c>
      <c r="I418" s="219">
        <v>0.40300000000000002</v>
      </c>
      <c r="J418" s="219" t="s">
        <v>107</v>
      </c>
      <c r="K418" s="219" t="s">
        <v>302</v>
      </c>
      <c r="L418" s="219">
        <v>0.09</v>
      </c>
      <c r="M418" s="219">
        <v>7.0000000000000007E-2</v>
      </c>
      <c r="N418" s="24">
        <v>0.01</v>
      </c>
      <c r="O418" s="219">
        <v>0.3</v>
      </c>
      <c r="P418" s="24">
        <v>0.02</v>
      </c>
      <c r="Q418" s="24">
        <v>1.9000000000000003E-2</v>
      </c>
      <c r="R418" s="24">
        <v>1.6E-2</v>
      </c>
      <c r="S418" s="219" t="s">
        <v>104</v>
      </c>
      <c r="T418" s="24">
        <v>0.02</v>
      </c>
      <c r="U418" s="24">
        <v>2.3E-2</v>
      </c>
      <c r="V418" s="219" t="s">
        <v>107</v>
      </c>
      <c r="W418" s="205"/>
      <c r="X418" s="206"/>
      <c r="Y418" s="206"/>
      <c r="Z418" s="206"/>
      <c r="AA418" s="206"/>
      <c r="AB418" s="206"/>
      <c r="AC418" s="206"/>
      <c r="AD418" s="206"/>
      <c r="AE418" s="206"/>
      <c r="AF418" s="206"/>
      <c r="AG418" s="206"/>
      <c r="AH418" s="206"/>
      <c r="AI418" s="206"/>
      <c r="AJ418" s="206"/>
      <c r="AK418" s="206"/>
      <c r="AL418" s="206"/>
      <c r="AM418" s="206"/>
      <c r="AN418" s="206"/>
      <c r="AO418" s="206"/>
      <c r="AP418" s="206"/>
      <c r="AQ418" s="206"/>
      <c r="AR418" s="206"/>
      <c r="AS418" s="206"/>
      <c r="AT418" s="206"/>
      <c r="AU418" s="206"/>
      <c r="AV418" s="206"/>
      <c r="AW418" s="206"/>
      <c r="AX418" s="206"/>
      <c r="AY418" s="206"/>
      <c r="AZ418" s="206"/>
      <c r="BA418" s="206"/>
      <c r="BB418" s="206"/>
      <c r="BC418" s="206"/>
      <c r="BD418" s="206"/>
      <c r="BE418" s="206"/>
      <c r="BF418" s="206"/>
      <c r="BG418" s="206"/>
      <c r="BH418" s="206"/>
      <c r="BI418" s="206"/>
      <c r="BJ418" s="206"/>
      <c r="BK418" s="206"/>
      <c r="BL418" s="206"/>
      <c r="BM418" s="56"/>
    </row>
    <row r="419" spans="1:65">
      <c r="A419" s="30"/>
      <c r="B419" s="20" t="s">
        <v>271</v>
      </c>
      <c r="C419" s="12"/>
      <c r="D419" s="221">
        <v>2.1666666666666667E-2</v>
      </c>
      <c r="E419" s="221">
        <v>4.1666666666666664E-2</v>
      </c>
      <c r="F419" s="221" t="s">
        <v>682</v>
      </c>
      <c r="G419" s="221">
        <v>3.1666666666666669E-2</v>
      </c>
      <c r="H419" s="221">
        <v>2.8333333333333335E-2</v>
      </c>
      <c r="I419" s="221">
        <v>0.44483333333333336</v>
      </c>
      <c r="J419" s="221" t="s">
        <v>682</v>
      </c>
      <c r="K419" s="221" t="s">
        <v>682</v>
      </c>
      <c r="L419" s="221">
        <v>9.166666666666666E-2</v>
      </c>
      <c r="M419" s="221">
        <v>5.8333333333333327E-2</v>
      </c>
      <c r="N419" s="221">
        <v>1.4999999999999999E-2</v>
      </c>
      <c r="O419" s="221">
        <v>0.3</v>
      </c>
      <c r="P419" s="221">
        <v>1.6666666666666666E-2</v>
      </c>
      <c r="Q419" s="221">
        <v>1.95E-2</v>
      </c>
      <c r="R419" s="221">
        <v>1.4499999999999999E-2</v>
      </c>
      <c r="S419" s="221" t="s">
        <v>682</v>
      </c>
      <c r="T419" s="221">
        <v>2.3333333333333334E-2</v>
      </c>
      <c r="U419" s="221">
        <v>2.0833333333333332E-2</v>
      </c>
      <c r="V419" s="221">
        <v>0.01</v>
      </c>
      <c r="W419" s="205"/>
      <c r="X419" s="206"/>
      <c r="Y419" s="206"/>
      <c r="Z419" s="206"/>
      <c r="AA419" s="206"/>
      <c r="AB419" s="206"/>
      <c r="AC419" s="206"/>
      <c r="AD419" s="206"/>
      <c r="AE419" s="206"/>
      <c r="AF419" s="206"/>
      <c r="AG419" s="206"/>
      <c r="AH419" s="206"/>
      <c r="AI419" s="206"/>
      <c r="AJ419" s="206"/>
      <c r="AK419" s="206"/>
      <c r="AL419" s="206"/>
      <c r="AM419" s="206"/>
      <c r="AN419" s="206"/>
      <c r="AO419" s="206"/>
      <c r="AP419" s="206"/>
      <c r="AQ419" s="206"/>
      <c r="AR419" s="206"/>
      <c r="AS419" s="206"/>
      <c r="AT419" s="206"/>
      <c r="AU419" s="206"/>
      <c r="AV419" s="206"/>
      <c r="AW419" s="206"/>
      <c r="AX419" s="206"/>
      <c r="AY419" s="206"/>
      <c r="AZ419" s="206"/>
      <c r="BA419" s="206"/>
      <c r="BB419" s="206"/>
      <c r="BC419" s="206"/>
      <c r="BD419" s="206"/>
      <c r="BE419" s="206"/>
      <c r="BF419" s="206"/>
      <c r="BG419" s="206"/>
      <c r="BH419" s="206"/>
      <c r="BI419" s="206"/>
      <c r="BJ419" s="206"/>
      <c r="BK419" s="206"/>
      <c r="BL419" s="206"/>
      <c r="BM419" s="56"/>
    </row>
    <row r="420" spans="1:65">
      <c r="A420" s="30"/>
      <c r="B420" s="3" t="s">
        <v>272</v>
      </c>
      <c r="C420" s="29"/>
      <c r="D420" s="24">
        <v>0.02</v>
      </c>
      <c r="E420" s="24">
        <v>0.03</v>
      </c>
      <c r="F420" s="24" t="s">
        <v>682</v>
      </c>
      <c r="G420" s="24">
        <v>3.5000000000000003E-2</v>
      </c>
      <c r="H420" s="24">
        <v>2.5000000000000001E-2</v>
      </c>
      <c r="I420" s="24">
        <v>0.4415</v>
      </c>
      <c r="J420" s="24" t="s">
        <v>682</v>
      </c>
      <c r="K420" s="24" t="s">
        <v>682</v>
      </c>
      <c r="L420" s="24">
        <v>0.09</v>
      </c>
      <c r="M420" s="24">
        <v>5.4999999999999993E-2</v>
      </c>
      <c r="N420" s="24">
        <v>1.4999999999999999E-2</v>
      </c>
      <c r="O420" s="24">
        <v>0.3</v>
      </c>
      <c r="P420" s="24">
        <v>0.02</v>
      </c>
      <c r="Q420" s="24">
        <v>1.9000000000000003E-2</v>
      </c>
      <c r="R420" s="24">
        <v>1.35E-2</v>
      </c>
      <c r="S420" s="24" t="s">
        <v>682</v>
      </c>
      <c r="T420" s="24">
        <v>0.02</v>
      </c>
      <c r="U420" s="24">
        <v>2.1000000000000001E-2</v>
      </c>
      <c r="V420" s="24">
        <v>0.01</v>
      </c>
      <c r="W420" s="205"/>
      <c r="X420" s="206"/>
      <c r="Y420" s="206"/>
      <c r="Z420" s="206"/>
      <c r="AA420" s="206"/>
      <c r="AB420" s="206"/>
      <c r="AC420" s="206"/>
      <c r="AD420" s="206"/>
      <c r="AE420" s="206"/>
      <c r="AF420" s="206"/>
      <c r="AG420" s="206"/>
      <c r="AH420" s="206"/>
      <c r="AI420" s="206"/>
      <c r="AJ420" s="206"/>
      <c r="AK420" s="206"/>
      <c r="AL420" s="206"/>
      <c r="AM420" s="206"/>
      <c r="AN420" s="206"/>
      <c r="AO420" s="206"/>
      <c r="AP420" s="206"/>
      <c r="AQ420" s="206"/>
      <c r="AR420" s="206"/>
      <c r="AS420" s="206"/>
      <c r="AT420" s="206"/>
      <c r="AU420" s="206"/>
      <c r="AV420" s="206"/>
      <c r="AW420" s="206"/>
      <c r="AX420" s="206"/>
      <c r="AY420" s="206"/>
      <c r="AZ420" s="206"/>
      <c r="BA420" s="206"/>
      <c r="BB420" s="206"/>
      <c r="BC420" s="206"/>
      <c r="BD420" s="206"/>
      <c r="BE420" s="206"/>
      <c r="BF420" s="206"/>
      <c r="BG420" s="206"/>
      <c r="BH420" s="206"/>
      <c r="BI420" s="206"/>
      <c r="BJ420" s="206"/>
      <c r="BK420" s="206"/>
      <c r="BL420" s="206"/>
      <c r="BM420" s="56"/>
    </row>
    <row r="421" spans="1:65">
      <c r="A421" s="30"/>
      <c r="B421" s="3" t="s">
        <v>273</v>
      </c>
      <c r="C421" s="29"/>
      <c r="D421" s="24">
        <v>4.0824829046386298E-3</v>
      </c>
      <c r="E421" s="24">
        <v>2.4013884872437167E-2</v>
      </c>
      <c r="F421" s="24" t="s">
        <v>682</v>
      </c>
      <c r="G421" s="24">
        <v>9.8319208025017465E-3</v>
      </c>
      <c r="H421" s="24">
        <v>1.1690451944500115E-2</v>
      </c>
      <c r="I421" s="24">
        <v>2.6738860608983804E-2</v>
      </c>
      <c r="J421" s="24" t="s">
        <v>682</v>
      </c>
      <c r="K421" s="24" t="s">
        <v>682</v>
      </c>
      <c r="L421" s="24">
        <v>4.0824829046386332E-3</v>
      </c>
      <c r="M421" s="24">
        <v>2.4832774042918917E-2</v>
      </c>
      <c r="N421" s="24">
        <v>7.0710678118654771E-3</v>
      </c>
      <c r="O421" s="24">
        <v>0</v>
      </c>
      <c r="P421" s="24">
        <v>5.1639777949432156E-3</v>
      </c>
      <c r="Q421" s="24">
        <v>3.3316662497915356E-3</v>
      </c>
      <c r="R421" s="24">
        <v>4.8476798574163286E-3</v>
      </c>
      <c r="S421" s="24" t="s">
        <v>682</v>
      </c>
      <c r="T421" s="24">
        <v>8.164965809277263E-3</v>
      </c>
      <c r="U421" s="24">
        <v>1.7224014243685086E-3</v>
      </c>
      <c r="V421" s="24">
        <v>0</v>
      </c>
      <c r="W421" s="205"/>
      <c r="X421" s="206"/>
      <c r="Y421" s="206"/>
      <c r="Z421" s="206"/>
      <c r="AA421" s="206"/>
      <c r="AB421" s="206"/>
      <c r="AC421" s="206"/>
      <c r="AD421" s="206"/>
      <c r="AE421" s="206"/>
      <c r="AF421" s="206"/>
      <c r="AG421" s="206"/>
      <c r="AH421" s="206"/>
      <c r="AI421" s="206"/>
      <c r="AJ421" s="206"/>
      <c r="AK421" s="206"/>
      <c r="AL421" s="206"/>
      <c r="AM421" s="206"/>
      <c r="AN421" s="206"/>
      <c r="AO421" s="206"/>
      <c r="AP421" s="206"/>
      <c r="AQ421" s="206"/>
      <c r="AR421" s="206"/>
      <c r="AS421" s="206"/>
      <c r="AT421" s="206"/>
      <c r="AU421" s="206"/>
      <c r="AV421" s="206"/>
      <c r="AW421" s="206"/>
      <c r="AX421" s="206"/>
      <c r="AY421" s="206"/>
      <c r="AZ421" s="206"/>
      <c r="BA421" s="206"/>
      <c r="BB421" s="206"/>
      <c r="BC421" s="206"/>
      <c r="BD421" s="206"/>
      <c r="BE421" s="206"/>
      <c r="BF421" s="206"/>
      <c r="BG421" s="206"/>
      <c r="BH421" s="206"/>
      <c r="BI421" s="206"/>
      <c r="BJ421" s="206"/>
      <c r="BK421" s="206"/>
      <c r="BL421" s="206"/>
      <c r="BM421" s="56"/>
    </row>
    <row r="422" spans="1:65">
      <c r="A422" s="30"/>
      <c r="B422" s="3" t="s">
        <v>87</v>
      </c>
      <c r="C422" s="29"/>
      <c r="D422" s="13">
        <v>0.18842228790639828</v>
      </c>
      <c r="E422" s="13">
        <v>0.57633323693849203</v>
      </c>
      <c r="F422" s="13" t="s">
        <v>682</v>
      </c>
      <c r="G422" s="13">
        <v>0.31048170955268672</v>
      </c>
      <c r="H422" s="13">
        <v>0.4126041862764746</v>
      </c>
      <c r="I422" s="13">
        <v>6.0109840259986065E-2</v>
      </c>
      <c r="J422" s="13" t="s">
        <v>682</v>
      </c>
      <c r="K422" s="13" t="s">
        <v>682</v>
      </c>
      <c r="L422" s="13">
        <v>4.4536177141512368E-2</v>
      </c>
      <c r="M422" s="13">
        <v>0.42570469787861004</v>
      </c>
      <c r="N422" s="13">
        <v>0.47140452079103184</v>
      </c>
      <c r="O422" s="13">
        <v>0</v>
      </c>
      <c r="P422" s="13">
        <v>0.30983866769659296</v>
      </c>
      <c r="Q422" s="13">
        <v>0.170854679476489</v>
      </c>
      <c r="R422" s="13">
        <v>0.33432274878733304</v>
      </c>
      <c r="S422" s="13" t="s">
        <v>682</v>
      </c>
      <c r="T422" s="13">
        <v>0.34992710611188266</v>
      </c>
      <c r="U422" s="13">
        <v>8.2675268369688415E-2</v>
      </c>
      <c r="V422" s="13">
        <v>0</v>
      </c>
      <c r="W422" s="154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55"/>
    </row>
    <row r="423" spans="1:65">
      <c r="A423" s="30"/>
      <c r="B423" s="3" t="s">
        <v>274</v>
      </c>
      <c r="C423" s="29"/>
      <c r="D423" s="13">
        <v>4.000000000000159E-2</v>
      </c>
      <c r="E423" s="13">
        <v>1.0000000000000031</v>
      </c>
      <c r="F423" s="13" t="s">
        <v>682</v>
      </c>
      <c r="G423" s="13">
        <v>0.52000000000000246</v>
      </c>
      <c r="H423" s="13">
        <v>0.36000000000000232</v>
      </c>
      <c r="I423" s="13">
        <v>20.352000000000036</v>
      </c>
      <c r="J423" s="13" t="s">
        <v>682</v>
      </c>
      <c r="K423" s="13" t="s">
        <v>682</v>
      </c>
      <c r="L423" s="13">
        <v>3.4000000000000066</v>
      </c>
      <c r="M423" s="13">
        <v>1.8000000000000043</v>
      </c>
      <c r="N423" s="13">
        <v>-0.27999999999999892</v>
      </c>
      <c r="O423" s="13">
        <v>13.400000000000022</v>
      </c>
      <c r="P423" s="13">
        <v>-0.19999999999999873</v>
      </c>
      <c r="Q423" s="13">
        <v>-6.3999999999998503E-2</v>
      </c>
      <c r="R423" s="13">
        <v>-0.30399999999999894</v>
      </c>
      <c r="S423" s="13" t="s">
        <v>682</v>
      </c>
      <c r="T423" s="13">
        <v>0.12000000000000188</v>
      </c>
      <c r="U423" s="13">
        <v>1.5543122344752192E-15</v>
      </c>
      <c r="V423" s="13">
        <v>-0.51999999999999924</v>
      </c>
      <c r="W423" s="154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55"/>
    </row>
    <row r="424" spans="1:65">
      <c r="A424" s="30"/>
      <c r="B424" s="46" t="s">
        <v>275</v>
      </c>
      <c r="C424" s="47"/>
      <c r="D424" s="45">
        <v>0.14000000000000001</v>
      </c>
      <c r="E424" s="45">
        <v>0.71</v>
      </c>
      <c r="F424" s="45">
        <v>105.41</v>
      </c>
      <c r="G424" s="45">
        <v>0.28000000000000003</v>
      </c>
      <c r="H424" s="45">
        <v>0.14000000000000001</v>
      </c>
      <c r="I424" s="45">
        <v>17.88</v>
      </c>
      <c r="J424" s="45">
        <v>0.85</v>
      </c>
      <c r="K424" s="45">
        <v>0</v>
      </c>
      <c r="L424" s="45">
        <v>2.84</v>
      </c>
      <c r="M424" s="45">
        <v>1.42</v>
      </c>
      <c r="N424" s="45">
        <v>0.71</v>
      </c>
      <c r="O424" s="45">
        <v>11.71</v>
      </c>
      <c r="P424" s="45">
        <v>0.35</v>
      </c>
      <c r="Q424" s="45">
        <v>0.23</v>
      </c>
      <c r="R424" s="45">
        <v>0.45</v>
      </c>
      <c r="S424" s="45">
        <v>41.52</v>
      </c>
      <c r="T424" s="45">
        <v>7.0000000000000007E-2</v>
      </c>
      <c r="U424" s="45">
        <v>0.18</v>
      </c>
      <c r="V424" s="45">
        <v>0.67</v>
      </c>
      <c r="W424" s="154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55"/>
    </row>
    <row r="425" spans="1:65">
      <c r="B425" s="31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BM425" s="55"/>
    </row>
    <row r="426" spans="1:65" ht="15">
      <c r="B426" s="8" t="s">
        <v>514</v>
      </c>
      <c r="BM426" s="28" t="s">
        <v>67</v>
      </c>
    </row>
    <row r="427" spans="1:65" ht="15">
      <c r="A427" s="25" t="s">
        <v>11</v>
      </c>
      <c r="B427" s="18" t="s">
        <v>111</v>
      </c>
      <c r="C427" s="15" t="s">
        <v>112</v>
      </c>
      <c r="D427" s="16" t="s">
        <v>229</v>
      </c>
      <c r="E427" s="17" t="s">
        <v>229</v>
      </c>
      <c r="F427" s="17" t="s">
        <v>229</v>
      </c>
      <c r="G427" s="17" t="s">
        <v>229</v>
      </c>
      <c r="H427" s="17" t="s">
        <v>229</v>
      </c>
      <c r="I427" s="17" t="s">
        <v>229</v>
      </c>
      <c r="J427" s="17" t="s">
        <v>229</v>
      </c>
      <c r="K427" s="17" t="s">
        <v>229</v>
      </c>
      <c r="L427" s="154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28">
        <v>1</v>
      </c>
    </row>
    <row r="428" spans="1:65">
      <c r="A428" s="30"/>
      <c r="B428" s="19" t="s">
        <v>230</v>
      </c>
      <c r="C428" s="9" t="s">
        <v>230</v>
      </c>
      <c r="D428" s="152" t="s">
        <v>233</v>
      </c>
      <c r="E428" s="153" t="s">
        <v>238</v>
      </c>
      <c r="F428" s="153" t="s">
        <v>239</v>
      </c>
      <c r="G428" s="153" t="s">
        <v>241</v>
      </c>
      <c r="H428" s="153" t="s">
        <v>243</v>
      </c>
      <c r="I428" s="153" t="s">
        <v>245</v>
      </c>
      <c r="J428" s="153" t="s">
        <v>247</v>
      </c>
      <c r="K428" s="153" t="s">
        <v>250</v>
      </c>
      <c r="L428" s="154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28" t="s">
        <v>3</v>
      </c>
    </row>
    <row r="429" spans="1:65">
      <c r="A429" s="30"/>
      <c r="B429" s="19"/>
      <c r="C429" s="9"/>
      <c r="D429" s="10" t="s">
        <v>278</v>
      </c>
      <c r="E429" s="11" t="s">
        <v>278</v>
      </c>
      <c r="F429" s="11" t="s">
        <v>278</v>
      </c>
      <c r="G429" s="11" t="s">
        <v>278</v>
      </c>
      <c r="H429" s="11" t="s">
        <v>278</v>
      </c>
      <c r="I429" s="11" t="s">
        <v>278</v>
      </c>
      <c r="J429" s="11" t="s">
        <v>281</v>
      </c>
      <c r="K429" s="11" t="s">
        <v>278</v>
      </c>
      <c r="L429" s="154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28">
        <v>2</v>
      </c>
    </row>
    <row r="430" spans="1:65">
      <c r="A430" s="30"/>
      <c r="B430" s="19"/>
      <c r="C430" s="9"/>
      <c r="D430" s="26" t="s">
        <v>291</v>
      </c>
      <c r="E430" s="26" t="s">
        <v>117</v>
      </c>
      <c r="F430" s="26" t="s">
        <v>267</v>
      </c>
      <c r="G430" s="26" t="s">
        <v>290</v>
      </c>
      <c r="H430" s="26" t="s">
        <v>117</v>
      </c>
      <c r="I430" s="26" t="s">
        <v>292</v>
      </c>
      <c r="J430" s="26" t="s">
        <v>290</v>
      </c>
      <c r="K430" s="26" t="s">
        <v>294</v>
      </c>
      <c r="L430" s="154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28">
        <v>2</v>
      </c>
    </row>
    <row r="431" spans="1:65">
      <c r="A431" s="30"/>
      <c r="B431" s="18">
        <v>1</v>
      </c>
      <c r="C431" s="14">
        <v>1</v>
      </c>
      <c r="D431" s="22">
        <v>0.43</v>
      </c>
      <c r="E431" s="22">
        <v>0.35</v>
      </c>
      <c r="F431" s="22">
        <v>0.37</v>
      </c>
      <c r="G431" s="22">
        <v>0.46700000000000003</v>
      </c>
      <c r="H431" s="22">
        <v>0.5</v>
      </c>
      <c r="I431" s="22">
        <v>0.41399999999999998</v>
      </c>
      <c r="J431" s="148">
        <v>0.6</v>
      </c>
      <c r="K431" s="22">
        <v>0.42</v>
      </c>
      <c r="L431" s="154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28">
        <v>1</v>
      </c>
    </row>
    <row r="432" spans="1:65">
      <c r="A432" s="30"/>
      <c r="B432" s="19">
        <v>1</v>
      </c>
      <c r="C432" s="9">
        <v>2</v>
      </c>
      <c r="D432" s="11">
        <v>0.43</v>
      </c>
      <c r="E432" s="11">
        <v>0.4</v>
      </c>
      <c r="F432" s="11">
        <v>0.375</v>
      </c>
      <c r="G432" s="11">
        <v>0.46100000000000002</v>
      </c>
      <c r="H432" s="11">
        <v>0.51</v>
      </c>
      <c r="I432" s="11">
        <v>0.41099999999999998</v>
      </c>
      <c r="J432" s="150">
        <v>0.5</v>
      </c>
      <c r="K432" s="11">
        <v>0.39</v>
      </c>
      <c r="L432" s="154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28">
        <v>19</v>
      </c>
    </row>
    <row r="433" spans="1:65">
      <c r="A433" s="30"/>
      <c r="B433" s="19">
        <v>1</v>
      </c>
      <c r="C433" s="9">
        <v>3</v>
      </c>
      <c r="D433" s="11">
        <v>0.435</v>
      </c>
      <c r="E433" s="11">
        <v>0.4</v>
      </c>
      <c r="F433" s="11">
        <v>0.375</v>
      </c>
      <c r="G433" s="11">
        <v>0.46700000000000003</v>
      </c>
      <c r="H433" s="11">
        <v>0.5</v>
      </c>
      <c r="I433" s="11">
        <v>0.40100000000000002</v>
      </c>
      <c r="J433" s="150">
        <v>0.5</v>
      </c>
      <c r="K433" s="11">
        <v>0.42</v>
      </c>
      <c r="L433" s="154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28">
        <v>16</v>
      </c>
    </row>
    <row r="434" spans="1:65">
      <c r="A434" s="30"/>
      <c r="B434" s="19">
        <v>1</v>
      </c>
      <c r="C434" s="9">
        <v>4</v>
      </c>
      <c r="D434" s="11">
        <v>0.42499999999999999</v>
      </c>
      <c r="E434" s="11">
        <v>0.35</v>
      </c>
      <c r="F434" s="11">
        <v>0.36499999999999999</v>
      </c>
      <c r="G434" s="11">
        <v>0.45300000000000001</v>
      </c>
      <c r="H434" s="11">
        <v>0.51</v>
      </c>
      <c r="I434" s="11">
        <v>0.40200000000000002</v>
      </c>
      <c r="J434" s="150">
        <v>0.5</v>
      </c>
      <c r="K434" s="149">
        <v>0.37</v>
      </c>
      <c r="L434" s="154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28">
        <v>0.4244047619047619</v>
      </c>
    </row>
    <row r="435" spans="1:65">
      <c r="A435" s="30"/>
      <c r="B435" s="19">
        <v>1</v>
      </c>
      <c r="C435" s="9">
        <v>5</v>
      </c>
      <c r="D435" s="11">
        <v>0.42</v>
      </c>
      <c r="E435" s="11">
        <v>0.4</v>
      </c>
      <c r="F435" s="11">
        <v>0.37</v>
      </c>
      <c r="G435" s="11">
        <v>0.46100000000000002</v>
      </c>
      <c r="H435" s="11">
        <v>0.53</v>
      </c>
      <c r="I435" s="11">
        <v>0.40400000000000003</v>
      </c>
      <c r="J435" s="150">
        <v>0.5</v>
      </c>
      <c r="K435" s="11">
        <v>0.42</v>
      </c>
      <c r="L435" s="154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28">
        <v>37</v>
      </c>
    </row>
    <row r="436" spans="1:65">
      <c r="A436" s="30"/>
      <c r="B436" s="19">
        <v>1</v>
      </c>
      <c r="C436" s="9">
        <v>6</v>
      </c>
      <c r="D436" s="11">
        <v>0.44</v>
      </c>
      <c r="E436" s="11">
        <v>0.35</v>
      </c>
      <c r="F436" s="11">
        <v>0.375</v>
      </c>
      <c r="G436" s="11">
        <v>0.47</v>
      </c>
      <c r="H436" s="11">
        <v>0.51</v>
      </c>
      <c r="I436" s="11">
        <v>0.41</v>
      </c>
      <c r="J436" s="150">
        <v>0.6</v>
      </c>
      <c r="K436" s="11">
        <v>0.42</v>
      </c>
      <c r="L436" s="154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55"/>
    </row>
    <row r="437" spans="1:65">
      <c r="A437" s="30"/>
      <c r="B437" s="20" t="s">
        <v>271</v>
      </c>
      <c r="C437" s="12"/>
      <c r="D437" s="23">
        <v>0.43</v>
      </c>
      <c r="E437" s="23">
        <v>0.375</v>
      </c>
      <c r="F437" s="23">
        <v>0.37166666666666665</v>
      </c>
      <c r="G437" s="23">
        <v>0.46316666666666667</v>
      </c>
      <c r="H437" s="23">
        <v>0.5099999999999999</v>
      </c>
      <c r="I437" s="23">
        <v>0.40700000000000003</v>
      </c>
      <c r="J437" s="23">
        <v>0.53333333333333333</v>
      </c>
      <c r="K437" s="23">
        <v>0.40666666666666668</v>
      </c>
      <c r="L437" s="154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55"/>
    </row>
    <row r="438" spans="1:65">
      <c r="A438" s="30"/>
      <c r="B438" s="3" t="s">
        <v>272</v>
      </c>
      <c r="C438" s="29"/>
      <c r="D438" s="11">
        <v>0.43</v>
      </c>
      <c r="E438" s="11">
        <v>0.375</v>
      </c>
      <c r="F438" s="11">
        <v>0.3725</v>
      </c>
      <c r="G438" s="11">
        <v>0.46400000000000002</v>
      </c>
      <c r="H438" s="11">
        <v>0.51</v>
      </c>
      <c r="I438" s="11">
        <v>0.40700000000000003</v>
      </c>
      <c r="J438" s="11">
        <v>0.5</v>
      </c>
      <c r="K438" s="11">
        <v>0.42</v>
      </c>
      <c r="L438" s="154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55"/>
    </row>
    <row r="439" spans="1:65">
      <c r="A439" s="30"/>
      <c r="B439" s="3" t="s">
        <v>273</v>
      </c>
      <c r="C439" s="29"/>
      <c r="D439" s="24">
        <v>7.0710678118654814E-3</v>
      </c>
      <c r="E439" s="24">
        <v>2.7386127875258331E-2</v>
      </c>
      <c r="F439" s="24">
        <v>4.0824829046386332E-3</v>
      </c>
      <c r="G439" s="24">
        <v>6.1454590281496933E-3</v>
      </c>
      <c r="H439" s="24">
        <v>1.0954451150103333E-2</v>
      </c>
      <c r="I439" s="24">
        <v>5.3665631459994707E-3</v>
      </c>
      <c r="J439" s="24">
        <v>5.1639777949432218E-2</v>
      </c>
      <c r="K439" s="24">
        <v>2.1602468994692859E-2</v>
      </c>
      <c r="L439" s="154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55"/>
    </row>
    <row r="440" spans="1:65">
      <c r="A440" s="30"/>
      <c r="B440" s="3" t="s">
        <v>87</v>
      </c>
      <c r="C440" s="29"/>
      <c r="D440" s="13">
        <v>1.6444343748524375E-2</v>
      </c>
      <c r="E440" s="13">
        <v>7.3029674334022215E-2</v>
      </c>
      <c r="F440" s="13">
        <v>1.0984258936247444E-2</v>
      </c>
      <c r="G440" s="13">
        <v>1.3268353425296206E-2</v>
      </c>
      <c r="H440" s="13">
        <v>2.1479315980594774E-2</v>
      </c>
      <c r="I440" s="13">
        <v>1.3185658835379534E-2</v>
      </c>
      <c r="J440" s="13">
        <v>9.6824583655185412E-2</v>
      </c>
      <c r="K440" s="13">
        <v>5.3120825396785719E-2</v>
      </c>
      <c r="L440" s="154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55"/>
    </row>
    <row r="441" spans="1:65">
      <c r="A441" s="30"/>
      <c r="B441" s="3" t="s">
        <v>274</v>
      </c>
      <c r="C441" s="29"/>
      <c r="D441" s="13">
        <v>1.3183730715287556E-2</v>
      </c>
      <c r="E441" s="13">
        <v>-0.11640953716690039</v>
      </c>
      <c r="F441" s="13">
        <v>-0.12426367461430576</v>
      </c>
      <c r="G441" s="13">
        <v>9.1332398316970487E-2</v>
      </c>
      <c r="H441" s="13">
        <v>0.20168302945301519</v>
      </c>
      <c r="I441" s="13">
        <v>-4.1009817671809223E-2</v>
      </c>
      <c r="J441" s="13">
        <v>0.2566619915848527</v>
      </c>
      <c r="K441" s="13">
        <v>-4.1795231416549727E-2</v>
      </c>
      <c r="L441" s="154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55"/>
    </row>
    <row r="442" spans="1:65">
      <c r="A442" s="30"/>
      <c r="B442" s="46" t="s">
        <v>275</v>
      </c>
      <c r="C442" s="47"/>
      <c r="D442" s="45">
        <v>0.48</v>
      </c>
      <c r="E442" s="45">
        <v>0.67</v>
      </c>
      <c r="F442" s="45">
        <v>0.74</v>
      </c>
      <c r="G442" s="45">
        <v>1.18</v>
      </c>
      <c r="H442" s="45">
        <v>2.17</v>
      </c>
      <c r="I442" s="45">
        <v>0</v>
      </c>
      <c r="J442" s="45" t="s">
        <v>276</v>
      </c>
      <c r="K442" s="45">
        <v>0.01</v>
      </c>
      <c r="L442" s="154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55"/>
    </row>
    <row r="443" spans="1:65">
      <c r="B443" s="31" t="s">
        <v>310</v>
      </c>
      <c r="C443" s="20"/>
      <c r="D443" s="20"/>
      <c r="E443" s="20"/>
      <c r="F443" s="20"/>
      <c r="G443" s="20"/>
      <c r="H443" s="20"/>
      <c r="I443" s="20"/>
      <c r="J443" s="20"/>
      <c r="K443" s="20"/>
      <c r="BM443" s="55"/>
    </row>
    <row r="444" spans="1:65">
      <c r="BM444" s="55"/>
    </row>
    <row r="445" spans="1:65" ht="15">
      <c r="B445" s="8" t="s">
        <v>515</v>
      </c>
      <c r="BM445" s="28" t="s">
        <v>67</v>
      </c>
    </row>
    <row r="446" spans="1:65" ht="15">
      <c r="A446" s="25" t="s">
        <v>14</v>
      </c>
      <c r="B446" s="18" t="s">
        <v>111</v>
      </c>
      <c r="C446" s="15" t="s">
        <v>112</v>
      </c>
      <c r="D446" s="16" t="s">
        <v>229</v>
      </c>
      <c r="E446" s="17" t="s">
        <v>229</v>
      </c>
      <c r="F446" s="17" t="s">
        <v>229</v>
      </c>
      <c r="G446" s="17" t="s">
        <v>229</v>
      </c>
      <c r="H446" s="17" t="s">
        <v>229</v>
      </c>
      <c r="I446" s="17" t="s">
        <v>229</v>
      </c>
      <c r="J446" s="17" t="s">
        <v>229</v>
      </c>
      <c r="K446" s="17" t="s">
        <v>229</v>
      </c>
      <c r="L446" s="17" t="s">
        <v>229</v>
      </c>
      <c r="M446" s="17" t="s">
        <v>229</v>
      </c>
      <c r="N446" s="17" t="s">
        <v>229</v>
      </c>
      <c r="O446" s="17" t="s">
        <v>229</v>
      </c>
      <c r="P446" s="17" t="s">
        <v>229</v>
      </c>
      <c r="Q446" s="17" t="s">
        <v>229</v>
      </c>
      <c r="R446" s="17" t="s">
        <v>229</v>
      </c>
      <c r="S446" s="17" t="s">
        <v>229</v>
      </c>
      <c r="T446" s="17" t="s">
        <v>229</v>
      </c>
      <c r="U446" s="17" t="s">
        <v>229</v>
      </c>
      <c r="V446" s="17" t="s">
        <v>229</v>
      </c>
      <c r="W446" s="17" t="s">
        <v>229</v>
      </c>
      <c r="X446" s="17" t="s">
        <v>229</v>
      </c>
      <c r="Y446" s="154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28">
        <v>1</v>
      </c>
    </row>
    <row r="447" spans="1:65">
      <c r="A447" s="30"/>
      <c r="B447" s="19" t="s">
        <v>230</v>
      </c>
      <c r="C447" s="9" t="s">
        <v>230</v>
      </c>
      <c r="D447" s="152" t="s">
        <v>232</v>
      </c>
      <c r="E447" s="153" t="s">
        <v>233</v>
      </c>
      <c r="F447" s="153" t="s">
        <v>234</v>
      </c>
      <c r="G447" s="153" t="s">
        <v>235</v>
      </c>
      <c r="H447" s="153" t="s">
        <v>237</v>
      </c>
      <c r="I447" s="153" t="s">
        <v>238</v>
      </c>
      <c r="J447" s="153" t="s">
        <v>239</v>
      </c>
      <c r="K447" s="153" t="s">
        <v>240</v>
      </c>
      <c r="L447" s="153" t="s">
        <v>241</v>
      </c>
      <c r="M447" s="153" t="s">
        <v>243</v>
      </c>
      <c r="N447" s="153" t="s">
        <v>244</v>
      </c>
      <c r="O447" s="153" t="s">
        <v>245</v>
      </c>
      <c r="P447" s="153" t="s">
        <v>246</v>
      </c>
      <c r="Q447" s="153" t="s">
        <v>247</v>
      </c>
      <c r="R447" s="153" t="s">
        <v>249</v>
      </c>
      <c r="S447" s="153" t="s">
        <v>250</v>
      </c>
      <c r="T447" s="153" t="s">
        <v>251</v>
      </c>
      <c r="U447" s="153" t="s">
        <v>252</v>
      </c>
      <c r="V447" s="153" t="s">
        <v>260</v>
      </c>
      <c r="W447" s="153" t="s">
        <v>261</v>
      </c>
      <c r="X447" s="153" t="s">
        <v>262</v>
      </c>
      <c r="Y447" s="154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28" t="s">
        <v>3</v>
      </c>
    </row>
    <row r="448" spans="1:65">
      <c r="A448" s="30"/>
      <c r="B448" s="19"/>
      <c r="C448" s="9"/>
      <c r="D448" s="10" t="s">
        <v>278</v>
      </c>
      <c r="E448" s="11" t="s">
        <v>278</v>
      </c>
      <c r="F448" s="11" t="s">
        <v>280</v>
      </c>
      <c r="G448" s="11" t="s">
        <v>281</v>
      </c>
      <c r="H448" s="11" t="s">
        <v>281</v>
      </c>
      <c r="I448" s="11" t="s">
        <v>278</v>
      </c>
      <c r="J448" s="11" t="s">
        <v>278</v>
      </c>
      <c r="K448" s="11" t="s">
        <v>281</v>
      </c>
      <c r="L448" s="11" t="s">
        <v>278</v>
      </c>
      <c r="M448" s="11" t="s">
        <v>278</v>
      </c>
      <c r="N448" s="11" t="s">
        <v>281</v>
      </c>
      <c r="O448" s="11" t="s">
        <v>278</v>
      </c>
      <c r="P448" s="11" t="s">
        <v>278</v>
      </c>
      <c r="Q448" s="11" t="s">
        <v>281</v>
      </c>
      <c r="R448" s="11" t="s">
        <v>278</v>
      </c>
      <c r="S448" s="11" t="s">
        <v>278</v>
      </c>
      <c r="T448" s="11" t="s">
        <v>278</v>
      </c>
      <c r="U448" s="11" t="s">
        <v>281</v>
      </c>
      <c r="V448" s="11" t="s">
        <v>278</v>
      </c>
      <c r="W448" s="11" t="s">
        <v>281</v>
      </c>
      <c r="X448" s="11" t="s">
        <v>278</v>
      </c>
      <c r="Y448" s="154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28">
        <v>3</v>
      </c>
    </row>
    <row r="449" spans="1:65">
      <c r="A449" s="30"/>
      <c r="B449" s="19"/>
      <c r="C449" s="9"/>
      <c r="D449" s="26" t="s">
        <v>290</v>
      </c>
      <c r="E449" s="26" t="s">
        <v>291</v>
      </c>
      <c r="F449" s="26" t="s">
        <v>290</v>
      </c>
      <c r="G449" s="26" t="s">
        <v>292</v>
      </c>
      <c r="H449" s="26" t="s">
        <v>292</v>
      </c>
      <c r="I449" s="26" t="s">
        <v>117</v>
      </c>
      <c r="J449" s="26" t="s">
        <v>267</v>
      </c>
      <c r="K449" s="26" t="s">
        <v>292</v>
      </c>
      <c r="L449" s="26" t="s">
        <v>290</v>
      </c>
      <c r="M449" s="26" t="s">
        <v>117</v>
      </c>
      <c r="N449" s="26" t="s">
        <v>293</v>
      </c>
      <c r="O449" s="26" t="s">
        <v>292</v>
      </c>
      <c r="P449" s="26" t="s">
        <v>293</v>
      </c>
      <c r="Q449" s="26" t="s">
        <v>290</v>
      </c>
      <c r="R449" s="26" t="s">
        <v>292</v>
      </c>
      <c r="S449" s="26" t="s">
        <v>294</v>
      </c>
      <c r="T449" s="26" t="s">
        <v>290</v>
      </c>
      <c r="U449" s="26" t="s">
        <v>293</v>
      </c>
      <c r="V449" s="26" t="s">
        <v>290</v>
      </c>
      <c r="W449" s="26" t="s">
        <v>290</v>
      </c>
      <c r="X449" s="26" t="s">
        <v>290</v>
      </c>
      <c r="Y449" s="154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28">
        <v>3</v>
      </c>
    </row>
    <row r="450" spans="1:65">
      <c r="A450" s="30"/>
      <c r="B450" s="18">
        <v>1</v>
      </c>
      <c r="C450" s="14">
        <v>1</v>
      </c>
      <c r="D450" s="215">
        <v>3.4000000000000002E-2</v>
      </c>
      <c r="E450" s="215">
        <v>0.03</v>
      </c>
      <c r="F450" s="216" t="s">
        <v>105</v>
      </c>
      <c r="G450" s="216" t="s">
        <v>301</v>
      </c>
      <c r="H450" s="216">
        <v>0.05</v>
      </c>
      <c r="I450" s="216" t="s">
        <v>106</v>
      </c>
      <c r="J450" s="216" t="s">
        <v>296</v>
      </c>
      <c r="K450" s="215">
        <v>0.03</v>
      </c>
      <c r="L450" s="215">
        <v>0.03</v>
      </c>
      <c r="M450" s="215">
        <v>3.3000000000000002E-2</v>
      </c>
      <c r="N450" s="216" t="s">
        <v>302</v>
      </c>
      <c r="O450" s="215">
        <v>3.6999999999999998E-2</v>
      </c>
      <c r="P450" s="215">
        <v>0.03</v>
      </c>
      <c r="Q450" s="216">
        <v>0.04</v>
      </c>
      <c r="R450" s="215">
        <v>0.03</v>
      </c>
      <c r="S450" s="215">
        <v>0.03</v>
      </c>
      <c r="T450" s="215">
        <v>3.3000000000000002E-2</v>
      </c>
      <c r="U450" s="216" t="s">
        <v>302</v>
      </c>
      <c r="V450" s="215">
        <v>3.2000000000000001E-2</v>
      </c>
      <c r="W450" s="215">
        <v>3.2000000000000001E-2</v>
      </c>
      <c r="X450" s="226">
        <v>2.9000000000000001E-2</v>
      </c>
      <c r="Y450" s="205"/>
      <c r="Z450" s="206"/>
      <c r="AA450" s="206"/>
      <c r="AB450" s="206"/>
      <c r="AC450" s="206"/>
      <c r="AD450" s="206"/>
      <c r="AE450" s="206"/>
      <c r="AF450" s="206"/>
      <c r="AG450" s="206"/>
      <c r="AH450" s="206"/>
      <c r="AI450" s="206"/>
      <c r="AJ450" s="206"/>
      <c r="AK450" s="206"/>
      <c r="AL450" s="206"/>
      <c r="AM450" s="206"/>
      <c r="AN450" s="206"/>
      <c r="AO450" s="206"/>
      <c r="AP450" s="206"/>
      <c r="AQ450" s="206"/>
      <c r="AR450" s="206"/>
      <c r="AS450" s="206"/>
      <c r="AT450" s="206"/>
      <c r="AU450" s="206"/>
      <c r="AV450" s="206"/>
      <c r="AW450" s="206"/>
      <c r="AX450" s="206"/>
      <c r="AY450" s="206"/>
      <c r="AZ450" s="206"/>
      <c r="BA450" s="206"/>
      <c r="BB450" s="206"/>
      <c r="BC450" s="206"/>
      <c r="BD450" s="206"/>
      <c r="BE450" s="206"/>
      <c r="BF450" s="206"/>
      <c r="BG450" s="206"/>
      <c r="BH450" s="206"/>
      <c r="BI450" s="206"/>
      <c r="BJ450" s="206"/>
      <c r="BK450" s="206"/>
      <c r="BL450" s="206"/>
      <c r="BM450" s="217">
        <v>1</v>
      </c>
    </row>
    <row r="451" spans="1:65">
      <c r="A451" s="30"/>
      <c r="B451" s="19">
        <v>1</v>
      </c>
      <c r="C451" s="9">
        <v>2</v>
      </c>
      <c r="D451" s="24">
        <v>3.2000000000000001E-2</v>
      </c>
      <c r="E451" s="24">
        <v>2.5000000000000001E-2</v>
      </c>
      <c r="F451" s="219" t="s">
        <v>105</v>
      </c>
      <c r="G451" s="219" t="s">
        <v>301</v>
      </c>
      <c r="H451" s="219">
        <v>0.05</v>
      </c>
      <c r="I451" s="219" t="s">
        <v>106</v>
      </c>
      <c r="J451" s="219" t="s">
        <v>296</v>
      </c>
      <c r="K451" s="24">
        <v>0.03</v>
      </c>
      <c r="L451" s="24">
        <v>0.03</v>
      </c>
      <c r="M451" s="24">
        <v>3.2000000000000001E-2</v>
      </c>
      <c r="N451" s="219" t="s">
        <v>302</v>
      </c>
      <c r="O451" s="24">
        <v>3.5999999999999997E-2</v>
      </c>
      <c r="P451" s="24">
        <v>0.03</v>
      </c>
      <c r="Q451" s="219">
        <v>0.04</v>
      </c>
      <c r="R451" s="24">
        <v>0.03</v>
      </c>
      <c r="S451" s="24">
        <v>0.03</v>
      </c>
      <c r="T451" s="24">
        <v>3.3000000000000002E-2</v>
      </c>
      <c r="U451" s="219" t="s">
        <v>302</v>
      </c>
      <c r="V451" s="24">
        <v>3.5000000000000003E-2</v>
      </c>
      <c r="W451" s="24">
        <v>3.1E-2</v>
      </c>
      <c r="X451" s="24">
        <v>3.2000000000000001E-2</v>
      </c>
      <c r="Y451" s="205"/>
      <c r="Z451" s="206"/>
      <c r="AA451" s="206"/>
      <c r="AB451" s="206"/>
      <c r="AC451" s="206"/>
      <c r="AD451" s="206"/>
      <c r="AE451" s="206"/>
      <c r="AF451" s="206"/>
      <c r="AG451" s="206"/>
      <c r="AH451" s="206"/>
      <c r="AI451" s="206"/>
      <c r="AJ451" s="206"/>
      <c r="AK451" s="206"/>
      <c r="AL451" s="206"/>
      <c r="AM451" s="206"/>
      <c r="AN451" s="206"/>
      <c r="AO451" s="206"/>
      <c r="AP451" s="206"/>
      <c r="AQ451" s="206"/>
      <c r="AR451" s="206"/>
      <c r="AS451" s="206"/>
      <c r="AT451" s="206"/>
      <c r="AU451" s="206"/>
      <c r="AV451" s="206"/>
      <c r="AW451" s="206"/>
      <c r="AX451" s="206"/>
      <c r="AY451" s="206"/>
      <c r="AZ451" s="206"/>
      <c r="BA451" s="206"/>
      <c r="BB451" s="206"/>
      <c r="BC451" s="206"/>
      <c r="BD451" s="206"/>
      <c r="BE451" s="206"/>
      <c r="BF451" s="206"/>
      <c r="BG451" s="206"/>
      <c r="BH451" s="206"/>
      <c r="BI451" s="206"/>
      <c r="BJ451" s="206"/>
      <c r="BK451" s="206"/>
      <c r="BL451" s="206"/>
      <c r="BM451" s="217">
        <v>20</v>
      </c>
    </row>
    <row r="452" spans="1:65">
      <c r="A452" s="30"/>
      <c r="B452" s="19">
        <v>1</v>
      </c>
      <c r="C452" s="9">
        <v>3</v>
      </c>
      <c r="D452" s="24">
        <v>3.4000000000000002E-2</v>
      </c>
      <c r="E452" s="24">
        <v>2.5000000000000001E-2</v>
      </c>
      <c r="F452" s="219" t="s">
        <v>105</v>
      </c>
      <c r="G452" s="219" t="s">
        <v>301</v>
      </c>
      <c r="H452" s="219">
        <v>0.06</v>
      </c>
      <c r="I452" s="219" t="s">
        <v>106</v>
      </c>
      <c r="J452" s="219" t="s">
        <v>296</v>
      </c>
      <c r="K452" s="24">
        <v>0.03</v>
      </c>
      <c r="L452" s="24">
        <v>0.04</v>
      </c>
      <c r="M452" s="24">
        <v>3.6999999999999998E-2</v>
      </c>
      <c r="N452" s="219" t="s">
        <v>302</v>
      </c>
      <c r="O452" s="24">
        <v>3.5000000000000003E-2</v>
      </c>
      <c r="P452" s="24">
        <v>0.03</v>
      </c>
      <c r="Q452" s="219">
        <v>0.05</v>
      </c>
      <c r="R452" s="24">
        <v>0.03</v>
      </c>
      <c r="S452" s="24">
        <v>0.03</v>
      </c>
      <c r="T452" s="24">
        <v>3.5000000000000003E-2</v>
      </c>
      <c r="U452" s="219" t="s">
        <v>302</v>
      </c>
      <c r="V452" s="24">
        <v>3.5000000000000003E-2</v>
      </c>
      <c r="W452" s="24">
        <v>3.2000000000000001E-2</v>
      </c>
      <c r="X452" s="24">
        <v>3.2000000000000001E-2</v>
      </c>
      <c r="Y452" s="205"/>
      <c r="Z452" s="206"/>
      <c r="AA452" s="206"/>
      <c r="AB452" s="206"/>
      <c r="AC452" s="206"/>
      <c r="AD452" s="206"/>
      <c r="AE452" s="206"/>
      <c r="AF452" s="206"/>
      <c r="AG452" s="206"/>
      <c r="AH452" s="206"/>
      <c r="AI452" s="206"/>
      <c r="AJ452" s="206"/>
      <c r="AK452" s="206"/>
      <c r="AL452" s="206"/>
      <c r="AM452" s="206"/>
      <c r="AN452" s="206"/>
      <c r="AO452" s="206"/>
      <c r="AP452" s="206"/>
      <c r="AQ452" s="206"/>
      <c r="AR452" s="206"/>
      <c r="AS452" s="206"/>
      <c r="AT452" s="206"/>
      <c r="AU452" s="206"/>
      <c r="AV452" s="206"/>
      <c r="AW452" s="206"/>
      <c r="AX452" s="206"/>
      <c r="AY452" s="206"/>
      <c r="AZ452" s="206"/>
      <c r="BA452" s="206"/>
      <c r="BB452" s="206"/>
      <c r="BC452" s="206"/>
      <c r="BD452" s="206"/>
      <c r="BE452" s="206"/>
      <c r="BF452" s="206"/>
      <c r="BG452" s="206"/>
      <c r="BH452" s="206"/>
      <c r="BI452" s="206"/>
      <c r="BJ452" s="206"/>
      <c r="BK452" s="206"/>
      <c r="BL452" s="206"/>
      <c r="BM452" s="217">
        <v>16</v>
      </c>
    </row>
    <row r="453" spans="1:65">
      <c r="A453" s="30"/>
      <c r="B453" s="19">
        <v>1</v>
      </c>
      <c r="C453" s="9">
        <v>4</v>
      </c>
      <c r="D453" s="24">
        <v>3.2000000000000001E-2</v>
      </c>
      <c r="E453" s="24">
        <v>0.03</v>
      </c>
      <c r="F453" s="219" t="s">
        <v>105</v>
      </c>
      <c r="G453" s="219" t="s">
        <v>301</v>
      </c>
      <c r="H453" s="219">
        <v>0.06</v>
      </c>
      <c r="I453" s="219" t="s">
        <v>106</v>
      </c>
      <c r="J453" s="219" t="s">
        <v>296</v>
      </c>
      <c r="K453" s="24">
        <v>0.03</v>
      </c>
      <c r="L453" s="24">
        <v>0.03</v>
      </c>
      <c r="M453" s="24">
        <v>3.4000000000000002E-2</v>
      </c>
      <c r="N453" s="219" t="s">
        <v>302</v>
      </c>
      <c r="O453" s="24">
        <v>3.3000000000000002E-2</v>
      </c>
      <c r="P453" s="24">
        <v>0.03</v>
      </c>
      <c r="Q453" s="219">
        <v>0.05</v>
      </c>
      <c r="R453" s="24">
        <v>0.03</v>
      </c>
      <c r="S453" s="24">
        <v>0.03</v>
      </c>
      <c r="T453" s="24">
        <v>3.4000000000000002E-2</v>
      </c>
      <c r="U453" s="219" t="s">
        <v>302</v>
      </c>
      <c r="V453" s="24">
        <v>3.2000000000000001E-2</v>
      </c>
      <c r="W453" s="24">
        <v>3.5000000000000003E-2</v>
      </c>
      <c r="X453" s="24">
        <v>3.2000000000000001E-2</v>
      </c>
      <c r="Y453" s="205"/>
      <c r="Z453" s="206"/>
      <c r="AA453" s="206"/>
      <c r="AB453" s="206"/>
      <c r="AC453" s="206"/>
      <c r="AD453" s="206"/>
      <c r="AE453" s="206"/>
      <c r="AF453" s="206"/>
      <c r="AG453" s="206"/>
      <c r="AH453" s="206"/>
      <c r="AI453" s="206"/>
      <c r="AJ453" s="206"/>
      <c r="AK453" s="206"/>
      <c r="AL453" s="206"/>
      <c r="AM453" s="206"/>
      <c r="AN453" s="206"/>
      <c r="AO453" s="206"/>
      <c r="AP453" s="206"/>
      <c r="AQ453" s="206"/>
      <c r="AR453" s="206"/>
      <c r="AS453" s="206"/>
      <c r="AT453" s="206"/>
      <c r="AU453" s="206"/>
      <c r="AV453" s="206"/>
      <c r="AW453" s="206"/>
      <c r="AX453" s="206"/>
      <c r="AY453" s="206"/>
      <c r="AZ453" s="206"/>
      <c r="BA453" s="206"/>
      <c r="BB453" s="206"/>
      <c r="BC453" s="206"/>
      <c r="BD453" s="206"/>
      <c r="BE453" s="206"/>
      <c r="BF453" s="206"/>
      <c r="BG453" s="206"/>
      <c r="BH453" s="206"/>
      <c r="BI453" s="206"/>
      <c r="BJ453" s="206"/>
      <c r="BK453" s="206"/>
      <c r="BL453" s="206"/>
      <c r="BM453" s="217">
        <v>3.1653846153846157E-2</v>
      </c>
    </row>
    <row r="454" spans="1:65">
      <c r="A454" s="30"/>
      <c r="B454" s="19">
        <v>1</v>
      </c>
      <c r="C454" s="9">
        <v>5</v>
      </c>
      <c r="D454" s="24">
        <v>0.03</v>
      </c>
      <c r="E454" s="24">
        <v>2.5000000000000001E-2</v>
      </c>
      <c r="F454" s="219" t="s">
        <v>105</v>
      </c>
      <c r="G454" s="219" t="s">
        <v>301</v>
      </c>
      <c r="H454" s="219">
        <v>0.05</v>
      </c>
      <c r="I454" s="219" t="s">
        <v>106</v>
      </c>
      <c r="J454" s="219" t="s">
        <v>296</v>
      </c>
      <c r="K454" s="24">
        <v>0.03</v>
      </c>
      <c r="L454" s="24">
        <v>0.03</v>
      </c>
      <c r="M454" s="24">
        <v>3.9E-2</v>
      </c>
      <c r="N454" s="219" t="s">
        <v>302</v>
      </c>
      <c r="O454" s="24">
        <v>3.1E-2</v>
      </c>
      <c r="P454" s="24">
        <v>0.03</v>
      </c>
      <c r="Q454" s="219">
        <v>0.05</v>
      </c>
      <c r="R454" s="24">
        <v>0.03</v>
      </c>
      <c r="S454" s="24">
        <v>0.03</v>
      </c>
      <c r="T454" s="24">
        <v>0.03</v>
      </c>
      <c r="U454" s="219" t="s">
        <v>302</v>
      </c>
      <c r="V454" s="24">
        <v>3.1E-2</v>
      </c>
      <c r="W454" s="24">
        <v>3.3000000000000002E-2</v>
      </c>
      <c r="X454" s="24">
        <v>3.3000000000000002E-2</v>
      </c>
      <c r="Y454" s="205"/>
      <c r="Z454" s="206"/>
      <c r="AA454" s="206"/>
      <c r="AB454" s="206"/>
      <c r="AC454" s="206"/>
      <c r="AD454" s="206"/>
      <c r="AE454" s="206"/>
      <c r="AF454" s="206"/>
      <c r="AG454" s="206"/>
      <c r="AH454" s="206"/>
      <c r="AI454" s="206"/>
      <c r="AJ454" s="206"/>
      <c r="AK454" s="206"/>
      <c r="AL454" s="206"/>
      <c r="AM454" s="206"/>
      <c r="AN454" s="206"/>
      <c r="AO454" s="206"/>
      <c r="AP454" s="206"/>
      <c r="AQ454" s="206"/>
      <c r="AR454" s="206"/>
      <c r="AS454" s="206"/>
      <c r="AT454" s="206"/>
      <c r="AU454" s="206"/>
      <c r="AV454" s="206"/>
      <c r="AW454" s="206"/>
      <c r="AX454" s="206"/>
      <c r="AY454" s="206"/>
      <c r="AZ454" s="206"/>
      <c r="BA454" s="206"/>
      <c r="BB454" s="206"/>
      <c r="BC454" s="206"/>
      <c r="BD454" s="206"/>
      <c r="BE454" s="206"/>
      <c r="BF454" s="206"/>
      <c r="BG454" s="206"/>
      <c r="BH454" s="206"/>
      <c r="BI454" s="206"/>
      <c r="BJ454" s="206"/>
      <c r="BK454" s="206"/>
      <c r="BL454" s="206"/>
      <c r="BM454" s="217">
        <v>38</v>
      </c>
    </row>
    <row r="455" spans="1:65">
      <c r="A455" s="30"/>
      <c r="B455" s="19">
        <v>1</v>
      </c>
      <c r="C455" s="9">
        <v>6</v>
      </c>
      <c r="D455" s="24">
        <v>3.1E-2</v>
      </c>
      <c r="E455" s="24">
        <v>2.5000000000000001E-2</v>
      </c>
      <c r="F455" s="219" t="s">
        <v>105</v>
      </c>
      <c r="G455" s="219" t="s">
        <v>301</v>
      </c>
      <c r="H455" s="219">
        <v>0.04</v>
      </c>
      <c r="I455" s="219" t="s">
        <v>106</v>
      </c>
      <c r="J455" s="219" t="s">
        <v>296</v>
      </c>
      <c r="K455" s="24">
        <v>0.03</v>
      </c>
      <c r="L455" s="24">
        <v>0.03</v>
      </c>
      <c r="M455" s="220">
        <v>4.2999999999999997E-2</v>
      </c>
      <c r="N455" s="219" t="s">
        <v>302</v>
      </c>
      <c r="O455" s="24">
        <v>3.2000000000000001E-2</v>
      </c>
      <c r="P455" s="24">
        <v>0.04</v>
      </c>
      <c r="Q455" s="219">
        <v>0.05</v>
      </c>
      <c r="R455" s="24">
        <v>0.03</v>
      </c>
      <c r="S455" s="24">
        <v>0.03</v>
      </c>
      <c r="T455" s="24">
        <v>3.4000000000000002E-2</v>
      </c>
      <c r="U455" s="219" t="s">
        <v>302</v>
      </c>
      <c r="V455" s="24">
        <v>0.03</v>
      </c>
      <c r="W455" s="24">
        <v>3.3000000000000002E-2</v>
      </c>
      <c r="X455" s="24">
        <v>3.1E-2</v>
      </c>
      <c r="Y455" s="205"/>
      <c r="Z455" s="206"/>
      <c r="AA455" s="206"/>
      <c r="AB455" s="206"/>
      <c r="AC455" s="206"/>
      <c r="AD455" s="206"/>
      <c r="AE455" s="206"/>
      <c r="AF455" s="206"/>
      <c r="AG455" s="206"/>
      <c r="AH455" s="206"/>
      <c r="AI455" s="206"/>
      <c r="AJ455" s="206"/>
      <c r="AK455" s="206"/>
      <c r="AL455" s="206"/>
      <c r="AM455" s="206"/>
      <c r="AN455" s="206"/>
      <c r="AO455" s="206"/>
      <c r="AP455" s="206"/>
      <c r="AQ455" s="206"/>
      <c r="AR455" s="206"/>
      <c r="AS455" s="206"/>
      <c r="AT455" s="206"/>
      <c r="AU455" s="206"/>
      <c r="AV455" s="206"/>
      <c r="AW455" s="206"/>
      <c r="AX455" s="206"/>
      <c r="AY455" s="206"/>
      <c r="AZ455" s="206"/>
      <c r="BA455" s="206"/>
      <c r="BB455" s="206"/>
      <c r="BC455" s="206"/>
      <c r="BD455" s="206"/>
      <c r="BE455" s="206"/>
      <c r="BF455" s="206"/>
      <c r="BG455" s="206"/>
      <c r="BH455" s="206"/>
      <c r="BI455" s="206"/>
      <c r="BJ455" s="206"/>
      <c r="BK455" s="206"/>
      <c r="BL455" s="206"/>
      <c r="BM455" s="56"/>
    </row>
    <row r="456" spans="1:65">
      <c r="A456" s="30"/>
      <c r="B456" s="20" t="s">
        <v>271</v>
      </c>
      <c r="C456" s="12"/>
      <c r="D456" s="221">
        <v>3.216666666666667E-2</v>
      </c>
      <c r="E456" s="221">
        <v>2.6666666666666668E-2</v>
      </c>
      <c r="F456" s="221" t="s">
        <v>682</v>
      </c>
      <c r="G456" s="221" t="s">
        <v>682</v>
      </c>
      <c r="H456" s="221">
        <v>5.1666666666666666E-2</v>
      </c>
      <c r="I456" s="221" t="s">
        <v>682</v>
      </c>
      <c r="J456" s="221" t="s">
        <v>682</v>
      </c>
      <c r="K456" s="221">
        <v>0.03</v>
      </c>
      <c r="L456" s="221">
        <v>3.1666666666666669E-2</v>
      </c>
      <c r="M456" s="221">
        <v>3.6333333333333336E-2</v>
      </c>
      <c r="N456" s="221" t="s">
        <v>682</v>
      </c>
      <c r="O456" s="221">
        <v>3.4000000000000002E-2</v>
      </c>
      <c r="P456" s="221">
        <v>3.1666666666666669E-2</v>
      </c>
      <c r="Q456" s="221">
        <v>4.6666666666666662E-2</v>
      </c>
      <c r="R456" s="221">
        <v>0.03</v>
      </c>
      <c r="S456" s="221">
        <v>0.03</v>
      </c>
      <c r="T456" s="221">
        <v>3.3166666666666671E-2</v>
      </c>
      <c r="U456" s="221" t="s">
        <v>682</v>
      </c>
      <c r="V456" s="221">
        <v>3.2500000000000001E-2</v>
      </c>
      <c r="W456" s="221">
        <v>3.266666666666667E-2</v>
      </c>
      <c r="X456" s="221">
        <v>3.15E-2</v>
      </c>
      <c r="Y456" s="205"/>
      <c r="Z456" s="206"/>
      <c r="AA456" s="206"/>
      <c r="AB456" s="206"/>
      <c r="AC456" s="206"/>
      <c r="AD456" s="206"/>
      <c r="AE456" s="206"/>
      <c r="AF456" s="206"/>
      <c r="AG456" s="206"/>
      <c r="AH456" s="206"/>
      <c r="AI456" s="206"/>
      <c r="AJ456" s="206"/>
      <c r="AK456" s="206"/>
      <c r="AL456" s="206"/>
      <c r="AM456" s="206"/>
      <c r="AN456" s="206"/>
      <c r="AO456" s="206"/>
      <c r="AP456" s="206"/>
      <c r="AQ456" s="206"/>
      <c r="AR456" s="206"/>
      <c r="AS456" s="206"/>
      <c r="AT456" s="206"/>
      <c r="AU456" s="206"/>
      <c r="AV456" s="206"/>
      <c r="AW456" s="206"/>
      <c r="AX456" s="206"/>
      <c r="AY456" s="206"/>
      <c r="AZ456" s="206"/>
      <c r="BA456" s="206"/>
      <c r="BB456" s="206"/>
      <c r="BC456" s="206"/>
      <c r="BD456" s="206"/>
      <c r="BE456" s="206"/>
      <c r="BF456" s="206"/>
      <c r="BG456" s="206"/>
      <c r="BH456" s="206"/>
      <c r="BI456" s="206"/>
      <c r="BJ456" s="206"/>
      <c r="BK456" s="206"/>
      <c r="BL456" s="206"/>
      <c r="BM456" s="56"/>
    </row>
    <row r="457" spans="1:65">
      <c r="A457" s="30"/>
      <c r="B457" s="3" t="s">
        <v>272</v>
      </c>
      <c r="C457" s="29"/>
      <c r="D457" s="24">
        <v>3.2000000000000001E-2</v>
      </c>
      <c r="E457" s="24">
        <v>2.5000000000000001E-2</v>
      </c>
      <c r="F457" s="24" t="s">
        <v>682</v>
      </c>
      <c r="G457" s="24" t="s">
        <v>682</v>
      </c>
      <c r="H457" s="24">
        <v>0.05</v>
      </c>
      <c r="I457" s="24" t="s">
        <v>682</v>
      </c>
      <c r="J457" s="24" t="s">
        <v>682</v>
      </c>
      <c r="K457" s="24">
        <v>0.03</v>
      </c>
      <c r="L457" s="24">
        <v>0.03</v>
      </c>
      <c r="M457" s="24">
        <v>3.5500000000000004E-2</v>
      </c>
      <c r="N457" s="24" t="s">
        <v>682</v>
      </c>
      <c r="O457" s="24">
        <v>3.4000000000000002E-2</v>
      </c>
      <c r="P457" s="24">
        <v>0.03</v>
      </c>
      <c r="Q457" s="24">
        <v>0.05</v>
      </c>
      <c r="R457" s="24">
        <v>0.03</v>
      </c>
      <c r="S457" s="24">
        <v>0.03</v>
      </c>
      <c r="T457" s="24">
        <v>3.3500000000000002E-2</v>
      </c>
      <c r="U457" s="24" t="s">
        <v>682</v>
      </c>
      <c r="V457" s="24">
        <v>3.2000000000000001E-2</v>
      </c>
      <c r="W457" s="24">
        <v>3.2500000000000001E-2</v>
      </c>
      <c r="X457" s="24">
        <v>3.2000000000000001E-2</v>
      </c>
      <c r="Y457" s="205"/>
      <c r="Z457" s="206"/>
      <c r="AA457" s="206"/>
      <c r="AB457" s="206"/>
      <c r="AC457" s="206"/>
      <c r="AD457" s="206"/>
      <c r="AE457" s="206"/>
      <c r="AF457" s="206"/>
      <c r="AG457" s="206"/>
      <c r="AH457" s="206"/>
      <c r="AI457" s="206"/>
      <c r="AJ457" s="206"/>
      <c r="AK457" s="206"/>
      <c r="AL457" s="206"/>
      <c r="AM457" s="206"/>
      <c r="AN457" s="206"/>
      <c r="AO457" s="206"/>
      <c r="AP457" s="206"/>
      <c r="AQ457" s="206"/>
      <c r="AR457" s="206"/>
      <c r="AS457" s="206"/>
      <c r="AT457" s="206"/>
      <c r="AU457" s="206"/>
      <c r="AV457" s="206"/>
      <c r="AW457" s="206"/>
      <c r="AX457" s="206"/>
      <c r="AY457" s="206"/>
      <c r="AZ457" s="206"/>
      <c r="BA457" s="206"/>
      <c r="BB457" s="206"/>
      <c r="BC457" s="206"/>
      <c r="BD457" s="206"/>
      <c r="BE457" s="206"/>
      <c r="BF457" s="206"/>
      <c r="BG457" s="206"/>
      <c r="BH457" s="206"/>
      <c r="BI457" s="206"/>
      <c r="BJ457" s="206"/>
      <c r="BK457" s="206"/>
      <c r="BL457" s="206"/>
      <c r="BM457" s="56"/>
    </row>
    <row r="458" spans="1:65">
      <c r="A458" s="30"/>
      <c r="B458" s="3" t="s">
        <v>273</v>
      </c>
      <c r="C458" s="29"/>
      <c r="D458" s="24">
        <v>1.6020819787597234E-3</v>
      </c>
      <c r="E458" s="24">
        <v>2.5819888974716104E-3</v>
      </c>
      <c r="F458" s="24" t="s">
        <v>682</v>
      </c>
      <c r="G458" s="24" t="s">
        <v>682</v>
      </c>
      <c r="H458" s="24">
        <v>7.5277265270907645E-3</v>
      </c>
      <c r="I458" s="24" t="s">
        <v>682</v>
      </c>
      <c r="J458" s="24" t="s">
        <v>682</v>
      </c>
      <c r="K458" s="24">
        <v>0</v>
      </c>
      <c r="L458" s="24">
        <v>4.0824829046386306E-3</v>
      </c>
      <c r="M458" s="24">
        <v>4.1793141383086587E-3</v>
      </c>
      <c r="N458" s="24" t="s">
        <v>682</v>
      </c>
      <c r="O458" s="24">
        <v>2.3664319132398457E-3</v>
      </c>
      <c r="P458" s="24">
        <v>4.0824829046386315E-3</v>
      </c>
      <c r="Q458" s="24">
        <v>5.1639777949432242E-3</v>
      </c>
      <c r="R458" s="24">
        <v>0</v>
      </c>
      <c r="S458" s="24">
        <v>0</v>
      </c>
      <c r="T458" s="24">
        <v>1.7224014243685099E-3</v>
      </c>
      <c r="U458" s="24" t="s">
        <v>682</v>
      </c>
      <c r="V458" s="24">
        <v>2.073644135332774E-3</v>
      </c>
      <c r="W458" s="24">
        <v>1.3662601021279478E-3</v>
      </c>
      <c r="X458" s="24">
        <v>1.3784048752090222E-3</v>
      </c>
      <c r="Y458" s="205"/>
      <c r="Z458" s="206"/>
      <c r="AA458" s="206"/>
      <c r="AB458" s="206"/>
      <c r="AC458" s="206"/>
      <c r="AD458" s="206"/>
      <c r="AE458" s="206"/>
      <c r="AF458" s="206"/>
      <c r="AG458" s="206"/>
      <c r="AH458" s="206"/>
      <c r="AI458" s="206"/>
      <c r="AJ458" s="206"/>
      <c r="AK458" s="206"/>
      <c r="AL458" s="206"/>
      <c r="AM458" s="206"/>
      <c r="AN458" s="206"/>
      <c r="AO458" s="206"/>
      <c r="AP458" s="206"/>
      <c r="AQ458" s="206"/>
      <c r="AR458" s="206"/>
      <c r="AS458" s="206"/>
      <c r="AT458" s="206"/>
      <c r="AU458" s="206"/>
      <c r="AV458" s="206"/>
      <c r="AW458" s="206"/>
      <c r="AX458" s="206"/>
      <c r="AY458" s="206"/>
      <c r="AZ458" s="206"/>
      <c r="BA458" s="206"/>
      <c r="BB458" s="206"/>
      <c r="BC458" s="206"/>
      <c r="BD458" s="206"/>
      <c r="BE458" s="206"/>
      <c r="BF458" s="206"/>
      <c r="BG458" s="206"/>
      <c r="BH458" s="206"/>
      <c r="BI458" s="206"/>
      <c r="BJ458" s="206"/>
      <c r="BK458" s="206"/>
      <c r="BL458" s="206"/>
      <c r="BM458" s="56"/>
    </row>
    <row r="459" spans="1:65">
      <c r="A459" s="30"/>
      <c r="B459" s="3" t="s">
        <v>87</v>
      </c>
      <c r="C459" s="29"/>
      <c r="D459" s="13">
        <v>4.98056573707686E-2</v>
      </c>
      <c r="E459" s="13">
        <v>9.6824583655185384E-2</v>
      </c>
      <c r="F459" s="13" t="s">
        <v>682</v>
      </c>
      <c r="G459" s="13" t="s">
        <v>682</v>
      </c>
      <c r="H459" s="13">
        <v>0.1456979327824019</v>
      </c>
      <c r="I459" s="13" t="s">
        <v>682</v>
      </c>
      <c r="J459" s="13" t="s">
        <v>682</v>
      </c>
      <c r="K459" s="13">
        <v>0</v>
      </c>
      <c r="L459" s="13">
        <v>0.12892051277806202</v>
      </c>
      <c r="M459" s="13">
        <v>0.1150269946323484</v>
      </c>
      <c r="N459" s="13" t="s">
        <v>682</v>
      </c>
      <c r="O459" s="13">
        <v>6.9600938624701333E-2</v>
      </c>
      <c r="P459" s="13">
        <v>0.12892051277806205</v>
      </c>
      <c r="Q459" s="13">
        <v>0.11065666703449767</v>
      </c>
      <c r="R459" s="13">
        <v>0</v>
      </c>
      <c r="S459" s="13">
        <v>0</v>
      </c>
      <c r="T459" s="13">
        <v>5.1931701237241494E-2</v>
      </c>
      <c r="U459" s="13" t="s">
        <v>682</v>
      </c>
      <c r="V459" s="13">
        <v>6.3804434933316126E-2</v>
      </c>
      <c r="W459" s="13">
        <v>4.1824288840651459E-2</v>
      </c>
      <c r="X459" s="13">
        <v>4.3758884927270543E-2</v>
      </c>
      <c r="Y459" s="154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55"/>
    </row>
    <row r="460" spans="1:65">
      <c r="A460" s="30"/>
      <c r="B460" s="3" t="s">
        <v>274</v>
      </c>
      <c r="C460" s="29"/>
      <c r="D460" s="13">
        <v>1.6200891049007682E-2</v>
      </c>
      <c r="E460" s="13">
        <v>-0.15755366545159988</v>
      </c>
      <c r="F460" s="13" t="s">
        <v>682</v>
      </c>
      <c r="G460" s="13" t="s">
        <v>682</v>
      </c>
      <c r="H460" s="13">
        <v>0.63223977318752511</v>
      </c>
      <c r="I460" s="13" t="s">
        <v>682</v>
      </c>
      <c r="J460" s="13" t="s">
        <v>682</v>
      </c>
      <c r="K460" s="13">
        <v>-5.2247873633049946E-2</v>
      </c>
      <c r="L460" s="13">
        <v>4.0502227622507547E-4</v>
      </c>
      <c r="M460" s="13">
        <v>0.14783313082219518</v>
      </c>
      <c r="N460" s="13" t="s">
        <v>682</v>
      </c>
      <c r="O460" s="13">
        <v>7.4119076549210128E-2</v>
      </c>
      <c r="P460" s="13">
        <v>4.0502227622507547E-4</v>
      </c>
      <c r="Q460" s="13">
        <v>0.47428108545969994</v>
      </c>
      <c r="R460" s="13">
        <v>-5.2247873633049946E-2</v>
      </c>
      <c r="S460" s="13">
        <v>-5.2247873633049946E-2</v>
      </c>
      <c r="T460" s="13">
        <v>4.7792628594572673E-2</v>
      </c>
      <c r="U460" s="13" t="s">
        <v>682</v>
      </c>
      <c r="V460" s="13">
        <v>2.6731470230862531E-2</v>
      </c>
      <c r="W460" s="13">
        <v>3.1996759821790288E-2</v>
      </c>
      <c r="X460" s="13">
        <v>-4.86026731470246E-3</v>
      </c>
      <c r="Y460" s="154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55"/>
    </row>
    <row r="461" spans="1:65">
      <c r="A461" s="30"/>
      <c r="B461" s="46" t="s">
        <v>275</v>
      </c>
      <c r="C461" s="47"/>
      <c r="D461" s="45">
        <v>0</v>
      </c>
      <c r="E461" s="45">
        <v>1.71</v>
      </c>
      <c r="F461" s="45">
        <v>768.04</v>
      </c>
      <c r="G461" s="45">
        <v>6.9</v>
      </c>
      <c r="H461" s="45">
        <v>6.07</v>
      </c>
      <c r="I461" s="45">
        <v>5.55</v>
      </c>
      <c r="J461" s="45">
        <v>67.790000000000006</v>
      </c>
      <c r="K461" s="45">
        <v>0.67</v>
      </c>
      <c r="L461" s="45">
        <v>0.16</v>
      </c>
      <c r="M461" s="45">
        <v>1.3</v>
      </c>
      <c r="N461" s="45">
        <v>2.23</v>
      </c>
      <c r="O461" s="45">
        <v>0.56999999999999995</v>
      </c>
      <c r="P461" s="45">
        <v>0.16</v>
      </c>
      <c r="Q461" s="45">
        <v>4.51</v>
      </c>
      <c r="R461" s="45">
        <v>0.67</v>
      </c>
      <c r="S461" s="45">
        <v>0.67</v>
      </c>
      <c r="T461" s="45">
        <v>0.31</v>
      </c>
      <c r="U461" s="45">
        <v>2.23</v>
      </c>
      <c r="V461" s="45">
        <v>0.1</v>
      </c>
      <c r="W461" s="45">
        <v>0.16</v>
      </c>
      <c r="X461" s="45">
        <v>0.21</v>
      </c>
      <c r="Y461" s="154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55"/>
    </row>
    <row r="462" spans="1:65">
      <c r="B462" s="31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BM462" s="55"/>
    </row>
    <row r="463" spans="1:65" ht="15">
      <c r="B463" s="8" t="s">
        <v>516</v>
      </c>
      <c r="BM463" s="28" t="s">
        <v>67</v>
      </c>
    </row>
    <row r="464" spans="1:65" ht="15">
      <c r="A464" s="25" t="s">
        <v>54</v>
      </c>
      <c r="B464" s="18" t="s">
        <v>111</v>
      </c>
      <c r="C464" s="15" t="s">
        <v>112</v>
      </c>
      <c r="D464" s="16" t="s">
        <v>229</v>
      </c>
      <c r="E464" s="17" t="s">
        <v>229</v>
      </c>
      <c r="F464" s="17" t="s">
        <v>229</v>
      </c>
      <c r="G464" s="17" t="s">
        <v>229</v>
      </c>
      <c r="H464" s="17" t="s">
        <v>229</v>
      </c>
      <c r="I464" s="17" t="s">
        <v>229</v>
      </c>
      <c r="J464" s="17" t="s">
        <v>229</v>
      </c>
      <c r="K464" s="17" t="s">
        <v>229</v>
      </c>
      <c r="L464" s="17" t="s">
        <v>229</v>
      </c>
      <c r="M464" s="17" t="s">
        <v>229</v>
      </c>
      <c r="N464" s="17" t="s">
        <v>229</v>
      </c>
      <c r="O464" s="17" t="s">
        <v>229</v>
      </c>
      <c r="P464" s="17" t="s">
        <v>229</v>
      </c>
      <c r="Q464" s="17" t="s">
        <v>229</v>
      </c>
      <c r="R464" s="17" t="s">
        <v>229</v>
      </c>
      <c r="S464" s="17" t="s">
        <v>229</v>
      </c>
      <c r="T464" s="17" t="s">
        <v>229</v>
      </c>
      <c r="U464" s="17" t="s">
        <v>229</v>
      </c>
      <c r="V464" s="17" t="s">
        <v>229</v>
      </c>
      <c r="W464" s="17" t="s">
        <v>229</v>
      </c>
      <c r="X464" s="17" t="s">
        <v>229</v>
      </c>
      <c r="Y464" s="17" t="s">
        <v>229</v>
      </c>
      <c r="Z464" s="17" t="s">
        <v>229</v>
      </c>
      <c r="AA464" s="154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8">
        <v>1</v>
      </c>
    </row>
    <row r="465" spans="1:65">
      <c r="A465" s="30"/>
      <c r="B465" s="19" t="s">
        <v>230</v>
      </c>
      <c r="C465" s="9" t="s">
        <v>230</v>
      </c>
      <c r="D465" s="152" t="s">
        <v>232</v>
      </c>
      <c r="E465" s="153" t="s">
        <v>233</v>
      </c>
      <c r="F465" s="153" t="s">
        <v>234</v>
      </c>
      <c r="G465" s="153" t="s">
        <v>235</v>
      </c>
      <c r="H465" s="153" t="s">
        <v>237</v>
      </c>
      <c r="I465" s="153" t="s">
        <v>238</v>
      </c>
      <c r="J465" s="153" t="s">
        <v>239</v>
      </c>
      <c r="K465" s="153" t="s">
        <v>240</v>
      </c>
      <c r="L465" s="153" t="s">
        <v>241</v>
      </c>
      <c r="M465" s="153" t="s">
        <v>244</v>
      </c>
      <c r="N465" s="153" t="s">
        <v>245</v>
      </c>
      <c r="O465" s="153" t="s">
        <v>246</v>
      </c>
      <c r="P465" s="153" t="s">
        <v>247</v>
      </c>
      <c r="Q465" s="153" t="s">
        <v>249</v>
      </c>
      <c r="R465" s="153" t="s">
        <v>250</v>
      </c>
      <c r="S465" s="153" t="s">
        <v>251</v>
      </c>
      <c r="T465" s="153" t="s">
        <v>252</v>
      </c>
      <c r="U465" s="153" t="s">
        <v>254</v>
      </c>
      <c r="V465" s="153" t="s">
        <v>258</v>
      </c>
      <c r="W465" s="153" t="s">
        <v>259</v>
      </c>
      <c r="X465" s="153" t="s">
        <v>260</v>
      </c>
      <c r="Y465" s="153" t="s">
        <v>261</v>
      </c>
      <c r="Z465" s="153" t="s">
        <v>262</v>
      </c>
      <c r="AA465" s="154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28" t="s">
        <v>1</v>
      </c>
    </row>
    <row r="466" spans="1:65">
      <c r="A466" s="30"/>
      <c r="B466" s="19"/>
      <c r="C466" s="9"/>
      <c r="D466" s="10" t="s">
        <v>278</v>
      </c>
      <c r="E466" s="11" t="s">
        <v>280</v>
      </c>
      <c r="F466" s="11" t="s">
        <v>280</v>
      </c>
      <c r="G466" s="11" t="s">
        <v>280</v>
      </c>
      <c r="H466" s="11" t="s">
        <v>281</v>
      </c>
      <c r="I466" s="11" t="s">
        <v>278</v>
      </c>
      <c r="J466" s="11" t="s">
        <v>280</v>
      </c>
      <c r="K466" s="11" t="s">
        <v>281</v>
      </c>
      <c r="L466" s="11" t="s">
        <v>278</v>
      </c>
      <c r="M466" s="11" t="s">
        <v>281</v>
      </c>
      <c r="N466" s="11" t="s">
        <v>278</v>
      </c>
      <c r="O466" s="11" t="s">
        <v>280</v>
      </c>
      <c r="P466" s="11" t="s">
        <v>281</v>
      </c>
      <c r="Q466" s="11" t="s">
        <v>280</v>
      </c>
      <c r="R466" s="11" t="s">
        <v>280</v>
      </c>
      <c r="S466" s="11" t="s">
        <v>278</v>
      </c>
      <c r="T466" s="11" t="s">
        <v>281</v>
      </c>
      <c r="U466" s="11" t="s">
        <v>278</v>
      </c>
      <c r="V466" s="11" t="s">
        <v>278</v>
      </c>
      <c r="W466" s="11" t="s">
        <v>281</v>
      </c>
      <c r="X466" s="11" t="s">
        <v>278</v>
      </c>
      <c r="Y466" s="11" t="s">
        <v>281</v>
      </c>
      <c r="Z466" s="11" t="s">
        <v>278</v>
      </c>
      <c r="AA466" s="154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28">
        <v>3</v>
      </c>
    </row>
    <row r="467" spans="1:65">
      <c r="A467" s="30"/>
      <c r="B467" s="19"/>
      <c r="C467" s="9"/>
      <c r="D467" s="26" t="s">
        <v>290</v>
      </c>
      <c r="E467" s="26" t="s">
        <v>291</v>
      </c>
      <c r="F467" s="26" t="s">
        <v>290</v>
      </c>
      <c r="G467" s="26" t="s">
        <v>292</v>
      </c>
      <c r="H467" s="26" t="s">
        <v>292</v>
      </c>
      <c r="I467" s="26" t="s">
        <v>117</v>
      </c>
      <c r="J467" s="26" t="s">
        <v>267</v>
      </c>
      <c r="K467" s="26" t="s">
        <v>292</v>
      </c>
      <c r="L467" s="26" t="s">
        <v>290</v>
      </c>
      <c r="M467" s="26" t="s">
        <v>293</v>
      </c>
      <c r="N467" s="26" t="s">
        <v>292</v>
      </c>
      <c r="O467" s="26" t="s">
        <v>293</v>
      </c>
      <c r="P467" s="26" t="s">
        <v>290</v>
      </c>
      <c r="Q467" s="26" t="s">
        <v>292</v>
      </c>
      <c r="R467" s="26" t="s">
        <v>294</v>
      </c>
      <c r="S467" s="26" t="s">
        <v>290</v>
      </c>
      <c r="T467" s="26" t="s">
        <v>293</v>
      </c>
      <c r="U467" s="26" t="s">
        <v>116</v>
      </c>
      <c r="V467" s="26" t="s">
        <v>290</v>
      </c>
      <c r="W467" s="26" t="s">
        <v>295</v>
      </c>
      <c r="X467" s="26" t="s">
        <v>290</v>
      </c>
      <c r="Y467" s="26" t="s">
        <v>290</v>
      </c>
      <c r="Z467" s="26" t="s">
        <v>290</v>
      </c>
      <c r="AA467" s="154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28">
        <v>3</v>
      </c>
    </row>
    <row r="468" spans="1:65">
      <c r="A468" s="30"/>
      <c r="B468" s="18">
        <v>1</v>
      </c>
      <c r="C468" s="14">
        <v>1</v>
      </c>
      <c r="D468" s="215">
        <v>0.12</v>
      </c>
      <c r="E468" s="215">
        <v>0.14000000000000001</v>
      </c>
      <c r="F468" s="215">
        <v>0.12</v>
      </c>
      <c r="G468" s="215">
        <v>0.12</v>
      </c>
      <c r="H468" s="215">
        <v>0.12</v>
      </c>
      <c r="I468" s="215">
        <v>0.108</v>
      </c>
      <c r="J468" s="215">
        <v>0.13999999999999999</v>
      </c>
      <c r="K468" s="215">
        <v>0.13</v>
      </c>
      <c r="L468" s="215">
        <v>0.11200000000000002</v>
      </c>
      <c r="M468" s="215">
        <v>0.13400000000000001</v>
      </c>
      <c r="N468" s="226">
        <v>0.15360000000000001</v>
      </c>
      <c r="O468" s="215">
        <v>0.10529999999999999</v>
      </c>
      <c r="P468" s="215">
        <v>0.1</v>
      </c>
      <c r="Q468" s="215">
        <v>0.12</v>
      </c>
      <c r="R468" s="215">
        <v>0.11199999999999999</v>
      </c>
      <c r="S468" s="215">
        <v>0.12</v>
      </c>
      <c r="T468" s="215">
        <v>0.129</v>
      </c>
      <c r="U468" s="215">
        <v>0.11</v>
      </c>
      <c r="V468" s="215">
        <v>0.11</v>
      </c>
      <c r="W468" s="215">
        <v>0.13</v>
      </c>
      <c r="X468" s="215">
        <v>0.12</v>
      </c>
      <c r="Y468" s="215">
        <v>0.13</v>
      </c>
      <c r="Z468" s="215">
        <v>0.11</v>
      </c>
      <c r="AA468" s="205"/>
      <c r="AB468" s="206"/>
      <c r="AC468" s="206"/>
      <c r="AD468" s="206"/>
      <c r="AE468" s="206"/>
      <c r="AF468" s="206"/>
      <c r="AG468" s="206"/>
      <c r="AH468" s="206"/>
      <c r="AI468" s="206"/>
      <c r="AJ468" s="206"/>
      <c r="AK468" s="206"/>
      <c r="AL468" s="206"/>
      <c r="AM468" s="206"/>
      <c r="AN468" s="206"/>
      <c r="AO468" s="206"/>
      <c r="AP468" s="206"/>
      <c r="AQ468" s="206"/>
      <c r="AR468" s="206"/>
      <c r="AS468" s="206"/>
      <c r="AT468" s="206"/>
      <c r="AU468" s="206"/>
      <c r="AV468" s="206"/>
      <c r="AW468" s="206"/>
      <c r="AX468" s="206"/>
      <c r="AY468" s="206"/>
      <c r="AZ468" s="206"/>
      <c r="BA468" s="206"/>
      <c r="BB468" s="206"/>
      <c r="BC468" s="206"/>
      <c r="BD468" s="206"/>
      <c r="BE468" s="206"/>
      <c r="BF468" s="206"/>
      <c r="BG468" s="206"/>
      <c r="BH468" s="206"/>
      <c r="BI468" s="206"/>
      <c r="BJ468" s="206"/>
      <c r="BK468" s="206"/>
      <c r="BL468" s="206"/>
      <c r="BM468" s="217">
        <v>1</v>
      </c>
    </row>
    <row r="469" spans="1:65">
      <c r="A469" s="30"/>
      <c r="B469" s="19">
        <v>1</v>
      </c>
      <c r="C469" s="9">
        <v>2</v>
      </c>
      <c r="D469" s="24">
        <v>0.12</v>
      </c>
      <c r="E469" s="24">
        <v>0.14000000000000001</v>
      </c>
      <c r="F469" s="24">
        <v>0.12</v>
      </c>
      <c r="G469" s="24">
        <v>0.13</v>
      </c>
      <c r="H469" s="24">
        <v>0.12</v>
      </c>
      <c r="I469" s="24">
        <v>0.11</v>
      </c>
      <c r="J469" s="24">
        <v>0.13999999999999999</v>
      </c>
      <c r="K469" s="24">
        <v>0.12</v>
      </c>
      <c r="L469" s="24">
        <v>0.12</v>
      </c>
      <c r="M469" s="24">
        <v>0.13400000000000001</v>
      </c>
      <c r="N469" s="219">
        <v>0.1479</v>
      </c>
      <c r="O469" s="24">
        <v>0.10790000000000001</v>
      </c>
      <c r="P469" s="24">
        <v>0.1</v>
      </c>
      <c r="Q469" s="24">
        <v>0.12</v>
      </c>
      <c r="R469" s="24">
        <v>0.11600000000000001</v>
      </c>
      <c r="S469" s="24">
        <v>0.11</v>
      </c>
      <c r="T469" s="24">
        <v>0.126</v>
      </c>
      <c r="U469" s="24">
        <v>0.11</v>
      </c>
      <c r="V469" s="24">
        <v>0.11</v>
      </c>
      <c r="W469" s="24">
        <v>0.12</v>
      </c>
      <c r="X469" s="24">
        <v>0.12</v>
      </c>
      <c r="Y469" s="24">
        <v>0.13</v>
      </c>
      <c r="Z469" s="24">
        <v>0.11</v>
      </c>
      <c r="AA469" s="205"/>
      <c r="AB469" s="206"/>
      <c r="AC469" s="206"/>
      <c r="AD469" s="206"/>
      <c r="AE469" s="206"/>
      <c r="AF469" s="206"/>
      <c r="AG469" s="206"/>
      <c r="AH469" s="206"/>
      <c r="AI469" s="206"/>
      <c r="AJ469" s="206"/>
      <c r="AK469" s="206"/>
      <c r="AL469" s="206"/>
      <c r="AM469" s="206"/>
      <c r="AN469" s="206"/>
      <c r="AO469" s="206"/>
      <c r="AP469" s="206"/>
      <c r="AQ469" s="206"/>
      <c r="AR469" s="206"/>
      <c r="AS469" s="206"/>
      <c r="AT469" s="206"/>
      <c r="AU469" s="206"/>
      <c r="AV469" s="206"/>
      <c r="AW469" s="206"/>
      <c r="AX469" s="206"/>
      <c r="AY469" s="206"/>
      <c r="AZ469" s="206"/>
      <c r="BA469" s="206"/>
      <c r="BB469" s="206"/>
      <c r="BC469" s="206"/>
      <c r="BD469" s="206"/>
      <c r="BE469" s="206"/>
      <c r="BF469" s="206"/>
      <c r="BG469" s="206"/>
      <c r="BH469" s="206"/>
      <c r="BI469" s="206"/>
      <c r="BJ469" s="206"/>
      <c r="BK469" s="206"/>
      <c r="BL469" s="206"/>
      <c r="BM469" s="217" t="e">
        <v>#N/A</v>
      </c>
    </row>
    <row r="470" spans="1:65">
      <c r="A470" s="30"/>
      <c r="B470" s="19">
        <v>1</v>
      </c>
      <c r="C470" s="9">
        <v>3</v>
      </c>
      <c r="D470" s="24">
        <v>0.11</v>
      </c>
      <c r="E470" s="24">
        <v>0.14000000000000001</v>
      </c>
      <c r="F470" s="24">
        <v>0.12</v>
      </c>
      <c r="G470" s="24">
        <v>0.13</v>
      </c>
      <c r="H470" s="24">
        <v>0.12</v>
      </c>
      <c r="I470" s="24">
        <v>0.104</v>
      </c>
      <c r="J470" s="24">
        <v>0.13999999999999999</v>
      </c>
      <c r="K470" s="24">
        <v>0.12</v>
      </c>
      <c r="L470" s="24">
        <v>0.11499999999999999</v>
      </c>
      <c r="M470" s="24">
        <v>0.13400000000000001</v>
      </c>
      <c r="N470" s="219">
        <v>0.1454</v>
      </c>
      <c r="O470" s="24">
        <v>0.1104</v>
      </c>
      <c r="P470" s="24">
        <v>0.1</v>
      </c>
      <c r="Q470" s="24">
        <v>0.12</v>
      </c>
      <c r="R470" s="24">
        <v>0.11800000000000001</v>
      </c>
      <c r="S470" s="24">
        <v>0.12</v>
      </c>
      <c r="T470" s="24">
        <v>0.128</v>
      </c>
      <c r="U470" s="24">
        <v>0.11</v>
      </c>
      <c r="V470" s="24">
        <v>0.11</v>
      </c>
      <c r="W470" s="24">
        <v>0.12</v>
      </c>
      <c r="X470" s="24">
        <v>0.12</v>
      </c>
      <c r="Y470" s="24">
        <v>0.13</v>
      </c>
      <c r="Z470" s="24">
        <v>0.11</v>
      </c>
      <c r="AA470" s="205"/>
      <c r="AB470" s="206"/>
      <c r="AC470" s="206"/>
      <c r="AD470" s="206"/>
      <c r="AE470" s="206"/>
      <c r="AF470" s="206"/>
      <c r="AG470" s="206"/>
      <c r="AH470" s="206"/>
      <c r="AI470" s="206"/>
      <c r="AJ470" s="206"/>
      <c r="AK470" s="206"/>
      <c r="AL470" s="206"/>
      <c r="AM470" s="206"/>
      <c r="AN470" s="206"/>
      <c r="AO470" s="206"/>
      <c r="AP470" s="206"/>
      <c r="AQ470" s="206"/>
      <c r="AR470" s="206"/>
      <c r="AS470" s="206"/>
      <c r="AT470" s="206"/>
      <c r="AU470" s="206"/>
      <c r="AV470" s="206"/>
      <c r="AW470" s="206"/>
      <c r="AX470" s="206"/>
      <c r="AY470" s="206"/>
      <c r="AZ470" s="206"/>
      <c r="BA470" s="206"/>
      <c r="BB470" s="206"/>
      <c r="BC470" s="206"/>
      <c r="BD470" s="206"/>
      <c r="BE470" s="206"/>
      <c r="BF470" s="206"/>
      <c r="BG470" s="206"/>
      <c r="BH470" s="206"/>
      <c r="BI470" s="206"/>
      <c r="BJ470" s="206"/>
      <c r="BK470" s="206"/>
      <c r="BL470" s="206"/>
      <c r="BM470" s="217">
        <v>16</v>
      </c>
    </row>
    <row r="471" spans="1:65">
      <c r="A471" s="30"/>
      <c r="B471" s="19">
        <v>1</v>
      </c>
      <c r="C471" s="9">
        <v>4</v>
      </c>
      <c r="D471" s="24">
        <v>0.12</v>
      </c>
      <c r="E471" s="24">
        <v>0.13</v>
      </c>
      <c r="F471" s="24">
        <v>0.12</v>
      </c>
      <c r="G471" s="24">
        <v>0.12</v>
      </c>
      <c r="H471" s="24">
        <v>0.12</v>
      </c>
      <c r="I471" s="24">
        <v>0.10349999999999999</v>
      </c>
      <c r="J471" s="24">
        <v>0.13999999999999999</v>
      </c>
      <c r="K471" s="24">
        <v>0.13</v>
      </c>
      <c r="L471" s="24">
        <v>0.11399999999999999</v>
      </c>
      <c r="M471" s="24">
        <v>0.13400000000000001</v>
      </c>
      <c r="N471" s="219">
        <v>0.14779999999999999</v>
      </c>
      <c r="O471" s="24">
        <v>0.10970000000000001</v>
      </c>
      <c r="P471" s="24">
        <v>0.09</v>
      </c>
      <c r="Q471" s="24">
        <v>0.12</v>
      </c>
      <c r="R471" s="24">
        <v>0.11800000000000001</v>
      </c>
      <c r="S471" s="24">
        <v>0.12</v>
      </c>
      <c r="T471" s="24">
        <v>0.128</v>
      </c>
      <c r="U471" s="24">
        <v>0.11</v>
      </c>
      <c r="V471" s="24">
        <v>0.11</v>
      </c>
      <c r="W471" s="24">
        <v>0.12</v>
      </c>
      <c r="X471" s="24">
        <v>0.12</v>
      </c>
      <c r="Y471" s="24">
        <v>0.13</v>
      </c>
      <c r="Z471" s="24">
        <v>0.12</v>
      </c>
      <c r="AA471" s="205"/>
      <c r="AB471" s="206"/>
      <c r="AC471" s="206"/>
      <c r="AD471" s="206"/>
      <c r="AE471" s="206"/>
      <c r="AF471" s="206"/>
      <c r="AG471" s="206"/>
      <c r="AH471" s="206"/>
      <c r="AI471" s="206"/>
      <c r="AJ471" s="206"/>
      <c r="AK471" s="206"/>
      <c r="AL471" s="206"/>
      <c r="AM471" s="206"/>
      <c r="AN471" s="206"/>
      <c r="AO471" s="206"/>
      <c r="AP471" s="206"/>
      <c r="AQ471" s="206"/>
      <c r="AR471" s="206"/>
      <c r="AS471" s="206"/>
      <c r="AT471" s="206"/>
      <c r="AU471" s="206"/>
      <c r="AV471" s="206"/>
      <c r="AW471" s="206"/>
      <c r="AX471" s="206"/>
      <c r="AY471" s="206"/>
      <c r="AZ471" s="206"/>
      <c r="BA471" s="206"/>
      <c r="BB471" s="206"/>
      <c r="BC471" s="206"/>
      <c r="BD471" s="206"/>
      <c r="BE471" s="206"/>
      <c r="BF471" s="206"/>
      <c r="BG471" s="206"/>
      <c r="BH471" s="206"/>
      <c r="BI471" s="206"/>
      <c r="BJ471" s="206"/>
      <c r="BK471" s="206"/>
      <c r="BL471" s="206"/>
      <c r="BM471" s="217">
        <v>0.11960833333333333</v>
      </c>
    </row>
    <row r="472" spans="1:65">
      <c r="A472" s="30"/>
      <c r="B472" s="19">
        <v>1</v>
      </c>
      <c r="C472" s="9">
        <v>5</v>
      </c>
      <c r="D472" s="24">
        <v>0.12</v>
      </c>
      <c r="E472" s="24">
        <v>0.14000000000000001</v>
      </c>
      <c r="F472" s="24">
        <v>0.12</v>
      </c>
      <c r="G472" s="24">
        <v>0.11</v>
      </c>
      <c r="H472" s="24">
        <v>0.12</v>
      </c>
      <c r="I472" s="24">
        <v>0.1095</v>
      </c>
      <c r="J472" s="24">
        <v>0.13999999999999999</v>
      </c>
      <c r="K472" s="24">
        <v>0.12</v>
      </c>
      <c r="L472" s="24">
        <v>0.11600000000000001</v>
      </c>
      <c r="M472" s="24">
        <v>0.13100000000000001</v>
      </c>
      <c r="N472" s="219">
        <v>0.1469</v>
      </c>
      <c r="O472" s="24">
        <v>0.10790000000000001</v>
      </c>
      <c r="P472" s="24">
        <v>0.1</v>
      </c>
      <c r="Q472" s="24">
        <v>0.12</v>
      </c>
      <c r="R472" s="24">
        <v>0.124</v>
      </c>
      <c r="S472" s="24">
        <v>0.12</v>
      </c>
      <c r="T472" s="24">
        <v>0.129</v>
      </c>
      <c r="U472" s="24">
        <v>0.11</v>
      </c>
      <c r="V472" s="24">
        <v>0.11</v>
      </c>
      <c r="W472" s="24">
        <v>0.12</v>
      </c>
      <c r="X472" s="24">
        <v>0.12</v>
      </c>
      <c r="Y472" s="24">
        <v>0.13</v>
      </c>
      <c r="Z472" s="24">
        <v>0.12</v>
      </c>
      <c r="AA472" s="205"/>
      <c r="AB472" s="206"/>
      <c r="AC472" s="206"/>
      <c r="AD472" s="206"/>
      <c r="AE472" s="206"/>
      <c r="AF472" s="206"/>
      <c r="AG472" s="206"/>
      <c r="AH472" s="206"/>
      <c r="AI472" s="206"/>
      <c r="AJ472" s="206"/>
      <c r="AK472" s="206"/>
      <c r="AL472" s="206"/>
      <c r="AM472" s="206"/>
      <c r="AN472" s="206"/>
      <c r="AO472" s="206"/>
      <c r="AP472" s="206"/>
      <c r="AQ472" s="206"/>
      <c r="AR472" s="206"/>
      <c r="AS472" s="206"/>
      <c r="AT472" s="206"/>
      <c r="AU472" s="206"/>
      <c r="AV472" s="206"/>
      <c r="AW472" s="206"/>
      <c r="AX472" s="206"/>
      <c r="AY472" s="206"/>
      <c r="AZ472" s="206"/>
      <c r="BA472" s="206"/>
      <c r="BB472" s="206"/>
      <c r="BC472" s="206"/>
      <c r="BD472" s="206"/>
      <c r="BE472" s="206"/>
      <c r="BF472" s="206"/>
      <c r="BG472" s="206"/>
      <c r="BH472" s="206"/>
      <c r="BI472" s="206"/>
      <c r="BJ472" s="206"/>
      <c r="BK472" s="206"/>
      <c r="BL472" s="206"/>
      <c r="BM472" s="217">
        <v>39</v>
      </c>
    </row>
    <row r="473" spans="1:65">
      <c r="A473" s="30"/>
      <c r="B473" s="19">
        <v>1</v>
      </c>
      <c r="C473" s="9">
        <v>6</v>
      </c>
      <c r="D473" s="24">
        <v>0.12</v>
      </c>
      <c r="E473" s="24">
        <v>0.14000000000000001</v>
      </c>
      <c r="F473" s="24">
        <v>0.12</v>
      </c>
      <c r="G473" s="24">
        <v>0.11</v>
      </c>
      <c r="H473" s="24">
        <v>0.12</v>
      </c>
      <c r="I473" s="24">
        <v>0.1045</v>
      </c>
      <c r="J473" s="24">
        <v>0.13999999999999999</v>
      </c>
      <c r="K473" s="24">
        <v>0.13</v>
      </c>
      <c r="L473" s="24">
        <v>0.11499999999999999</v>
      </c>
      <c r="M473" s="24">
        <v>0.13100000000000001</v>
      </c>
      <c r="N473" s="219">
        <v>0.14959999999999998</v>
      </c>
      <c r="O473" s="24">
        <v>0.1106</v>
      </c>
      <c r="P473" s="24">
        <v>0.1</v>
      </c>
      <c r="Q473" s="24">
        <v>0.12</v>
      </c>
      <c r="R473" s="24">
        <v>0.11100000000000002</v>
      </c>
      <c r="S473" s="24">
        <v>0.12</v>
      </c>
      <c r="T473" s="24">
        <v>0.128</v>
      </c>
      <c r="U473" s="24">
        <v>0.11</v>
      </c>
      <c r="V473" s="24">
        <v>0.11</v>
      </c>
      <c r="W473" s="24">
        <v>0.12</v>
      </c>
      <c r="X473" s="24">
        <v>0.12</v>
      </c>
      <c r="Y473" s="24">
        <v>0.13</v>
      </c>
      <c r="Z473" s="24">
        <v>0.11</v>
      </c>
      <c r="AA473" s="205"/>
      <c r="AB473" s="206"/>
      <c r="AC473" s="206"/>
      <c r="AD473" s="206"/>
      <c r="AE473" s="206"/>
      <c r="AF473" s="206"/>
      <c r="AG473" s="206"/>
      <c r="AH473" s="206"/>
      <c r="AI473" s="206"/>
      <c r="AJ473" s="206"/>
      <c r="AK473" s="206"/>
      <c r="AL473" s="206"/>
      <c r="AM473" s="206"/>
      <c r="AN473" s="206"/>
      <c r="AO473" s="206"/>
      <c r="AP473" s="206"/>
      <c r="AQ473" s="206"/>
      <c r="AR473" s="206"/>
      <c r="AS473" s="206"/>
      <c r="AT473" s="206"/>
      <c r="AU473" s="206"/>
      <c r="AV473" s="206"/>
      <c r="AW473" s="206"/>
      <c r="AX473" s="206"/>
      <c r="AY473" s="206"/>
      <c r="AZ473" s="206"/>
      <c r="BA473" s="206"/>
      <c r="BB473" s="206"/>
      <c r="BC473" s="206"/>
      <c r="BD473" s="206"/>
      <c r="BE473" s="206"/>
      <c r="BF473" s="206"/>
      <c r="BG473" s="206"/>
      <c r="BH473" s="206"/>
      <c r="BI473" s="206"/>
      <c r="BJ473" s="206"/>
      <c r="BK473" s="206"/>
      <c r="BL473" s="206"/>
      <c r="BM473" s="56"/>
    </row>
    <row r="474" spans="1:65">
      <c r="A474" s="30"/>
      <c r="B474" s="20" t="s">
        <v>271</v>
      </c>
      <c r="C474" s="12"/>
      <c r="D474" s="221">
        <v>0.11833333333333333</v>
      </c>
      <c r="E474" s="221">
        <v>0.13833333333333334</v>
      </c>
      <c r="F474" s="221">
        <v>0.12</v>
      </c>
      <c r="G474" s="221">
        <v>0.12</v>
      </c>
      <c r="H474" s="221">
        <v>0.12</v>
      </c>
      <c r="I474" s="221">
        <v>0.10658333333333335</v>
      </c>
      <c r="J474" s="221">
        <v>0.13999999999999999</v>
      </c>
      <c r="K474" s="221">
        <v>0.125</v>
      </c>
      <c r="L474" s="221">
        <v>0.11533333333333333</v>
      </c>
      <c r="M474" s="221">
        <v>0.13300000000000001</v>
      </c>
      <c r="N474" s="221">
        <v>0.14853333333333332</v>
      </c>
      <c r="O474" s="221">
        <v>0.10863333333333335</v>
      </c>
      <c r="P474" s="221">
        <v>9.8333333333333328E-2</v>
      </c>
      <c r="Q474" s="221">
        <v>0.12</v>
      </c>
      <c r="R474" s="221">
        <v>0.11649999999999999</v>
      </c>
      <c r="S474" s="221">
        <v>0.11833333333333333</v>
      </c>
      <c r="T474" s="221">
        <v>0.128</v>
      </c>
      <c r="U474" s="221">
        <v>0.11</v>
      </c>
      <c r="V474" s="221">
        <v>0.11</v>
      </c>
      <c r="W474" s="221">
        <v>0.12166666666666666</v>
      </c>
      <c r="X474" s="221">
        <v>0.12</v>
      </c>
      <c r="Y474" s="221">
        <v>0.13</v>
      </c>
      <c r="Z474" s="221">
        <v>0.11333333333333334</v>
      </c>
      <c r="AA474" s="205"/>
      <c r="AB474" s="206"/>
      <c r="AC474" s="206"/>
      <c r="AD474" s="206"/>
      <c r="AE474" s="206"/>
      <c r="AF474" s="206"/>
      <c r="AG474" s="206"/>
      <c r="AH474" s="206"/>
      <c r="AI474" s="206"/>
      <c r="AJ474" s="206"/>
      <c r="AK474" s="206"/>
      <c r="AL474" s="206"/>
      <c r="AM474" s="206"/>
      <c r="AN474" s="206"/>
      <c r="AO474" s="206"/>
      <c r="AP474" s="206"/>
      <c r="AQ474" s="206"/>
      <c r="AR474" s="206"/>
      <c r="AS474" s="206"/>
      <c r="AT474" s="206"/>
      <c r="AU474" s="206"/>
      <c r="AV474" s="206"/>
      <c r="AW474" s="206"/>
      <c r="AX474" s="206"/>
      <c r="AY474" s="206"/>
      <c r="AZ474" s="206"/>
      <c r="BA474" s="206"/>
      <c r="BB474" s="206"/>
      <c r="BC474" s="206"/>
      <c r="BD474" s="206"/>
      <c r="BE474" s="206"/>
      <c r="BF474" s="206"/>
      <c r="BG474" s="206"/>
      <c r="BH474" s="206"/>
      <c r="BI474" s="206"/>
      <c r="BJ474" s="206"/>
      <c r="BK474" s="206"/>
      <c r="BL474" s="206"/>
      <c r="BM474" s="56"/>
    </row>
    <row r="475" spans="1:65">
      <c r="A475" s="30"/>
      <c r="B475" s="3" t="s">
        <v>272</v>
      </c>
      <c r="C475" s="29"/>
      <c r="D475" s="24">
        <v>0.12</v>
      </c>
      <c r="E475" s="24">
        <v>0.14000000000000001</v>
      </c>
      <c r="F475" s="24">
        <v>0.12</v>
      </c>
      <c r="G475" s="24">
        <v>0.12</v>
      </c>
      <c r="H475" s="24">
        <v>0.12</v>
      </c>
      <c r="I475" s="24">
        <v>0.10625</v>
      </c>
      <c r="J475" s="24">
        <v>0.13999999999999999</v>
      </c>
      <c r="K475" s="24">
        <v>0.125</v>
      </c>
      <c r="L475" s="24">
        <v>0.11499999999999999</v>
      </c>
      <c r="M475" s="24">
        <v>0.13400000000000001</v>
      </c>
      <c r="N475" s="24">
        <v>0.14784999999999998</v>
      </c>
      <c r="O475" s="24">
        <v>0.10880000000000001</v>
      </c>
      <c r="P475" s="24">
        <v>0.1</v>
      </c>
      <c r="Q475" s="24">
        <v>0.12</v>
      </c>
      <c r="R475" s="24">
        <v>0.11700000000000001</v>
      </c>
      <c r="S475" s="24">
        <v>0.12</v>
      </c>
      <c r="T475" s="24">
        <v>0.128</v>
      </c>
      <c r="U475" s="24">
        <v>0.11</v>
      </c>
      <c r="V475" s="24">
        <v>0.11</v>
      </c>
      <c r="W475" s="24">
        <v>0.12</v>
      </c>
      <c r="X475" s="24">
        <v>0.12</v>
      </c>
      <c r="Y475" s="24">
        <v>0.13</v>
      </c>
      <c r="Z475" s="24">
        <v>0.11</v>
      </c>
      <c r="AA475" s="205"/>
      <c r="AB475" s="206"/>
      <c r="AC475" s="206"/>
      <c r="AD475" s="206"/>
      <c r="AE475" s="206"/>
      <c r="AF475" s="206"/>
      <c r="AG475" s="206"/>
      <c r="AH475" s="206"/>
      <c r="AI475" s="206"/>
      <c r="AJ475" s="206"/>
      <c r="AK475" s="206"/>
      <c r="AL475" s="206"/>
      <c r="AM475" s="206"/>
      <c r="AN475" s="206"/>
      <c r="AO475" s="206"/>
      <c r="AP475" s="206"/>
      <c r="AQ475" s="206"/>
      <c r="AR475" s="206"/>
      <c r="AS475" s="206"/>
      <c r="AT475" s="206"/>
      <c r="AU475" s="206"/>
      <c r="AV475" s="206"/>
      <c r="AW475" s="206"/>
      <c r="AX475" s="206"/>
      <c r="AY475" s="206"/>
      <c r="AZ475" s="206"/>
      <c r="BA475" s="206"/>
      <c r="BB475" s="206"/>
      <c r="BC475" s="206"/>
      <c r="BD475" s="206"/>
      <c r="BE475" s="206"/>
      <c r="BF475" s="206"/>
      <c r="BG475" s="206"/>
      <c r="BH475" s="206"/>
      <c r="BI475" s="206"/>
      <c r="BJ475" s="206"/>
      <c r="BK475" s="206"/>
      <c r="BL475" s="206"/>
      <c r="BM475" s="56"/>
    </row>
    <row r="476" spans="1:65">
      <c r="A476" s="30"/>
      <c r="B476" s="3" t="s">
        <v>273</v>
      </c>
      <c r="C476" s="29"/>
      <c r="D476" s="24">
        <v>4.082482904638628E-3</v>
      </c>
      <c r="E476" s="24">
        <v>4.0824829046386341E-3</v>
      </c>
      <c r="F476" s="24">
        <v>0</v>
      </c>
      <c r="G476" s="24">
        <v>8.9442719099991595E-3</v>
      </c>
      <c r="H476" s="24">
        <v>0</v>
      </c>
      <c r="I476" s="24">
        <v>2.922612986125033E-3</v>
      </c>
      <c r="J476" s="24">
        <v>0</v>
      </c>
      <c r="K476" s="24">
        <v>5.4772255750516656E-3</v>
      </c>
      <c r="L476" s="24">
        <v>2.6583202716502475E-3</v>
      </c>
      <c r="M476" s="24">
        <v>1.5491933384829681E-3</v>
      </c>
      <c r="N476" s="24">
        <v>2.8366647081857752E-3</v>
      </c>
      <c r="O476" s="24">
        <v>2.0156057815621281E-3</v>
      </c>
      <c r="P476" s="24">
        <v>4.0824829046386341E-3</v>
      </c>
      <c r="Q476" s="24">
        <v>0</v>
      </c>
      <c r="R476" s="24">
        <v>4.722287581247037E-3</v>
      </c>
      <c r="S476" s="24">
        <v>4.0824829046386272E-3</v>
      </c>
      <c r="T476" s="24">
        <v>1.0954451150103333E-3</v>
      </c>
      <c r="U476" s="24">
        <v>0</v>
      </c>
      <c r="V476" s="24">
        <v>0</v>
      </c>
      <c r="W476" s="24">
        <v>4.0824829046386332E-3</v>
      </c>
      <c r="X476" s="24">
        <v>0</v>
      </c>
      <c r="Y476" s="24">
        <v>0</v>
      </c>
      <c r="Z476" s="24">
        <v>5.1639777949432199E-3</v>
      </c>
      <c r="AA476" s="205"/>
      <c r="AB476" s="206"/>
      <c r="AC476" s="206"/>
      <c r="AD476" s="206"/>
      <c r="AE476" s="206"/>
      <c r="AF476" s="206"/>
      <c r="AG476" s="206"/>
      <c r="AH476" s="206"/>
      <c r="AI476" s="206"/>
      <c r="AJ476" s="206"/>
      <c r="AK476" s="206"/>
      <c r="AL476" s="206"/>
      <c r="AM476" s="206"/>
      <c r="AN476" s="206"/>
      <c r="AO476" s="206"/>
      <c r="AP476" s="206"/>
      <c r="AQ476" s="206"/>
      <c r="AR476" s="206"/>
      <c r="AS476" s="206"/>
      <c r="AT476" s="206"/>
      <c r="AU476" s="206"/>
      <c r="AV476" s="206"/>
      <c r="AW476" s="206"/>
      <c r="AX476" s="206"/>
      <c r="AY476" s="206"/>
      <c r="AZ476" s="206"/>
      <c r="BA476" s="206"/>
      <c r="BB476" s="206"/>
      <c r="BC476" s="206"/>
      <c r="BD476" s="206"/>
      <c r="BE476" s="206"/>
      <c r="BF476" s="206"/>
      <c r="BG476" s="206"/>
      <c r="BH476" s="206"/>
      <c r="BI476" s="206"/>
      <c r="BJ476" s="206"/>
      <c r="BK476" s="206"/>
      <c r="BL476" s="206"/>
      <c r="BM476" s="56"/>
    </row>
    <row r="477" spans="1:65">
      <c r="A477" s="30"/>
      <c r="B477" s="3" t="s">
        <v>87</v>
      </c>
      <c r="C477" s="29"/>
      <c r="D477" s="13">
        <v>3.4499855532157418E-2</v>
      </c>
      <c r="E477" s="13">
        <v>2.9511924611845548E-2</v>
      </c>
      <c r="F477" s="13">
        <v>0</v>
      </c>
      <c r="G477" s="13">
        <v>7.4535599249992993E-2</v>
      </c>
      <c r="H477" s="13">
        <v>0</v>
      </c>
      <c r="I477" s="13">
        <v>2.7420919338155113E-2</v>
      </c>
      <c r="J477" s="13">
        <v>0</v>
      </c>
      <c r="K477" s="13">
        <v>4.3817804600413325E-2</v>
      </c>
      <c r="L477" s="13">
        <v>2.3049019696389429E-2</v>
      </c>
      <c r="M477" s="13">
        <v>1.1648070214157655E-2</v>
      </c>
      <c r="N477" s="13">
        <v>1.9097832415972456E-2</v>
      </c>
      <c r="O477" s="13">
        <v>1.8554210937976018E-2</v>
      </c>
      <c r="P477" s="13">
        <v>4.151677530140984E-2</v>
      </c>
      <c r="Q477" s="13">
        <v>0</v>
      </c>
      <c r="R477" s="13">
        <v>4.053465734975998E-2</v>
      </c>
      <c r="S477" s="13">
        <v>3.4499855532157411E-2</v>
      </c>
      <c r="T477" s="13">
        <v>8.5581649610182286E-3</v>
      </c>
      <c r="U477" s="13">
        <v>0</v>
      </c>
      <c r="V477" s="13">
        <v>0</v>
      </c>
      <c r="W477" s="13">
        <v>3.3554654010728498E-2</v>
      </c>
      <c r="X477" s="13">
        <v>0</v>
      </c>
      <c r="Y477" s="13">
        <v>0</v>
      </c>
      <c r="Z477" s="13">
        <v>4.5564509955381347E-2</v>
      </c>
      <c r="AA477" s="154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55"/>
    </row>
    <row r="478" spans="1:65">
      <c r="A478" s="30"/>
      <c r="B478" s="3" t="s">
        <v>274</v>
      </c>
      <c r="C478" s="29"/>
      <c r="D478" s="13">
        <v>-1.0659792377900046E-2</v>
      </c>
      <c r="E478" s="13">
        <v>0.15655263707935618</v>
      </c>
      <c r="F478" s="13">
        <v>3.2745767435378159E-3</v>
      </c>
      <c r="G478" s="13">
        <v>3.2745767435378159E-3</v>
      </c>
      <c r="H478" s="13">
        <v>3.2745767435378159E-3</v>
      </c>
      <c r="I478" s="13">
        <v>-0.10889709468403808</v>
      </c>
      <c r="J478" s="13">
        <v>0.17048700620079416</v>
      </c>
      <c r="K478" s="13">
        <v>4.5077684107851956E-2</v>
      </c>
      <c r="L478" s="13">
        <v>-3.5741656796488552E-2</v>
      </c>
      <c r="M478" s="13">
        <v>0.11196265589075471</v>
      </c>
      <c r="N478" s="13">
        <v>0.24183097610255699</v>
      </c>
      <c r="O478" s="13">
        <v>-9.175782066466931E-2</v>
      </c>
      <c r="P478" s="13">
        <v>-0.17787222183515639</v>
      </c>
      <c r="Q478" s="13">
        <v>3.2745767435378159E-3</v>
      </c>
      <c r="R478" s="13">
        <v>-2.5987598411481905E-2</v>
      </c>
      <c r="S478" s="13">
        <v>-1.0659792377900046E-2</v>
      </c>
      <c r="T478" s="13">
        <v>7.0159548526440574E-2</v>
      </c>
      <c r="U478" s="13">
        <v>-8.0331637985090243E-2</v>
      </c>
      <c r="V478" s="13">
        <v>-8.0331637985090243E-2</v>
      </c>
      <c r="W478" s="13">
        <v>1.7208945864976011E-2</v>
      </c>
      <c r="X478" s="13">
        <v>3.2745767435378159E-3</v>
      </c>
      <c r="Y478" s="13">
        <v>8.6880791472166097E-2</v>
      </c>
      <c r="Z478" s="13">
        <v>-5.2462899742214075E-2</v>
      </c>
      <c r="AA478" s="154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55"/>
    </row>
    <row r="479" spans="1:65">
      <c r="A479" s="30"/>
      <c r="B479" s="46" t="s">
        <v>275</v>
      </c>
      <c r="C479" s="47"/>
      <c r="D479" s="45">
        <v>0.17</v>
      </c>
      <c r="E479" s="45">
        <v>1.85</v>
      </c>
      <c r="F479" s="45">
        <v>0</v>
      </c>
      <c r="G479" s="45">
        <v>0</v>
      </c>
      <c r="H479" s="45">
        <v>0</v>
      </c>
      <c r="I479" s="45">
        <v>1.36</v>
      </c>
      <c r="J479" s="45">
        <v>2.02</v>
      </c>
      <c r="K479" s="45">
        <v>0.51</v>
      </c>
      <c r="L479" s="45">
        <v>0.47</v>
      </c>
      <c r="M479" s="45">
        <v>1.31</v>
      </c>
      <c r="N479" s="45">
        <v>2.89</v>
      </c>
      <c r="O479" s="45">
        <v>1.1499999999999999</v>
      </c>
      <c r="P479" s="45">
        <v>2.19</v>
      </c>
      <c r="Q479" s="45">
        <v>0</v>
      </c>
      <c r="R479" s="45">
        <v>0.35</v>
      </c>
      <c r="S479" s="45">
        <v>0.17</v>
      </c>
      <c r="T479" s="45">
        <v>0.81</v>
      </c>
      <c r="U479" s="45">
        <v>1.01</v>
      </c>
      <c r="V479" s="45">
        <v>1.01</v>
      </c>
      <c r="W479" s="45">
        <v>0.17</v>
      </c>
      <c r="X479" s="45">
        <v>0</v>
      </c>
      <c r="Y479" s="45">
        <v>1.01</v>
      </c>
      <c r="Z479" s="45">
        <v>0.67</v>
      </c>
      <c r="AA479" s="154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55"/>
    </row>
    <row r="480" spans="1:65">
      <c r="B480" s="31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BM480" s="55"/>
    </row>
    <row r="481" spans="1:65" ht="15">
      <c r="B481" s="8" t="s">
        <v>517</v>
      </c>
      <c r="BM481" s="28" t="s">
        <v>67</v>
      </c>
    </row>
    <row r="482" spans="1:65" ht="15">
      <c r="A482" s="25" t="s">
        <v>17</v>
      </c>
      <c r="B482" s="18" t="s">
        <v>111</v>
      </c>
      <c r="C482" s="15" t="s">
        <v>112</v>
      </c>
      <c r="D482" s="16" t="s">
        <v>229</v>
      </c>
      <c r="E482" s="17" t="s">
        <v>229</v>
      </c>
      <c r="F482" s="17" t="s">
        <v>229</v>
      </c>
      <c r="G482" s="17" t="s">
        <v>229</v>
      </c>
      <c r="H482" s="17" t="s">
        <v>229</v>
      </c>
      <c r="I482" s="17" t="s">
        <v>229</v>
      </c>
      <c r="J482" s="17" t="s">
        <v>229</v>
      </c>
      <c r="K482" s="17" t="s">
        <v>229</v>
      </c>
      <c r="L482" s="17" t="s">
        <v>229</v>
      </c>
      <c r="M482" s="17" t="s">
        <v>229</v>
      </c>
      <c r="N482" s="17" t="s">
        <v>229</v>
      </c>
      <c r="O482" s="17" t="s">
        <v>229</v>
      </c>
      <c r="P482" s="17" t="s">
        <v>229</v>
      </c>
      <c r="Q482" s="17" t="s">
        <v>229</v>
      </c>
      <c r="R482" s="17" t="s">
        <v>229</v>
      </c>
      <c r="S482" s="17" t="s">
        <v>229</v>
      </c>
      <c r="T482" s="17" t="s">
        <v>229</v>
      </c>
      <c r="U482" s="17" t="s">
        <v>229</v>
      </c>
      <c r="V482" s="17" t="s">
        <v>229</v>
      </c>
      <c r="W482" s="17" t="s">
        <v>229</v>
      </c>
      <c r="X482" s="17" t="s">
        <v>229</v>
      </c>
      <c r="Y482" s="17" t="s">
        <v>229</v>
      </c>
      <c r="Z482" s="17" t="s">
        <v>229</v>
      </c>
      <c r="AA482" s="17" t="s">
        <v>229</v>
      </c>
      <c r="AB482" s="154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28">
        <v>1</v>
      </c>
    </row>
    <row r="483" spans="1:65">
      <c r="A483" s="30"/>
      <c r="B483" s="19" t="s">
        <v>230</v>
      </c>
      <c r="C483" s="9" t="s">
        <v>230</v>
      </c>
      <c r="D483" s="152" t="s">
        <v>232</v>
      </c>
      <c r="E483" s="153" t="s">
        <v>233</v>
      </c>
      <c r="F483" s="153" t="s">
        <v>234</v>
      </c>
      <c r="G483" s="153" t="s">
        <v>235</v>
      </c>
      <c r="H483" s="153" t="s">
        <v>237</v>
      </c>
      <c r="I483" s="153" t="s">
        <v>238</v>
      </c>
      <c r="J483" s="153" t="s">
        <v>239</v>
      </c>
      <c r="K483" s="153" t="s">
        <v>240</v>
      </c>
      <c r="L483" s="153" t="s">
        <v>241</v>
      </c>
      <c r="M483" s="153" t="s">
        <v>243</v>
      </c>
      <c r="N483" s="153" t="s">
        <v>244</v>
      </c>
      <c r="O483" s="153" t="s">
        <v>245</v>
      </c>
      <c r="P483" s="153" t="s">
        <v>246</v>
      </c>
      <c r="Q483" s="153" t="s">
        <v>247</v>
      </c>
      <c r="R483" s="153" t="s">
        <v>249</v>
      </c>
      <c r="S483" s="153" t="s">
        <v>250</v>
      </c>
      <c r="T483" s="153" t="s">
        <v>251</v>
      </c>
      <c r="U483" s="153" t="s">
        <v>252</v>
      </c>
      <c r="V483" s="153" t="s">
        <v>254</v>
      </c>
      <c r="W483" s="153" t="s">
        <v>258</v>
      </c>
      <c r="X483" s="153" t="s">
        <v>259</v>
      </c>
      <c r="Y483" s="153" t="s">
        <v>260</v>
      </c>
      <c r="Z483" s="153" t="s">
        <v>261</v>
      </c>
      <c r="AA483" s="153" t="s">
        <v>262</v>
      </c>
      <c r="AB483" s="154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28" t="s">
        <v>3</v>
      </c>
    </row>
    <row r="484" spans="1:65">
      <c r="A484" s="30"/>
      <c r="B484" s="19"/>
      <c r="C484" s="9"/>
      <c r="D484" s="10" t="s">
        <v>278</v>
      </c>
      <c r="E484" s="11" t="s">
        <v>278</v>
      </c>
      <c r="F484" s="11" t="s">
        <v>280</v>
      </c>
      <c r="G484" s="11" t="s">
        <v>281</v>
      </c>
      <c r="H484" s="11" t="s">
        <v>281</v>
      </c>
      <c r="I484" s="11" t="s">
        <v>278</v>
      </c>
      <c r="J484" s="11" t="s">
        <v>278</v>
      </c>
      <c r="K484" s="11" t="s">
        <v>281</v>
      </c>
      <c r="L484" s="11" t="s">
        <v>278</v>
      </c>
      <c r="M484" s="11" t="s">
        <v>278</v>
      </c>
      <c r="N484" s="11" t="s">
        <v>281</v>
      </c>
      <c r="O484" s="11" t="s">
        <v>278</v>
      </c>
      <c r="P484" s="11" t="s">
        <v>278</v>
      </c>
      <c r="Q484" s="11" t="s">
        <v>281</v>
      </c>
      <c r="R484" s="11" t="s">
        <v>278</v>
      </c>
      <c r="S484" s="11" t="s">
        <v>278</v>
      </c>
      <c r="T484" s="11" t="s">
        <v>278</v>
      </c>
      <c r="U484" s="11" t="s">
        <v>281</v>
      </c>
      <c r="V484" s="11" t="s">
        <v>278</v>
      </c>
      <c r="W484" s="11" t="s">
        <v>278</v>
      </c>
      <c r="X484" s="11" t="s">
        <v>281</v>
      </c>
      <c r="Y484" s="11" t="s">
        <v>278</v>
      </c>
      <c r="Z484" s="11" t="s">
        <v>281</v>
      </c>
      <c r="AA484" s="11" t="s">
        <v>278</v>
      </c>
      <c r="AB484" s="154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28">
        <v>2</v>
      </c>
    </row>
    <row r="485" spans="1:65">
      <c r="A485" s="30"/>
      <c r="B485" s="19"/>
      <c r="C485" s="9"/>
      <c r="D485" s="26" t="s">
        <v>290</v>
      </c>
      <c r="E485" s="26" t="s">
        <v>291</v>
      </c>
      <c r="F485" s="26" t="s">
        <v>290</v>
      </c>
      <c r="G485" s="26" t="s">
        <v>292</v>
      </c>
      <c r="H485" s="26" t="s">
        <v>292</v>
      </c>
      <c r="I485" s="26" t="s">
        <v>117</v>
      </c>
      <c r="J485" s="26" t="s">
        <v>267</v>
      </c>
      <c r="K485" s="26" t="s">
        <v>292</v>
      </c>
      <c r="L485" s="26" t="s">
        <v>290</v>
      </c>
      <c r="M485" s="26" t="s">
        <v>117</v>
      </c>
      <c r="N485" s="26" t="s">
        <v>293</v>
      </c>
      <c r="O485" s="26" t="s">
        <v>292</v>
      </c>
      <c r="P485" s="26" t="s">
        <v>293</v>
      </c>
      <c r="Q485" s="26" t="s">
        <v>290</v>
      </c>
      <c r="R485" s="26" t="s">
        <v>292</v>
      </c>
      <c r="S485" s="26" t="s">
        <v>294</v>
      </c>
      <c r="T485" s="26" t="s">
        <v>290</v>
      </c>
      <c r="U485" s="26" t="s">
        <v>293</v>
      </c>
      <c r="V485" s="26" t="s">
        <v>116</v>
      </c>
      <c r="W485" s="26" t="s">
        <v>290</v>
      </c>
      <c r="X485" s="26" t="s">
        <v>295</v>
      </c>
      <c r="Y485" s="26" t="s">
        <v>290</v>
      </c>
      <c r="Z485" s="26" t="s">
        <v>290</v>
      </c>
      <c r="AA485" s="26" t="s">
        <v>290</v>
      </c>
      <c r="AB485" s="154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28">
        <v>3</v>
      </c>
    </row>
    <row r="486" spans="1:65">
      <c r="A486" s="30"/>
      <c r="B486" s="18">
        <v>1</v>
      </c>
      <c r="C486" s="14">
        <v>1</v>
      </c>
      <c r="D486" s="22">
        <v>3.9</v>
      </c>
      <c r="E486" s="22">
        <v>4.16</v>
      </c>
      <c r="F486" s="148" t="s">
        <v>105</v>
      </c>
      <c r="G486" s="22">
        <v>3.6</v>
      </c>
      <c r="H486" s="148">
        <v>5.2</v>
      </c>
      <c r="I486" s="22">
        <v>4</v>
      </c>
      <c r="J486" s="22">
        <v>3.8</v>
      </c>
      <c r="K486" s="148">
        <v>3</v>
      </c>
      <c r="L486" s="22">
        <v>4.04</v>
      </c>
      <c r="M486" s="22">
        <v>3.8</v>
      </c>
      <c r="N486" s="22">
        <v>3.84</v>
      </c>
      <c r="O486" s="22">
        <v>3.84</v>
      </c>
      <c r="P486" s="22">
        <v>3.81</v>
      </c>
      <c r="Q486" s="148">
        <v>4.5</v>
      </c>
      <c r="R486" s="22">
        <v>3.8</v>
      </c>
      <c r="S486" s="22">
        <v>3.87</v>
      </c>
      <c r="T486" s="22">
        <v>3.9</v>
      </c>
      <c r="U486" s="22">
        <v>3.8500000000000005</v>
      </c>
      <c r="V486" s="22">
        <v>3.9</v>
      </c>
      <c r="W486" s="148">
        <v>3.2</v>
      </c>
      <c r="X486" s="148">
        <v>4</v>
      </c>
      <c r="Y486" s="22">
        <v>3.9</v>
      </c>
      <c r="Z486" s="22">
        <v>3.7</v>
      </c>
      <c r="AA486" s="22">
        <v>3.9</v>
      </c>
      <c r="AB486" s="154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28">
        <v>1</v>
      </c>
    </row>
    <row r="487" spans="1:65">
      <c r="A487" s="30"/>
      <c r="B487" s="19">
        <v>1</v>
      </c>
      <c r="C487" s="9">
        <v>2</v>
      </c>
      <c r="D487" s="11">
        <v>3.8</v>
      </c>
      <c r="E487" s="11">
        <v>4.12</v>
      </c>
      <c r="F487" s="150" t="s">
        <v>105</v>
      </c>
      <c r="G487" s="11">
        <v>3.7</v>
      </c>
      <c r="H487" s="150">
        <v>5.5</v>
      </c>
      <c r="I487" s="11">
        <v>4</v>
      </c>
      <c r="J487" s="11">
        <v>3.8</v>
      </c>
      <c r="K487" s="150">
        <v>3</v>
      </c>
      <c r="L487" s="11">
        <v>3.9840000000000004</v>
      </c>
      <c r="M487" s="11">
        <v>3.8</v>
      </c>
      <c r="N487" s="11">
        <v>3.8500000000000005</v>
      </c>
      <c r="O487" s="11">
        <v>3.78</v>
      </c>
      <c r="P487" s="149">
        <v>4.07</v>
      </c>
      <c r="Q487" s="150">
        <v>4.4000000000000004</v>
      </c>
      <c r="R487" s="11">
        <v>3.7</v>
      </c>
      <c r="S487" s="11">
        <v>3.63</v>
      </c>
      <c r="T487" s="11">
        <v>3.9</v>
      </c>
      <c r="U487" s="11">
        <v>3.8800000000000003</v>
      </c>
      <c r="V487" s="11">
        <v>3.8</v>
      </c>
      <c r="W487" s="150">
        <v>3.3</v>
      </c>
      <c r="X487" s="150">
        <v>4</v>
      </c>
      <c r="Y487" s="11">
        <v>3.9</v>
      </c>
      <c r="Z487" s="11">
        <v>3.8</v>
      </c>
      <c r="AA487" s="11">
        <v>4.0999999999999996</v>
      </c>
      <c r="AB487" s="154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28">
        <v>21</v>
      </c>
    </row>
    <row r="488" spans="1:65">
      <c r="A488" s="30"/>
      <c r="B488" s="19">
        <v>1</v>
      </c>
      <c r="C488" s="9">
        <v>3</v>
      </c>
      <c r="D488" s="11">
        <v>3.6</v>
      </c>
      <c r="E488" s="11">
        <v>4.12</v>
      </c>
      <c r="F488" s="150" t="s">
        <v>105</v>
      </c>
      <c r="G488" s="11">
        <v>3.6</v>
      </c>
      <c r="H488" s="150">
        <v>5.8</v>
      </c>
      <c r="I488" s="149">
        <v>4.5</v>
      </c>
      <c r="J488" s="11">
        <v>3.8</v>
      </c>
      <c r="K488" s="150">
        <v>3</v>
      </c>
      <c r="L488" s="11">
        <v>3.9289999999999998</v>
      </c>
      <c r="M488" s="11">
        <v>3.9</v>
      </c>
      <c r="N488" s="11">
        <v>3.89</v>
      </c>
      <c r="O488" s="11">
        <v>3.63</v>
      </c>
      <c r="P488" s="11">
        <v>3.82</v>
      </c>
      <c r="Q488" s="150">
        <v>4.5</v>
      </c>
      <c r="R488" s="11">
        <v>3.8</v>
      </c>
      <c r="S488" s="11">
        <v>3.63</v>
      </c>
      <c r="T488" s="11">
        <v>3.9</v>
      </c>
      <c r="U488" s="11">
        <v>3.8800000000000003</v>
      </c>
      <c r="V488" s="11">
        <v>3.8</v>
      </c>
      <c r="W488" s="150">
        <v>3.3</v>
      </c>
      <c r="X488" s="150">
        <v>4</v>
      </c>
      <c r="Y488" s="11">
        <v>3.8</v>
      </c>
      <c r="Z488" s="11">
        <v>3.8</v>
      </c>
      <c r="AA488" s="11">
        <v>3.7</v>
      </c>
      <c r="AB488" s="154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28">
        <v>16</v>
      </c>
    </row>
    <row r="489" spans="1:65">
      <c r="A489" s="30"/>
      <c r="B489" s="19">
        <v>1</v>
      </c>
      <c r="C489" s="9">
        <v>4</v>
      </c>
      <c r="D489" s="11">
        <v>3.6</v>
      </c>
      <c r="E489" s="11">
        <v>4.05</v>
      </c>
      <c r="F489" s="150" t="s">
        <v>105</v>
      </c>
      <c r="G489" s="11">
        <v>3.5</v>
      </c>
      <c r="H489" s="150">
        <v>5.7</v>
      </c>
      <c r="I489" s="11">
        <v>4</v>
      </c>
      <c r="J489" s="11">
        <v>3.6</v>
      </c>
      <c r="K489" s="150">
        <v>3</v>
      </c>
      <c r="L489" s="11">
        <v>3.7919999999999998</v>
      </c>
      <c r="M489" s="11">
        <v>4</v>
      </c>
      <c r="N489" s="11">
        <v>3.77</v>
      </c>
      <c r="O489" s="11">
        <v>3.65</v>
      </c>
      <c r="P489" s="11">
        <v>3.78</v>
      </c>
      <c r="Q489" s="150">
        <v>4.3</v>
      </c>
      <c r="R489" s="11">
        <v>3.8</v>
      </c>
      <c r="S489" s="11">
        <v>3.8500000000000005</v>
      </c>
      <c r="T489" s="11">
        <v>4</v>
      </c>
      <c r="U489" s="11">
        <v>3.95</v>
      </c>
      <c r="V489" s="11">
        <v>3.8</v>
      </c>
      <c r="W489" s="150">
        <v>3.4</v>
      </c>
      <c r="X489" s="150">
        <v>4</v>
      </c>
      <c r="Y489" s="11">
        <v>3.9</v>
      </c>
      <c r="Z489" s="11">
        <v>3.8</v>
      </c>
      <c r="AA489" s="11">
        <v>3.9</v>
      </c>
      <c r="AB489" s="154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28">
        <v>3.8290740740740739</v>
      </c>
    </row>
    <row r="490" spans="1:65">
      <c r="A490" s="30"/>
      <c r="B490" s="19">
        <v>1</v>
      </c>
      <c r="C490" s="9">
        <v>5</v>
      </c>
      <c r="D490" s="11">
        <v>3.5</v>
      </c>
      <c r="E490" s="11">
        <v>4.1100000000000003</v>
      </c>
      <c r="F490" s="150" t="s">
        <v>105</v>
      </c>
      <c r="G490" s="11">
        <v>3.6</v>
      </c>
      <c r="H490" s="150">
        <v>5.3</v>
      </c>
      <c r="I490" s="149">
        <v>4.5</v>
      </c>
      <c r="J490" s="11">
        <v>3.6</v>
      </c>
      <c r="K490" s="150">
        <v>3</v>
      </c>
      <c r="L490" s="11">
        <v>3.871</v>
      </c>
      <c r="M490" s="11">
        <v>4</v>
      </c>
      <c r="N490" s="11">
        <v>3.73</v>
      </c>
      <c r="O490" s="11">
        <v>3.71</v>
      </c>
      <c r="P490" s="11">
        <v>3.81</v>
      </c>
      <c r="Q490" s="150">
        <v>4.5</v>
      </c>
      <c r="R490" s="11">
        <v>3.7</v>
      </c>
      <c r="S490" s="11">
        <v>3.59</v>
      </c>
      <c r="T490" s="11">
        <v>4</v>
      </c>
      <c r="U490" s="11">
        <v>3.82</v>
      </c>
      <c r="V490" s="11">
        <v>3.9</v>
      </c>
      <c r="W490" s="150">
        <v>3.2</v>
      </c>
      <c r="X490" s="150">
        <v>4</v>
      </c>
      <c r="Y490" s="11">
        <v>3.8</v>
      </c>
      <c r="Z490" s="11">
        <v>3.9</v>
      </c>
      <c r="AA490" s="11">
        <v>4</v>
      </c>
      <c r="AB490" s="154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28">
        <v>40</v>
      </c>
    </row>
    <row r="491" spans="1:65">
      <c r="A491" s="30"/>
      <c r="B491" s="19">
        <v>1</v>
      </c>
      <c r="C491" s="9">
        <v>6</v>
      </c>
      <c r="D491" s="11">
        <v>3.5</v>
      </c>
      <c r="E491" s="11">
        <v>4.13</v>
      </c>
      <c r="F491" s="150" t="s">
        <v>105</v>
      </c>
      <c r="G491" s="11">
        <v>3.6</v>
      </c>
      <c r="H491" s="150">
        <v>5.3</v>
      </c>
      <c r="I491" s="11">
        <v>4</v>
      </c>
      <c r="J491" s="11">
        <v>3.8</v>
      </c>
      <c r="K491" s="150">
        <v>3</v>
      </c>
      <c r="L491" s="11">
        <v>4.01</v>
      </c>
      <c r="M491" s="11">
        <v>4</v>
      </c>
      <c r="N491" s="11">
        <v>3.78</v>
      </c>
      <c r="O491" s="11">
        <v>3.75</v>
      </c>
      <c r="P491" s="11">
        <v>3.8500000000000005</v>
      </c>
      <c r="Q491" s="150">
        <v>4.4000000000000004</v>
      </c>
      <c r="R491" s="11">
        <v>3.7</v>
      </c>
      <c r="S491" s="11">
        <v>3.57</v>
      </c>
      <c r="T491" s="11">
        <v>3.9</v>
      </c>
      <c r="U491" s="11">
        <v>3.7</v>
      </c>
      <c r="V491" s="11">
        <v>3.7</v>
      </c>
      <c r="W491" s="150">
        <v>3.4</v>
      </c>
      <c r="X491" s="150">
        <v>4</v>
      </c>
      <c r="Y491" s="11">
        <v>3.8</v>
      </c>
      <c r="Z491" s="11">
        <v>3.9</v>
      </c>
      <c r="AA491" s="11">
        <v>3.9</v>
      </c>
      <c r="AB491" s="154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55"/>
    </row>
    <row r="492" spans="1:65">
      <c r="A492" s="30"/>
      <c r="B492" s="20" t="s">
        <v>271</v>
      </c>
      <c r="C492" s="12"/>
      <c r="D492" s="23">
        <v>3.65</v>
      </c>
      <c r="E492" s="23">
        <v>4.1150000000000002</v>
      </c>
      <c r="F492" s="23" t="s">
        <v>682</v>
      </c>
      <c r="G492" s="23">
        <v>3.6</v>
      </c>
      <c r="H492" s="23">
        <v>5.4666666666666659</v>
      </c>
      <c r="I492" s="23">
        <v>4.166666666666667</v>
      </c>
      <c r="J492" s="23">
        <v>3.7333333333333329</v>
      </c>
      <c r="K492" s="23">
        <v>3</v>
      </c>
      <c r="L492" s="23">
        <v>3.9376666666666664</v>
      </c>
      <c r="M492" s="23">
        <v>3.9166666666666665</v>
      </c>
      <c r="N492" s="23">
        <v>3.81</v>
      </c>
      <c r="O492" s="23">
        <v>3.7266666666666666</v>
      </c>
      <c r="P492" s="23">
        <v>3.8566666666666669</v>
      </c>
      <c r="Q492" s="23">
        <v>4.4333333333333336</v>
      </c>
      <c r="R492" s="23">
        <v>3.75</v>
      </c>
      <c r="S492" s="23">
        <v>3.69</v>
      </c>
      <c r="T492" s="23">
        <v>3.9333333333333331</v>
      </c>
      <c r="U492" s="23">
        <v>3.8466666666666671</v>
      </c>
      <c r="V492" s="23">
        <v>3.8166666666666664</v>
      </c>
      <c r="W492" s="23">
        <v>3.3000000000000003</v>
      </c>
      <c r="X492" s="23">
        <v>4</v>
      </c>
      <c r="Y492" s="23">
        <v>3.85</v>
      </c>
      <c r="Z492" s="23">
        <v>3.8166666666666664</v>
      </c>
      <c r="AA492" s="23">
        <v>3.9166666666666665</v>
      </c>
      <c r="AB492" s="154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55"/>
    </row>
    <row r="493" spans="1:65">
      <c r="A493" s="30"/>
      <c r="B493" s="3" t="s">
        <v>272</v>
      </c>
      <c r="C493" s="29"/>
      <c r="D493" s="11">
        <v>3.6</v>
      </c>
      <c r="E493" s="11">
        <v>4.12</v>
      </c>
      <c r="F493" s="11" t="s">
        <v>682</v>
      </c>
      <c r="G493" s="11">
        <v>3.6</v>
      </c>
      <c r="H493" s="11">
        <v>5.4</v>
      </c>
      <c r="I493" s="11">
        <v>4</v>
      </c>
      <c r="J493" s="11">
        <v>3.8</v>
      </c>
      <c r="K493" s="11">
        <v>3</v>
      </c>
      <c r="L493" s="11">
        <v>3.9565000000000001</v>
      </c>
      <c r="M493" s="11">
        <v>3.95</v>
      </c>
      <c r="N493" s="11">
        <v>3.8099999999999996</v>
      </c>
      <c r="O493" s="11">
        <v>3.73</v>
      </c>
      <c r="P493" s="11">
        <v>3.8149999999999999</v>
      </c>
      <c r="Q493" s="11">
        <v>4.45</v>
      </c>
      <c r="R493" s="11">
        <v>3.75</v>
      </c>
      <c r="S493" s="11">
        <v>3.63</v>
      </c>
      <c r="T493" s="11">
        <v>3.9</v>
      </c>
      <c r="U493" s="11">
        <v>3.8650000000000002</v>
      </c>
      <c r="V493" s="11">
        <v>3.8</v>
      </c>
      <c r="W493" s="11">
        <v>3.3</v>
      </c>
      <c r="X493" s="11">
        <v>4</v>
      </c>
      <c r="Y493" s="11">
        <v>3.8499999999999996</v>
      </c>
      <c r="Z493" s="11">
        <v>3.8</v>
      </c>
      <c r="AA493" s="11">
        <v>3.9</v>
      </c>
      <c r="AB493" s="154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55"/>
    </row>
    <row r="494" spans="1:65">
      <c r="A494" s="30"/>
      <c r="B494" s="3" t="s">
        <v>273</v>
      </c>
      <c r="C494" s="29"/>
      <c r="D494" s="24">
        <v>0.16431676725154978</v>
      </c>
      <c r="E494" s="24">
        <v>3.6193922141707802E-2</v>
      </c>
      <c r="F494" s="24" t="s">
        <v>682</v>
      </c>
      <c r="G494" s="24">
        <v>6.3245553203367638E-2</v>
      </c>
      <c r="H494" s="24">
        <v>0.24221202832779934</v>
      </c>
      <c r="I494" s="24">
        <v>0.25819888974716115</v>
      </c>
      <c r="J494" s="24">
        <v>0.10327955589886431</v>
      </c>
      <c r="K494" s="24">
        <v>0</v>
      </c>
      <c r="L494" s="24">
        <v>9.3369516795722363E-2</v>
      </c>
      <c r="M494" s="24">
        <v>9.831920802501759E-2</v>
      </c>
      <c r="N494" s="24">
        <v>5.9665735560705306E-2</v>
      </c>
      <c r="O494" s="24">
        <v>7.9665969313544804E-2</v>
      </c>
      <c r="P494" s="24">
        <v>0.10689558768567903</v>
      </c>
      <c r="Q494" s="24">
        <v>8.1649658092772595E-2</v>
      </c>
      <c r="R494" s="24">
        <v>5.4772255750516412E-2</v>
      </c>
      <c r="S494" s="24">
        <v>0.13386560424545232</v>
      </c>
      <c r="T494" s="24">
        <v>5.1639777949432274E-2</v>
      </c>
      <c r="U494" s="24">
        <v>8.3825214981332885E-2</v>
      </c>
      <c r="V494" s="24">
        <v>7.5277265270908028E-2</v>
      </c>
      <c r="W494" s="24">
        <v>8.9442719099991477E-2</v>
      </c>
      <c r="X494" s="24">
        <v>0</v>
      </c>
      <c r="Y494" s="24">
        <v>5.4772255750516662E-2</v>
      </c>
      <c r="Z494" s="24">
        <v>7.5277265270908028E-2</v>
      </c>
      <c r="AA494" s="24">
        <v>0.13291601358251243</v>
      </c>
      <c r="AB494" s="205"/>
      <c r="AC494" s="206"/>
      <c r="AD494" s="206"/>
      <c r="AE494" s="206"/>
      <c r="AF494" s="206"/>
      <c r="AG494" s="206"/>
      <c r="AH494" s="206"/>
      <c r="AI494" s="206"/>
      <c r="AJ494" s="206"/>
      <c r="AK494" s="206"/>
      <c r="AL494" s="206"/>
      <c r="AM494" s="206"/>
      <c r="AN494" s="206"/>
      <c r="AO494" s="206"/>
      <c r="AP494" s="206"/>
      <c r="AQ494" s="206"/>
      <c r="AR494" s="206"/>
      <c r="AS494" s="206"/>
      <c r="AT494" s="206"/>
      <c r="AU494" s="206"/>
      <c r="AV494" s="206"/>
      <c r="AW494" s="206"/>
      <c r="AX494" s="206"/>
      <c r="AY494" s="206"/>
      <c r="AZ494" s="206"/>
      <c r="BA494" s="206"/>
      <c r="BB494" s="206"/>
      <c r="BC494" s="206"/>
      <c r="BD494" s="206"/>
      <c r="BE494" s="206"/>
      <c r="BF494" s="206"/>
      <c r="BG494" s="206"/>
      <c r="BH494" s="206"/>
      <c r="BI494" s="206"/>
      <c r="BJ494" s="206"/>
      <c r="BK494" s="206"/>
      <c r="BL494" s="206"/>
      <c r="BM494" s="56"/>
    </row>
    <row r="495" spans="1:65">
      <c r="A495" s="30"/>
      <c r="B495" s="3" t="s">
        <v>87</v>
      </c>
      <c r="C495" s="29"/>
      <c r="D495" s="13">
        <v>4.5018292397684873E-2</v>
      </c>
      <c r="E495" s="13">
        <v>8.7956068388111291E-3</v>
      </c>
      <c r="F495" s="13" t="s">
        <v>682</v>
      </c>
      <c r="G495" s="13">
        <v>1.7568209223157678E-2</v>
      </c>
      <c r="H495" s="13">
        <v>4.4307078352646224E-2</v>
      </c>
      <c r="I495" s="13">
        <v>6.196773353931867E-2</v>
      </c>
      <c r="J495" s="13">
        <v>2.7664166758624372E-2</v>
      </c>
      <c r="K495" s="13">
        <v>0</v>
      </c>
      <c r="L495" s="13">
        <v>2.3711889476607729E-2</v>
      </c>
      <c r="M495" s="13">
        <v>2.510277651702577E-2</v>
      </c>
      <c r="N495" s="13">
        <v>1.5660298047429213E-2</v>
      </c>
      <c r="O495" s="13">
        <v>2.1377272624385907E-2</v>
      </c>
      <c r="P495" s="13">
        <v>2.7717092744774161E-2</v>
      </c>
      <c r="Q495" s="13">
        <v>1.8417216111151713E-2</v>
      </c>
      <c r="R495" s="13">
        <v>1.4605934866804376E-2</v>
      </c>
      <c r="S495" s="13">
        <v>3.6277941529932876E-2</v>
      </c>
      <c r="T495" s="13">
        <v>1.3128757105787868E-2</v>
      </c>
      <c r="U495" s="13">
        <v>2.1791650341767645E-2</v>
      </c>
      <c r="V495" s="13">
        <v>1.9723300944342714E-2</v>
      </c>
      <c r="W495" s="13">
        <v>2.7103854272724687E-2</v>
      </c>
      <c r="X495" s="13">
        <v>0</v>
      </c>
      <c r="Y495" s="13">
        <v>1.4226559935199133E-2</v>
      </c>
      <c r="Z495" s="13">
        <v>1.9723300944342714E-2</v>
      </c>
      <c r="AA495" s="13">
        <v>3.3936003467875515E-2</v>
      </c>
      <c r="AB495" s="154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55"/>
    </row>
    <row r="496" spans="1:65">
      <c r="A496" s="30"/>
      <c r="B496" s="3" t="s">
        <v>274</v>
      </c>
      <c r="C496" s="29"/>
      <c r="D496" s="13">
        <v>-4.6766939111089534E-2</v>
      </c>
      <c r="E496" s="13">
        <v>7.4672341248730678E-2</v>
      </c>
      <c r="F496" s="13" t="s">
        <v>682</v>
      </c>
      <c r="G496" s="13">
        <v>-5.9824926246554111E-2</v>
      </c>
      <c r="H496" s="13">
        <v>0.42767326014412133</v>
      </c>
      <c r="I496" s="13">
        <v>8.8165594622043875E-2</v>
      </c>
      <c r="J496" s="13">
        <v>-2.5003627218648794E-2</v>
      </c>
      <c r="K496" s="13">
        <v>-0.21652077187212837</v>
      </c>
      <c r="L496" s="13">
        <v>2.8360013541616214E-2</v>
      </c>
      <c r="M496" s="13">
        <v>2.2875658944721211E-2</v>
      </c>
      <c r="N496" s="13">
        <v>-4.9813802776030869E-3</v>
      </c>
      <c r="O496" s="13">
        <v>-2.6744692170043938E-2</v>
      </c>
      <c r="P496" s="13">
        <v>7.2060743821638074E-3</v>
      </c>
      <c r="Q496" s="13">
        <v>0.15780819267785473</v>
      </c>
      <c r="R496" s="13">
        <v>-2.0650964840160491E-2</v>
      </c>
      <c r="S496" s="13">
        <v>-3.6320549402718005E-2</v>
      </c>
      <c r="T496" s="13">
        <v>2.7228321323209403E-2</v>
      </c>
      <c r="U496" s="13">
        <v>4.5944769550709808E-3</v>
      </c>
      <c r="V496" s="13">
        <v>-3.2403153262078321E-3</v>
      </c>
      <c r="W496" s="13">
        <v>-0.13817284905934113</v>
      </c>
      <c r="X496" s="13">
        <v>4.4638970837162173E-2</v>
      </c>
      <c r="Y496" s="13">
        <v>5.4650094307686636E-3</v>
      </c>
      <c r="Z496" s="13">
        <v>-3.2403153262078321E-3</v>
      </c>
      <c r="AA496" s="13">
        <v>2.2875658944721211E-2</v>
      </c>
      <c r="AB496" s="154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55"/>
    </row>
    <row r="497" spans="1:65">
      <c r="A497" s="30"/>
      <c r="B497" s="46" t="s">
        <v>275</v>
      </c>
      <c r="C497" s="47"/>
      <c r="D497" s="45">
        <v>1.19</v>
      </c>
      <c r="E497" s="45">
        <v>1.85</v>
      </c>
      <c r="F497" s="45">
        <v>8.69</v>
      </c>
      <c r="G497" s="45">
        <v>1.51</v>
      </c>
      <c r="H497" s="45">
        <v>10.67</v>
      </c>
      <c r="I497" s="45">
        <v>2.19</v>
      </c>
      <c r="J497" s="45">
        <v>0.64</v>
      </c>
      <c r="K497" s="45" t="s">
        <v>276</v>
      </c>
      <c r="L497" s="45">
        <v>0.69</v>
      </c>
      <c r="M497" s="45">
        <v>0.55000000000000004</v>
      </c>
      <c r="N497" s="45">
        <v>0.14000000000000001</v>
      </c>
      <c r="O497" s="45">
        <v>0.69</v>
      </c>
      <c r="P497" s="45">
        <v>0.16</v>
      </c>
      <c r="Q497" s="45">
        <v>3.93</v>
      </c>
      <c r="R497" s="45">
        <v>0.53</v>
      </c>
      <c r="S497" s="45">
        <v>0.92</v>
      </c>
      <c r="T497" s="45">
        <v>0.66</v>
      </c>
      <c r="U497" s="45">
        <v>0.1</v>
      </c>
      <c r="V497" s="45">
        <v>0.1</v>
      </c>
      <c r="W497" s="45">
        <v>3.47</v>
      </c>
      <c r="X497" s="45" t="s">
        <v>276</v>
      </c>
      <c r="Y497" s="45">
        <v>0.12</v>
      </c>
      <c r="Z497" s="45">
        <v>0.1</v>
      </c>
      <c r="AA497" s="45">
        <v>0.55000000000000004</v>
      </c>
      <c r="AB497" s="154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55"/>
    </row>
    <row r="498" spans="1:65">
      <c r="B498" s="31" t="s">
        <v>311</v>
      </c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BM498" s="55"/>
    </row>
    <row r="499" spans="1:65">
      <c r="BM499" s="55"/>
    </row>
    <row r="500" spans="1:65" ht="15">
      <c r="B500" s="8" t="s">
        <v>518</v>
      </c>
      <c r="BM500" s="28" t="s">
        <v>67</v>
      </c>
    </row>
    <row r="501" spans="1:65" ht="15">
      <c r="A501" s="25" t="s">
        <v>20</v>
      </c>
      <c r="B501" s="18" t="s">
        <v>111</v>
      </c>
      <c r="C501" s="15" t="s">
        <v>112</v>
      </c>
      <c r="D501" s="16" t="s">
        <v>229</v>
      </c>
      <c r="E501" s="17" t="s">
        <v>229</v>
      </c>
      <c r="F501" s="17" t="s">
        <v>229</v>
      </c>
      <c r="G501" s="17" t="s">
        <v>229</v>
      </c>
      <c r="H501" s="17" t="s">
        <v>229</v>
      </c>
      <c r="I501" s="17" t="s">
        <v>229</v>
      </c>
      <c r="J501" s="17" t="s">
        <v>229</v>
      </c>
      <c r="K501" s="17" t="s">
        <v>229</v>
      </c>
      <c r="L501" s="17" t="s">
        <v>229</v>
      </c>
      <c r="M501" s="17" t="s">
        <v>229</v>
      </c>
      <c r="N501" s="17" t="s">
        <v>229</v>
      </c>
      <c r="O501" s="17" t="s">
        <v>229</v>
      </c>
      <c r="P501" s="17" t="s">
        <v>229</v>
      </c>
      <c r="Q501" s="17" t="s">
        <v>229</v>
      </c>
      <c r="R501" s="17" t="s">
        <v>229</v>
      </c>
      <c r="S501" s="17" t="s">
        <v>229</v>
      </c>
      <c r="T501" s="17" t="s">
        <v>229</v>
      </c>
      <c r="U501" s="17" t="s">
        <v>229</v>
      </c>
      <c r="V501" s="17" t="s">
        <v>229</v>
      </c>
      <c r="W501" s="17" t="s">
        <v>229</v>
      </c>
      <c r="X501" s="17" t="s">
        <v>229</v>
      </c>
      <c r="Y501" s="154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28">
        <v>1</v>
      </c>
    </row>
    <row r="502" spans="1:65">
      <c r="A502" s="30"/>
      <c r="B502" s="19" t="s">
        <v>230</v>
      </c>
      <c r="C502" s="9" t="s">
        <v>230</v>
      </c>
      <c r="D502" s="152" t="s">
        <v>232</v>
      </c>
      <c r="E502" s="153" t="s">
        <v>233</v>
      </c>
      <c r="F502" s="153" t="s">
        <v>234</v>
      </c>
      <c r="G502" s="153" t="s">
        <v>235</v>
      </c>
      <c r="H502" s="153" t="s">
        <v>237</v>
      </c>
      <c r="I502" s="153" t="s">
        <v>238</v>
      </c>
      <c r="J502" s="153" t="s">
        <v>239</v>
      </c>
      <c r="K502" s="153" t="s">
        <v>240</v>
      </c>
      <c r="L502" s="153" t="s">
        <v>241</v>
      </c>
      <c r="M502" s="153" t="s">
        <v>243</v>
      </c>
      <c r="N502" s="153" t="s">
        <v>244</v>
      </c>
      <c r="O502" s="153" t="s">
        <v>245</v>
      </c>
      <c r="P502" s="153" t="s">
        <v>246</v>
      </c>
      <c r="Q502" s="153" t="s">
        <v>247</v>
      </c>
      <c r="R502" s="153" t="s">
        <v>249</v>
      </c>
      <c r="S502" s="153" t="s">
        <v>251</v>
      </c>
      <c r="T502" s="153" t="s">
        <v>252</v>
      </c>
      <c r="U502" s="153" t="s">
        <v>259</v>
      </c>
      <c r="V502" s="153" t="s">
        <v>260</v>
      </c>
      <c r="W502" s="153" t="s">
        <v>261</v>
      </c>
      <c r="X502" s="153" t="s">
        <v>262</v>
      </c>
      <c r="Y502" s="154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28" t="s">
        <v>3</v>
      </c>
    </row>
    <row r="503" spans="1:65">
      <c r="A503" s="30"/>
      <c r="B503" s="19"/>
      <c r="C503" s="9"/>
      <c r="D503" s="10" t="s">
        <v>278</v>
      </c>
      <c r="E503" s="11" t="s">
        <v>278</v>
      </c>
      <c r="F503" s="11" t="s">
        <v>280</v>
      </c>
      <c r="G503" s="11" t="s">
        <v>280</v>
      </c>
      <c r="H503" s="11" t="s">
        <v>281</v>
      </c>
      <c r="I503" s="11" t="s">
        <v>278</v>
      </c>
      <c r="J503" s="11" t="s">
        <v>280</v>
      </c>
      <c r="K503" s="11" t="s">
        <v>281</v>
      </c>
      <c r="L503" s="11" t="s">
        <v>278</v>
      </c>
      <c r="M503" s="11" t="s">
        <v>278</v>
      </c>
      <c r="N503" s="11" t="s">
        <v>281</v>
      </c>
      <c r="O503" s="11" t="s">
        <v>278</v>
      </c>
      <c r="P503" s="11" t="s">
        <v>278</v>
      </c>
      <c r="Q503" s="11" t="s">
        <v>281</v>
      </c>
      <c r="R503" s="11" t="s">
        <v>280</v>
      </c>
      <c r="S503" s="11" t="s">
        <v>278</v>
      </c>
      <c r="T503" s="11" t="s">
        <v>281</v>
      </c>
      <c r="U503" s="11" t="s">
        <v>281</v>
      </c>
      <c r="V503" s="11" t="s">
        <v>278</v>
      </c>
      <c r="W503" s="11" t="s">
        <v>281</v>
      </c>
      <c r="X503" s="11" t="s">
        <v>278</v>
      </c>
      <c r="Y503" s="154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28">
        <v>1</v>
      </c>
    </row>
    <row r="504" spans="1:65">
      <c r="A504" s="30"/>
      <c r="B504" s="19"/>
      <c r="C504" s="9"/>
      <c r="D504" s="26" t="s">
        <v>290</v>
      </c>
      <c r="E504" s="26" t="s">
        <v>291</v>
      </c>
      <c r="F504" s="26" t="s">
        <v>290</v>
      </c>
      <c r="G504" s="26" t="s">
        <v>292</v>
      </c>
      <c r="H504" s="26" t="s">
        <v>292</v>
      </c>
      <c r="I504" s="26" t="s">
        <v>117</v>
      </c>
      <c r="J504" s="26" t="s">
        <v>267</v>
      </c>
      <c r="K504" s="26" t="s">
        <v>292</v>
      </c>
      <c r="L504" s="26" t="s">
        <v>290</v>
      </c>
      <c r="M504" s="26" t="s">
        <v>117</v>
      </c>
      <c r="N504" s="26" t="s">
        <v>293</v>
      </c>
      <c r="O504" s="26" t="s">
        <v>292</v>
      </c>
      <c r="P504" s="26" t="s">
        <v>293</v>
      </c>
      <c r="Q504" s="26" t="s">
        <v>290</v>
      </c>
      <c r="R504" s="26" t="s">
        <v>292</v>
      </c>
      <c r="S504" s="26" t="s">
        <v>290</v>
      </c>
      <c r="T504" s="26" t="s">
        <v>293</v>
      </c>
      <c r="U504" s="26" t="s">
        <v>295</v>
      </c>
      <c r="V504" s="26" t="s">
        <v>290</v>
      </c>
      <c r="W504" s="26" t="s">
        <v>290</v>
      </c>
      <c r="X504" s="26" t="s">
        <v>290</v>
      </c>
      <c r="Y504" s="154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28">
        <v>2</v>
      </c>
    </row>
    <row r="505" spans="1:65">
      <c r="A505" s="30"/>
      <c r="B505" s="18">
        <v>1</v>
      </c>
      <c r="C505" s="14">
        <v>1</v>
      </c>
      <c r="D505" s="207">
        <v>9.9</v>
      </c>
      <c r="E505" s="207">
        <v>10.8</v>
      </c>
      <c r="F505" s="222">
        <v>10</v>
      </c>
      <c r="G505" s="222">
        <v>11</v>
      </c>
      <c r="H505" s="207">
        <v>11.2</v>
      </c>
      <c r="I505" s="222">
        <v>10</v>
      </c>
      <c r="J505" s="222">
        <v>10</v>
      </c>
      <c r="K505" s="207">
        <v>10</v>
      </c>
      <c r="L505" s="207">
        <v>9.76</v>
      </c>
      <c r="M505" s="207">
        <v>10.199999999999999</v>
      </c>
      <c r="N505" s="207">
        <v>9</v>
      </c>
      <c r="O505" s="225">
        <v>11.75</v>
      </c>
      <c r="P505" s="207">
        <v>9.3000000000000007</v>
      </c>
      <c r="Q505" s="207">
        <v>10.8</v>
      </c>
      <c r="R505" s="222">
        <v>9</v>
      </c>
      <c r="S505" s="207">
        <v>10</v>
      </c>
      <c r="T505" s="207">
        <v>9.6999999999999993</v>
      </c>
      <c r="U505" s="222">
        <v>11</v>
      </c>
      <c r="V505" s="207">
        <v>10.5</v>
      </c>
      <c r="W505" s="207">
        <v>10.7</v>
      </c>
      <c r="X505" s="207">
        <v>10.1</v>
      </c>
      <c r="Y505" s="208"/>
      <c r="Z505" s="209"/>
      <c r="AA505" s="209"/>
      <c r="AB505" s="209"/>
      <c r="AC505" s="209"/>
      <c r="AD505" s="209"/>
      <c r="AE505" s="209"/>
      <c r="AF505" s="209"/>
      <c r="AG505" s="209"/>
      <c r="AH505" s="209"/>
      <c r="AI505" s="209"/>
      <c r="AJ505" s="209"/>
      <c r="AK505" s="209"/>
      <c r="AL505" s="209"/>
      <c r="AM505" s="209"/>
      <c r="AN505" s="209"/>
      <c r="AO505" s="209"/>
      <c r="AP505" s="209"/>
      <c r="AQ505" s="209"/>
      <c r="AR505" s="209"/>
      <c r="AS505" s="209"/>
      <c r="AT505" s="209"/>
      <c r="AU505" s="209"/>
      <c r="AV505" s="209"/>
      <c r="AW505" s="209"/>
      <c r="AX505" s="209"/>
      <c r="AY505" s="209"/>
      <c r="AZ505" s="209"/>
      <c r="BA505" s="209"/>
      <c r="BB505" s="209"/>
      <c r="BC505" s="209"/>
      <c r="BD505" s="209"/>
      <c r="BE505" s="209"/>
      <c r="BF505" s="209"/>
      <c r="BG505" s="209"/>
      <c r="BH505" s="209"/>
      <c r="BI505" s="209"/>
      <c r="BJ505" s="209"/>
      <c r="BK505" s="209"/>
      <c r="BL505" s="209"/>
      <c r="BM505" s="210">
        <v>1</v>
      </c>
    </row>
    <row r="506" spans="1:65">
      <c r="A506" s="30"/>
      <c r="B506" s="19">
        <v>1</v>
      </c>
      <c r="C506" s="9">
        <v>2</v>
      </c>
      <c r="D506" s="211">
        <v>9.9</v>
      </c>
      <c r="E506" s="211">
        <v>10.9</v>
      </c>
      <c r="F506" s="223">
        <v>10</v>
      </c>
      <c r="G506" s="223">
        <v>9</v>
      </c>
      <c r="H506" s="211">
        <v>10</v>
      </c>
      <c r="I506" s="223">
        <v>10</v>
      </c>
      <c r="J506" s="223" t="s">
        <v>96</v>
      </c>
      <c r="K506" s="211">
        <v>11.7</v>
      </c>
      <c r="L506" s="211">
        <v>9.48</v>
      </c>
      <c r="M506" s="211">
        <v>10.1</v>
      </c>
      <c r="N506" s="211">
        <v>9</v>
      </c>
      <c r="O506" s="211">
        <v>11.44</v>
      </c>
      <c r="P506" s="211">
        <v>9</v>
      </c>
      <c r="Q506" s="211">
        <v>10.4</v>
      </c>
      <c r="R506" s="223">
        <v>9</v>
      </c>
      <c r="S506" s="211">
        <v>9.9</v>
      </c>
      <c r="T506" s="211">
        <v>9.9</v>
      </c>
      <c r="U506" s="223">
        <v>11</v>
      </c>
      <c r="V506" s="211">
        <v>10.7</v>
      </c>
      <c r="W506" s="211">
        <v>10.6</v>
      </c>
      <c r="X506" s="211">
        <v>10.5</v>
      </c>
      <c r="Y506" s="208"/>
      <c r="Z506" s="209"/>
      <c r="AA506" s="209"/>
      <c r="AB506" s="209"/>
      <c r="AC506" s="209"/>
      <c r="AD506" s="209"/>
      <c r="AE506" s="209"/>
      <c r="AF506" s="209"/>
      <c r="AG506" s="209"/>
      <c r="AH506" s="209"/>
      <c r="AI506" s="209"/>
      <c r="AJ506" s="209"/>
      <c r="AK506" s="209"/>
      <c r="AL506" s="209"/>
      <c r="AM506" s="209"/>
      <c r="AN506" s="209"/>
      <c r="AO506" s="209"/>
      <c r="AP506" s="209"/>
      <c r="AQ506" s="209"/>
      <c r="AR506" s="209"/>
      <c r="AS506" s="209"/>
      <c r="AT506" s="209"/>
      <c r="AU506" s="209"/>
      <c r="AV506" s="209"/>
      <c r="AW506" s="209"/>
      <c r="AX506" s="209"/>
      <c r="AY506" s="209"/>
      <c r="AZ506" s="209"/>
      <c r="BA506" s="209"/>
      <c r="BB506" s="209"/>
      <c r="BC506" s="209"/>
      <c r="BD506" s="209"/>
      <c r="BE506" s="209"/>
      <c r="BF506" s="209"/>
      <c r="BG506" s="209"/>
      <c r="BH506" s="209"/>
      <c r="BI506" s="209"/>
      <c r="BJ506" s="209"/>
      <c r="BK506" s="209"/>
      <c r="BL506" s="209"/>
      <c r="BM506" s="210" t="e">
        <v>#N/A</v>
      </c>
    </row>
    <row r="507" spans="1:65">
      <c r="A507" s="30"/>
      <c r="B507" s="19">
        <v>1</v>
      </c>
      <c r="C507" s="9">
        <v>3</v>
      </c>
      <c r="D507" s="211">
        <v>9.5</v>
      </c>
      <c r="E507" s="211">
        <v>10.7</v>
      </c>
      <c r="F507" s="223">
        <v>10</v>
      </c>
      <c r="G507" s="223">
        <v>11</v>
      </c>
      <c r="H507" s="211">
        <v>10.7</v>
      </c>
      <c r="I507" s="223">
        <v>9</v>
      </c>
      <c r="J507" s="223">
        <v>10</v>
      </c>
      <c r="K507" s="211">
        <v>11.6</v>
      </c>
      <c r="L507" s="211">
        <v>9.6199999999999992</v>
      </c>
      <c r="M507" s="211">
        <v>10.199999999999999</v>
      </c>
      <c r="N507" s="211">
        <v>8.9</v>
      </c>
      <c r="O507" s="211">
        <v>11.21</v>
      </c>
      <c r="P507" s="211">
        <v>9.1999999999999993</v>
      </c>
      <c r="Q507" s="211">
        <v>10.8</v>
      </c>
      <c r="R507" s="223">
        <v>9</v>
      </c>
      <c r="S507" s="211">
        <v>9.8000000000000007</v>
      </c>
      <c r="T507" s="211">
        <v>9.8000000000000007</v>
      </c>
      <c r="U507" s="223">
        <v>10</v>
      </c>
      <c r="V507" s="211">
        <v>10.6</v>
      </c>
      <c r="W507" s="211">
        <v>10.4</v>
      </c>
      <c r="X507" s="211">
        <v>9.9</v>
      </c>
      <c r="Y507" s="208"/>
      <c r="Z507" s="209"/>
      <c r="AA507" s="209"/>
      <c r="AB507" s="209"/>
      <c r="AC507" s="209"/>
      <c r="AD507" s="209"/>
      <c r="AE507" s="209"/>
      <c r="AF507" s="209"/>
      <c r="AG507" s="209"/>
      <c r="AH507" s="209"/>
      <c r="AI507" s="209"/>
      <c r="AJ507" s="209"/>
      <c r="AK507" s="209"/>
      <c r="AL507" s="209"/>
      <c r="AM507" s="209"/>
      <c r="AN507" s="209"/>
      <c r="AO507" s="209"/>
      <c r="AP507" s="209"/>
      <c r="AQ507" s="209"/>
      <c r="AR507" s="209"/>
      <c r="AS507" s="209"/>
      <c r="AT507" s="209"/>
      <c r="AU507" s="209"/>
      <c r="AV507" s="209"/>
      <c r="AW507" s="209"/>
      <c r="AX507" s="209"/>
      <c r="AY507" s="209"/>
      <c r="AZ507" s="209"/>
      <c r="BA507" s="209"/>
      <c r="BB507" s="209"/>
      <c r="BC507" s="209"/>
      <c r="BD507" s="209"/>
      <c r="BE507" s="209"/>
      <c r="BF507" s="209"/>
      <c r="BG507" s="209"/>
      <c r="BH507" s="209"/>
      <c r="BI507" s="209"/>
      <c r="BJ507" s="209"/>
      <c r="BK507" s="209"/>
      <c r="BL507" s="209"/>
      <c r="BM507" s="210">
        <v>16</v>
      </c>
    </row>
    <row r="508" spans="1:65">
      <c r="A508" s="30"/>
      <c r="B508" s="19">
        <v>1</v>
      </c>
      <c r="C508" s="9">
        <v>4</v>
      </c>
      <c r="D508" s="211">
        <v>9.8000000000000007</v>
      </c>
      <c r="E508" s="211">
        <v>10.5</v>
      </c>
      <c r="F508" s="223">
        <v>10</v>
      </c>
      <c r="G508" s="223">
        <v>10</v>
      </c>
      <c r="H508" s="211">
        <v>10</v>
      </c>
      <c r="I508" s="223">
        <v>9</v>
      </c>
      <c r="J508" s="223">
        <v>10</v>
      </c>
      <c r="K508" s="211">
        <v>12.3</v>
      </c>
      <c r="L508" s="211">
        <v>9.2200000000000006</v>
      </c>
      <c r="M508" s="211">
        <v>10</v>
      </c>
      <c r="N508" s="211">
        <v>9.1</v>
      </c>
      <c r="O508" s="211">
        <v>11.26</v>
      </c>
      <c r="P508" s="211">
        <v>9</v>
      </c>
      <c r="Q508" s="211">
        <v>10.5</v>
      </c>
      <c r="R508" s="223">
        <v>9</v>
      </c>
      <c r="S508" s="211">
        <v>10.3</v>
      </c>
      <c r="T508" s="211">
        <v>9.9</v>
      </c>
      <c r="U508" s="223">
        <v>10</v>
      </c>
      <c r="V508" s="211">
        <v>10.6</v>
      </c>
      <c r="W508" s="211">
        <v>10.4</v>
      </c>
      <c r="X508" s="211">
        <v>10.3</v>
      </c>
      <c r="Y508" s="208"/>
      <c r="Z508" s="209"/>
      <c r="AA508" s="209"/>
      <c r="AB508" s="209"/>
      <c r="AC508" s="209"/>
      <c r="AD508" s="209"/>
      <c r="AE508" s="209"/>
      <c r="AF508" s="209"/>
      <c r="AG508" s="209"/>
      <c r="AH508" s="209"/>
      <c r="AI508" s="209"/>
      <c r="AJ508" s="209"/>
      <c r="AK508" s="209"/>
      <c r="AL508" s="209"/>
      <c r="AM508" s="209"/>
      <c r="AN508" s="209"/>
      <c r="AO508" s="209"/>
      <c r="AP508" s="209"/>
      <c r="AQ508" s="209"/>
      <c r="AR508" s="209"/>
      <c r="AS508" s="209"/>
      <c r="AT508" s="209"/>
      <c r="AU508" s="209"/>
      <c r="AV508" s="209"/>
      <c r="AW508" s="209"/>
      <c r="AX508" s="209"/>
      <c r="AY508" s="209"/>
      <c r="AZ508" s="209"/>
      <c r="BA508" s="209"/>
      <c r="BB508" s="209"/>
      <c r="BC508" s="209"/>
      <c r="BD508" s="209"/>
      <c r="BE508" s="209"/>
      <c r="BF508" s="209"/>
      <c r="BG508" s="209"/>
      <c r="BH508" s="209"/>
      <c r="BI508" s="209"/>
      <c r="BJ508" s="209"/>
      <c r="BK508" s="209"/>
      <c r="BL508" s="209"/>
      <c r="BM508" s="210">
        <v>10.196022222222222</v>
      </c>
    </row>
    <row r="509" spans="1:65">
      <c r="A509" s="30"/>
      <c r="B509" s="19">
        <v>1</v>
      </c>
      <c r="C509" s="9">
        <v>5</v>
      </c>
      <c r="D509" s="211">
        <v>9.3000000000000007</v>
      </c>
      <c r="E509" s="211">
        <v>10.8</v>
      </c>
      <c r="F509" s="223">
        <v>10</v>
      </c>
      <c r="G509" s="223">
        <v>8</v>
      </c>
      <c r="H509" s="211">
        <v>10.9</v>
      </c>
      <c r="I509" s="223">
        <v>10</v>
      </c>
      <c r="J509" s="223">
        <v>10</v>
      </c>
      <c r="K509" s="211">
        <v>10.7</v>
      </c>
      <c r="L509" s="211">
        <v>9.4</v>
      </c>
      <c r="M509" s="211">
        <v>9.8000000000000007</v>
      </c>
      <c r="N509" s="211">
        <v>8.6999999999999993</v>
      </c>
      <c r="O509" s="211">
        <v>11.32</v>
      </c>
      <c r="P509" s="211">
        <v>9.1</v>
      </c>
      <c r="Q509" s="211">
        <v>11.2</v>
      </c>
      <c r="R509" s="223">
        <v>9</v>
      </c>
      <c r="S509" s="211">
        <v>10.1</v>
      </c>
      <c r="T509" s="211">
        <v>10</v>
      </c>
      <c r="U509" s="223">
        <v>10</v>
      </c>
      <c r="V509" s="211">
        <v>10.4</v>
      </c>
      <c r="W509" s="211">
        <v>10.5</v>
      </c>
      <c r="X509" s="211">
        <v>10.5</v>
      </c>
      <c r="Y509" s="208"/>
      <c r="Z509" s="209"/>
      <c r="AA509" s="209"/>
      <c r="AB509" s="209"/>
      <c r="AC509" s="209"/>
      <c r="AD509" s="209"/>
      <c r="AE509" s="209"/>
      <c r="AF509" s="209"/>
      <c r="AG509" s="209"/>
      <c r="AH509" s="209"/>
      <c r="AI509" s="209"/>
      <c r="AJ509" s="209"/>
      <c r="AK509" s="209"/>
      <c r="AL509" s="209"/>
      <c r="AM509" s="209"/>
      <c r="AN509" s="209"/>
      <c r="AO509" s="209"/>
      <c r="AP509" s="209"/>
      <c r="AQ509" s="209"/>
      <c r="AR509" s="209"/>
      <c r="AS509" s="209"/>
      <c r="AT509" s="209"/>
      <c r="AU509" s="209"/>
      <c r="AV509" s="209"/>
      <c r="AW509" s="209"/>
      <c r="AX509" s="209"/>
      <c r="AY509" s="209"/>
      <c r="AZ509" s="209"/>
      <c r="BA509" s="209"/>
      <c r="BB509" s="209"/>
      <c r="BC509" s="209"/>
      <c r="BD509" s="209"/>
      <c r="BE509" s="209"/>
      <c r="BF509" s="209"/>
      <c r="BG509" s="209"/>
      <c r="BH509" s="209"/>
      <c r="BI509" s="209"/>
      <c r="BJ509" s="209"/>
      <c r="BK509" s="209"/>
      <c r="BL509" s="209"/>
      <c r="BM509" s="210">
        <v>41</v>
      </c>
    </row>
    <row r="510" spans="1:65">
      <c r="A510" s="30"/>
      <c r="B510" s="19">
        <v>1</v>
      </c>
      <c r="C510" s="9">
        <v>6</v>
      </c>
      <c r="D510" s="211">
        <v>9.6</v>
      </c>
      <c r="E510" s="211">
        <v>10.6</v>
      </c>
      <c r="F510" s="223">
        <v>10</v>
      </c>
      <c r="G510" s="223">
        <v>10</v>
      </c>
      <c r="H510" s="211">
        <v>11.3</v>
      </c>
      <c r="I510" s="223">
        <v>9</v>
      </c>
      <c r="J510" s="223" t="s">
        <v>96</v>
      </c>
      <c r="K510" s="211">
        <v>10.199999999999999</v>
      </c>
      <c r="L510" s="211">
        <v>9.5299999999999994</v>
      </c>
      <c r="M510" s="211">
        <v>10.199999999999999</v>
      </c>
      <c r="N510" s="211">
        <v>8.6999999999999993</v>
      </c>
      <c r="O510" s="211">
        <v>11.38</v>
      </c>
      <c r="P510" s="211">
        <v>9.1</v>
      </c>
      <c r="Q510" s="211">
        <v>11.1</v>
      </c>
      <c r="R510" s="223">
        <v>9</v>
      </c>
      <c r="S510" s="211">
        <v>9.9</v>
      </c>
      <c r="T510" s="211">
        <v>9.5</v>
      </c>
      <c r="U510" s="223">
        <v>11</v>
      </c>
      <c r="V510" s="211">
        <v>10.4</v>
      </c>
      <c r="W510" s="211">
        <v>10.199999999999999</v>
      </c>
      <c r="X510" s="211">
        <v>10.3</v>
      </c>
      <c r="Y510" s="208"/>
      <c r="Z510" s="209"/>
      <c r="AA510" s="209"/>
      <c r="AB510" s="209"/>
      <c r="AC510" s="209"/>
      <c r="AD510" s="209"/>
      <c r="AE510" s="209"/>
      <c r="AF510" s="209"/>
      <c r="AG510" s="209"/>
      <c r="AH510" s="209"/>
      <c r="AI510" s="209"/>
      <c r="AJ510" s="209"/>
      <c r="AK510" s="209"/>
      <c r="AL510" s="209"/>
      <c r="AM510" s="209"/>
      <c r="AN510" s="209"/>
      <c r="AO510" s="209"/>
      <c r="AP510" s="209"/>
      <c r="AQ510" s="209"/>
      <c r="AR510" s="209"/>
      <c r="AS510" s="209"/>
      <c r="AT510" s="209"/>
      <c r="AU510" s="209"/>
      <c r="AV510" s="209"/>
      <c r="AW510" s="209"/>
      <c r="AX510" s="209"/>
      <c r="AY510" s="209"/>
      <c r="AZ510" s="209"/>
      <c r="BA510" s="209"/>
      <c r="BB510" s="209"/>
      <c r="BC510" s="209"/>
      <c r="BD510" s="209"/>
      <c r="BE510" s="209"/>
      <c r="BF510" s="209"/>
      <c r="BG510" s="209"/>
      <c r="BH510" s="209"/>
      <c r="BI510" s="209"/>
      <c r="BJ510" s="209"/>
      <c r="BK510" s="209"/>
      <c r="BL510" s="209"/>
      <c r="BM510" s="212"/>
    </row>
    <row r="511" spans="1:65">
      <c r="A511" s="30"/>
      <c r="B511" s="20" t="s">
        <v>271</v>
      </c>
      <c r="C511" s="12"/>
      <c r="D511" s="213">
        <v>9.6666666666666679</v>
      </c>
      <c r="E511" s="213">
        <v>10.716666666666667</v>
      </c>
      <c r="F511" s="213">
        <v>10</v>
      </c>
      <c r="G511" s="213">
        <v>9.8333333333333339</v>
      </c>
      <c r="H511" s="213">
        <v>10.683333333333332</v>
      </c>
      <c r="I511" s="213">
        <v>9.5</v>
      </c>
      <c r="J511" s="213">
        <v>10</v>
      </c>
      <c r="K511" s="213">
        <v>11.083333333333334</v>
      </c>
      <c r="L511" s="213">
        <v>9.5016666666666669</v>
      </c>
      <c r="M511" s="213">
        <v>10.083333333333334</v>
      </c>
      <c r="N511" s="213">
        <v>8.9</v>
      </c>
      <c r="O511" s="213">
        <v>11.393333333333333</v>
      </c>
      <c r="P511" s="213">
        <v>9.1166666666666671</v>
      </c>
      <c r="Q511" s="213">
        <v>10.799999999999999</v>
      </c>
      <c r="R511" s="213">
        <v>9</v>
      </c>
      <c r="S511" s="213">
        <v>10</v>
      </c>
      <c r="T511" s="213">
        <v>9.8000000000000007</v>
      </c>
      <c r="U511" s="213">
        <v>10.5</v>
      </c>
      <c r="V511" s="213">
        <v>10.533333333333333</v>
      </c>
      <c r="W511" s="213">
        <v>10.466666666666667</v>
      </c>
      <c r="X511" s="213">
        <v>10.266666666666666</v>
      </c>
      <c r="Y511" s="208"/>
      <c r="Z511" s="209"/>
      <c r="AA511" s="209"/>
      <c r="AB511" s="209"/>
      <c r="AC511" s="209"/>
      <c r="AD511" s="209"/>
      <c r="AE511" s="209"/>
      <c r="AF511" s="209"/>
      <c r="AG511" s="209"/>
      <c r="AH511" s="209"/>
      <c r="AI511" s="209"/>
      <c r="AJ511" s="209"/>
      <c r="AK511" s="209"/>
      <c r="AL511" s="209"/>
      <c r="AM511" s="209"/>
      <c r="AN511" s="209"/>
      <c r="AO511" s="209"/>
      <c r="AP511" s="209"/>
      <c r="AQ511" s="209"/>
      <c r="AR511" s="209"/>
      <c r="AS511" s="209"/>
      <c r="AT511" s="209"/>
      <c r="AU511" s="209"/>
      <c r="AV511" s="209"/>
      <c r="AW511" s="209"/>
      <c r="AX511" s="209"/>
      <c r="AY511" s="209"/>
      <c r="AZ511" s="209"/>
      <c r="BA511" s="209"/>
      <c r="BB511" s="209"/>
      <c r="BC511" s="209"/>
      <c r="BD511" s="209"/>
      <c r="BE511" s="209"/>
      <c r="BF511" s="209"/>
      <c r="BG511" s="209"/>
      <c r="BH511" s="209"/>
      <c r="BI511" s="209"/>
      <c r="BJ511" s="209"/>
      <c r="BK511" s="209"/>
      <c r="BL511" s="209"/>
      <c r="BM511" s="212"/>
    </row>
    <row r="512" spans="1:65">
      <c r="A512" s="30"/>
      <c r="B512" s="3" t="s">
        <v>272</v>
      </c>
      <c r="C512" s="29"/>
      <c r="D512" s="211">
        <v>9.6999999999999993</v>
      </c>
      <c r="E512" s="211">
        <v>10.75</v>
      </c>
      <c r="F512" s="211">
        <v>10</v>
      </c>
      <c r="G512" s="211">
        <v>10</v>
      </c>
      <c r="H512" s="211">
        <v>10.8</v>
      </c>
      <c r="I512" s="211">
        <v>9.5</v>
      </c>
      <c r="J512" s="211">
        <v>10</v>
      </c>
      <c r="K512" s="211">
        <v>11.149999999999999</v>
      </c>
      <c r="L512" s="211">
        <v>9.504999999999999</v>
      </c>
      <c r="M512" s="211">
        <v>10.149999999999999</v>
      </c>
      <c r="N512" s="211">
        <v>8.9499999999999993</v>
      </c>
      <c r="O512" s="211">
        <v>11.350000000000001</v>
      </c>
      <c r="P512" s="211">
        <v>9.1</v>
      </c>
      <c r="Q512" s="211">
        <v>10.8</v>
      </c>
      <c r="R512" s="211">
        <v>9</v>
      </c>
      <c r="S512" s="211">
        <v>9.9499999999999993</v>
      </c>
      <c r="T512" s="211">
        <v>9.8500000000000014</v>
      </c>
      <c r="U512" s="211">
        <v>10.5</v>
      </c>
      <c r="V512" s="211">
        <v>10.55</v>
      </c>
      <c r="W512" s="211">
        <v>10.45</v>
      </c>
      <c r="X512" s="211">
        <v>10.3</v>
      </c>
      <c r="Y512" s="208"/>
      <c r="Z512" s="209"/>
      <c r="AA512" s="209"/>
      <c r="AB512" s="209"/>
      <c r="AC512" s="209"/>
      <c r="AD512" s="209"/>
      <c r="AE512" s="209"/>
      <c r="AF512" s="209"/>
      <c r="AG512" s="209"/>
      <c r="AH512" s="209"/>
      <c r="AI512" s="209"/>
      <c r="AJ512" s="209"/>
      <c r="AK512" s="209"/>
      <c r="AL512" s="209"/>
      <c r="AM512" s="209"/>
      <c r="AN512" s="209"/>
      <c r="AO512" s="209"/>
      <c r="AP512" s="209"/>
      <c r="AQ512" s="209"/>
      <c r="AR512" s="209"/>
      <c r="AS512" s="209"/>
      <c r="AT512" s="209"/>
      <c r="AU512" s="209"/>
      <c r="AV512" s="209"/>
      <c r="AW512" s="209"/>
      <c r="AX512" s="209"/>
      <c r="AY512" s="209"/>
      <c r="AZ512" s="209"/>
      <c r="BA512" s="209"/>
      <c r="BB512" s="209"/>
      <c r="BC512" s="209"/>
      <c r="BD512" s="209"/>
      <c r="BE512" s="209"/>
      <c r="BF512" s="209"/>
      <c r="BG512" s="209"/>
      <c r="BH512" s="209"/>
      <c r="BI512" s="209"/>
      <c r="BJ512" s="209"/>
      <c r="BK512" s="209"/>
      <c r="BL512" s="209"/>
      <c r="BM512" s="212"/>
    </row>
    <row r="513" spans="1:65">
      <c r="A513" s="30"/>
      <c r="B513" s="3" t="s">
        <v>273</v>
      </c>
      <c r="C513" s="29"/>
      <c r="D513" s="24">
        <v>0.24221202832779937</v>
      </c>
      <c r="E513" s="24">
        <v>0.14719601443879776</v>
      </c>
      <c r="F513" s="24">
        <v>0</v>
      </c>
      <c r="G513" s="24">
        <v>1.1690451944500153</v>
      </c>
      <c r="H513" s="24">
        <v>0.57067211835402187</v>
      </c>
      <c r="I513" s="24">
        <v>0.54772255750516607</v>
      </c>
      <c r="J513" s="24">
        <v>0</v>
      </c>
      <c r="K513" s="24">
        <v>0.91960136291040095</v>
      </c>
      <c r="L513" s="24">
        <v>0.18530155602872447</v>
      </c>
      <c r="M513" s="24">
        <v>0.16020819787597163</v>
      </c>
      <c r="N513" s="24">
        <v>0.16733200530681536</v>
      </c>
      <c r="O513" s="24">
        <v>0.1930457631409366</v>
      </c>
      <c r="P513" s="24">
        <v>0.11690451944500135</v>
      </c>
      <c r="Q513" s="24">
        <v>0.31622776601683761</v>
      </c>
      <c r="R513" s="24">
        <v>0</v>
      </c>
      <c r="S513" s="24">
        <v>0.17888543819998315</v>
      </c>
      <c r="T513" s="24">
        <v>0.17888543819998334</v>
      </c>
      <c r="U513" s="24">
        <v>0.54772255750516607</v>
      </c>
      <c r="V513" s="24">
        <v>0.12110601416389924</v>
      </c>
      <c r="W513" s="24">
        <v>0.17511900715418255</v>
      </c>
      <c r="X513" s="24">
        <v>0.2338090388900024</v>
      </c>
      <c r="Y513" s="154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55"/>
    </row>
    <row r="514" spans="1:65">
      <c r="A514" s="30"/>
      <c r="B514" s="3" t="s">
        <v>87</v>
      </c>
      <c r="C514" s="29"/>
      <c r="D514" s="13">
        <v>2.5056416723565449E-2</v>
      </c>
      <c r="E514" s="13">
        <v>1.3735242404864487E-2</v>
      </c>
      <c r="F514" s="13">
        <v>0</v>
      </c>
      <c r="G514" s="13">
        <v>0.11888595197796765</v>
      </c>
      <c r="H514" s="13">
        <v>5.3417046959814848E-2</v>
      </c>
      <c r="I514" s="13">
        <v>5.7655006053175376E-2</v>
      </c>
      <c r="J514" s="13">
        <v>0</v>
      </c>
      <c r="K514" s="13">
        <v>8.2971551540788058E-2</v>
      </c>
      <c r="L514" s="13">
        <v>1.9502005545910309E-2</v>
      </c>
      <c r="M514" s="13">
        <v>1.5888416318278177E-2</v>
      </c>
      <c r="N514" s="13">
        <v>1.8801348910878129E-2</v>
      </c>
      <c r="O514" s="13">
        <v>1.6943747496278815E-2</v>
      </c>
      <c r="P514" s="13">
        <v>1.2823164838574187E-2</v>
      </c>
      <c r="Q514" s="13">
        <v>2.9280348705262745E-2</v>
      </c>
      <c r="R514" s="13">
        <v>0</v>
      </c>
      <c r="S514" s="13">
        <v>1.7888543819998316E-2</v>
      </c>
      <c r="T514" s="13">
        <v>1.8253616142855443E-2</v>
      </c>
      <c r="U514" s="13">
        <v>5.2164053095730099E-2</v>
      </c>
      <c r="V514" s="13">
        <v>1.1497406407965118E-2</v>
      </c>
      <c r="W514" s="13">
        <v>1.6731115333202155E-2</v>
      </c>
      <c r="X514" s="13">
        <v>2.2773607684091146E-2</v>
      </c>
      <c r="Y514" s="154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55"/>
    </row>
    <row r="515" spans="1:65">
      <c r="A515" s="30"/>
      <c r="B515" s="3" t="s">
        <v>274</v>
      </c>
      <c r="C515" s="29"/>
      <c r="D515" s="13">
        <v>-5.1917850316354208E-2</v>
      </c>
      <c r="E515" s="13">
        <v>5.1063486632041633E-2</v>
      </c>
      <c r="F515" s="13">
        <v>-1.9225362396228629E-2</v>
      </c>
      <c r="G515" s="13">
        <v>-3.5571606356291419E-2</v>
      </c>
      <c r="H515" s="13">
        <v>4.7794237840028897E-2</v>
      </c>
      <c r="I515" s="13">
        <v>-6.8264094276417109E-2</v>
      </c>
      <c r="J515" s="13">
        <v>-1.9225362396228629E-2</v>
      </c>
      <c r="K515" s="13">
        <v>8.7025223344179947E-2</v>
      </c>
      <c r="L515" s="13">
        <v>-6.8100631836816472E-2</v>
      </c>
      <c r="M515" s="13">
        <v>-1.1052240416197123E-2</v>
      </c>
      <c r="N515" s="13">
        <v>-0.12711057253264335</v>
      </c>
      <c r="O515" s="13">
        <v>0.11742923710989683</v>
      </c>
      <c r="P515" s="13">
        <v>-0.10586045538456168</v>
      </c>
      <c r="Q515" s="13">
        <v>5.9236608612073027E-2</v>
      </c>
      <c r="R515" s="13">
        <v>-0.1173028261566057</v>
      </c>
      <c r="S515" s="13">
        <v>-1.9225362396228629E-2</v>
      </c>
      <c r="T515" s="13">
        <v>-3.8840855148303932E-2</v>
      </c>
      <c r="U515" s="13">
        <v>2.9813369483959962E-2</v>
      </c>
      <c r="V515" s="13">
        <v>3.3082618275972475E-2</v>
      </c>
      <c r="W515" s="13">
        <v>2.6544120691947448E-2</v>
      </c>
      <c r="X515" s="13">
        <v>6.928627939871923E-3</v>
      </c>
      <c r="Y515" s="154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55"/>
    </row>
    <row r="516" spans="1:65">
      <c r="A516" s="30"/>
      <c r="B516" s="46" t="s">
        <v>275</v>
      </c>
      <c r="C516" s="47"/>
      <c r="D516" s="45">
        <v>0.87</v>
      </c>
      <c r="E516" s="45">
        <v>0.65</v>
      </c>
      <c r="F516" s="45" t="s">
        <v>276</v>
      </c>
      <c r="G516" s="45" t="s">
        <v>276</v>
      </c>
      <c r="H516" s="45">
        <v>0.6</v>
      </c>
      <c r="I516" s="45" t="s">
        <v>276</v>
      </c>
      <c r="J516" s="45" t="s">
        <v>276</v>
      </c>
      <c r="K516" s="45">
        <v>1.18</v>
      </c>
      <c r="L516" s="45">
        <v>1.1100000000000001</v>
      </c>
      <c r="M516" s="45">
        <v>0.26</v>
      </c>
      <c r="N516" s="45">
        <v>1.97</v>
      </c>
      <c r="O516" s="45">
        <v>1.63</v>
      </c>
      <c r="P516" s="45">
        <v>1.66</v>
      </c>
      <c r="Q516" s="45">
        <v>0.77</v>
      </c>
      <c r="R516" s="45" t="s">
        <v>276</v>
      </c>
      <c r="S516" s="45">
        <v>0.39</v>
      </c>
      <c r="T516" s="45">
        <v>0.67</v>
      </c>
      <c r="U516" s="45" t="s">
        <v>276</v>
      </c>
      <c r="V516" s="45">
        <v>0.39</v>
      </c>
      <c r="W516" s="45">
        <v>0.28999999999999998</v>
      </c>
      <c r="X516" s="45">
        <v>0</v>
      </c>
      <c r="Y516" s="154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55"/>
    </row>
    <row r="517" spans="1:65">
      <c r="B517" s="31" t="s">
        <v>312</v>
      </c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BM517" s="55"/>
    </row>
    <row r="518" spans="1:65">
      <c r="BM518" s="55"/>
    </row>
    <row r="519" spans="1:65" ht="15">
      <c r="B519" s="8" t="s">
        <v>519</v>
      </c>
      <c r="BM519" s="28" t="s">
        <v>67</v>
      </c>
    </row>
    <row r="520" spans="1:65" ht="15">
      <c r="A520" s="25" t="s">
        <v>23</v>
      </c>
      <c r="B520" s="18" t="s">
        <v>111</v>
      </c>
      <c r="C520" s="15" t="s">
        <v>112</v>
      </c>
      <c r="D520" s="16" t="s">
        <v>229</v>
      </c>
      <c r="E520" s="17" t="s">
        <v>229</v>
      </c>
      <c r="F520" s="17" t="s">
        <v>229</v>
      </c>
      <c r="G520" s="17" t="s">
        <v>229</v>
      </c>
      <c r="H520" s="17" t="s">
        <v>229</v>
      </c>
      <c r="I520" s="17" t="s">
        <v>229</v>
      </c>
      <c r="J520" s="17" t="s">
        <v>229</v>
      </c>
      <c r="K520" s="17" t="s">
        <v>229</v>
      </c>
      <c r="L520" s="17" t="s">
        <v>229</v>
      </c>
      <c r="M520" s="17" t="s">
        <v>229</v>
      </c>
      <c r="N520" s="17" t="s">
        <v>229</v>
      </c>
      <c r="O520" s="154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8">
        <v>1</v>
      </c>
    </row>
    <row r="521" spans="1:65">
      <c r="A521" s="30"/>
      <c r="B521" s="19" t="s">
        <v>230</v>
      </c>
      <c r="C521" s="9" t="s">
        <v>230</v>
      </c>
      <c r="D521" s="152" t="s">
        <v>233</v>
      </c>
      <c r="E521" s="153" t="s">
        <v>235</v>
      </c>
      <c r="F521" s="153" t="s">
        <v>237</v>
      </c>
      <c r="G521" s="153" t="s">
        <v>238</v>
      </c>
      <c r="H521" s="153" t="s">
        <v>239</v>
      </c>
      <c r="I521" s="153" t="s">
        <v>241</v>
      </c>
      <c r="J521" s="153" t="s">
        <v>243</v>
      </c>
      <c r="K521" s="153" t="s">
        <v>245</v>
      </c>
      <c r="L521" s="153" t="s">
        <v>247</v>
      </c>
      <c r="M521" s="153" t="s">
        <v>249</v>
      </c>
      <c r="N521" s="153" t="s">
        <v>250</v>
      </c>
      <c r="O521" s="154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8" t="s">
        <v>3</v>
      </c>
    </row>
    <row r="522" spans="1:65">
      <c r="A522" s="30"/>
      <c r="B522" s="19"/>
      <c r="C522" s="9"/>
      <c r="D522" s="10" t="s">
        <v>278</v>
      </c>
      <c r="E522" s="11" t="s">
        <v>281</v>
      </c>
      <c r="F522" s="11" t="s">
        <v>281</v>
      </c>
      <c r="G522" s="11" t="s">
        <v>278</v>
      </c>
      <c r="H522" s="11" t="s">
        <v>278</v>
      </c>
      <c r="I522" s="11" t="s">
        <v>278</v>
      </c>
      <c r="J522" s="11" t="s">
        <v>278</v>
      </c>
      <c r="K522" s="11" t="s">
        <v>278</v>
      </c>
      <c r="L522" s="11" t="s">
        <v>281</v>
      </c>
      <c r="M522" s="11" t="s">
        <v>278</v>
      </c>
      <c r="N522" s="11" t="s">
        <v>278</v>
      </c>
      <c r="O522" s="154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28">
        <v>2</v>
      </c>
    </row>
    <row r="523" spans="1:65">
      <c r="A523" s="30"/>
      <c r="B523" s="19"/>
      <c r="C523" s="9"/>
      <c r="D523" s="26" t="s">
        <v>291</v>
      </c>
      <c r="E523" s="26" t="s">
        <v>292</v>
      </c>
      <c r="F523" s="26" t="s">
        <v>292</v>
      </c>
      <c r="G523" s="26" t="s">
        <v>117</v>
      </c>
      <c r="H523" s="26" t="s">
        <v>267</v>
      </c>
      <c r="I523" s="26" t="s">
        <v>290</v>
      </c>
      <c r="J523" s="26" t="s">
        <v>117</v>
      </c>
      <c r="K523" s="26" t="s">
        <v>292</v>
      </c>
      <c r="L523" s="26" t="s">
        <v>290</v>
      </c>
      <c r="M523" s="26" t="s">
        <v>292</v>
      </c>
      <c r="N523" s="26" t="s">
        <v>294</v>
      </c>
      <c r="O523" s="154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28">
        <v>2</v>
      </c>
    </row>
    <row r="524" spans="1:65">
      <c r="A524" s="30"/>
      <c r="B524" s="18">
        <v>1</v>
      </c>
      <c r="C524" s="14">
        <v>1</v>
      </c>
      <c r="D524" s="22">
        <v>0.15</v>
      </c>
      <c r="E524" s="22">
        <v>0.12</v>
      </c>
      <c r="F524" s="148">
        <v>0.19</v>
      </c>
      <c r="G524" s="148">
        <v>0.1</v>
      </c>
      <c r="H524" s="22">
        <v>0.13500000000000001</v>
      </c>
      <c r="I524" s="22">
        <v>0.16700000000000001</v>
      </c>
      <c r="J524" s="22">
        <v>0.17</v>
      </c>
      <c r="K524" s="22">
        <v>0.16700000000000001</v>
      </c>
      <c r="L524" s="148">
        <v>0.2</v>
      </c>
      <c r="M524" s="22">
        <v>0.17</v>
      </c>
      <c r="N524" s="22">
        <v>0.15</v>
      </c>
      <c r="O524" s="154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8">
        <v>1</v>
      </c>
    </row>
    <row r="525" spans="1:65">
      <c r="A525" s="30"/>
      <c r="B525" s="19">
        <v>1</v>
      </c>
      <c r="C525" s="9">
        <v>2</v>
      </c>
      <c r="D525" s="11">
        <v>0.14499999999999999</v>
      </c>
      <c r="E525" s="11">
        <v>0.13</v>
      </c>
      <c r="F525" s="150">
        <v>0.19</v>
      </c>
      <c r="G525" s="150">
        <v>0.1</v>
      </c>
      <c r="H525" s="11">
        <v>0.14000000000000001</v>
      </c>
      <c r="I525" s="11">
        <v>0.16500000000000001</v>
      </c>
      <c r="J525" s="11">
        <v>0.17</v>
      </c>
      <c r="K525" s="11">
        <v>0.16500000000000001</v>
      </c>
      <c r="L525" s="150">
        <v>0.2</v>
      </c>
      <c r="M525" s="11">
        <v>0.17</v>
      </c>
      <c r="N525" s="11">
        <v>0.15</v>
      </c>
      <c r="O525" s="154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28">
        <v>22</v>
      </c>
    </row>
    <row r="526" spans="1:65">
      <c r="A526" s="30"/>
      <c r="B526" s="19">
        <v>1</v>
      </c>
      <c r="C526" s="9">
        <v>3</v>
      </c>
      <c r="D526" s="11">
        <v>0.15</v>
      </c>
      <c r="E526" s="11">
        <v>0.13</v>
      </c>
      <c r="F526" s="150">
        <v>0.25</v>
      </c>
      <c r="G526" s="150">
        <v>0.1</v>
      </c>
      <c r="H526" s="11">
        <v>0.14000000000000001</v>
      </c>
      <c r="I526" s="11">
        <v>0.16600000000000001</v>
      </c>
      <c r="J526" s="11">
        <v>0.19</v>
      </c>
      <c r="K526" s="11">
        <v>0.14099999999999999</v>
      </c>
      <c r="L526" s="150">
        <v>0.2</v>
      </c>
      <c r="M526" s="11">
        <v>0.17</v>
      </c>
      <c r="N526" s="11">
        <v>0.15</v>
      </c>
      <c r="O526" s="154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28">
        <v>16</v>
      </c>
    </row>
    <row r="527" spans="1:65">
      <c r="A527" s="30"/>
      <c r="B527" s="19">
        <v>1</v>
      </c>
      <c r="C527" s="9">
        <v>4</v>
      </c>
      <c r="D527" s="11">
        <v>0.15</v>
      </c>
      <c r="E527" s="11">
        <v>0.11</v>
      </c>
      <c r="F527" s="150">
        <v>0.26</v>
      </c>
      <c r="G527" s="150">
        <v>0.1</v>
      </c>
      <c r="H527" s="11">
        <v>0.13500000000000001</v>
      </c>
      <c r="I527" s="11">
        <v>0.16400000000000001</v>
      </c>
      <c r="J527" s="11">
        <v>0.2</v>
      </c>
      <c r="K527" s="11">
        <v>0.14699999999999999</v>
      </c>
      <c r="L527" s="150">
        <v>0.2</v>
      </c>
      <c r="M527" s="11">
        <v>0.17</v>
      </c>
      <c r="N527" s="11">
        <v>0.15</v>
      </c>
      <c r="O527" s="154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28">
        <v>0.15381249999999999</v>
      </c>
    </row>
    <row r="528" spans="1:65">
      <c r="A528" s="30"/>
      <c r="B528" s="19">
        <v>1</v>
      </c>
      <c r="C528" s="9">
        <v>5</v>
      </c>
      <c r="D528" s="149">
        <v>0.13500000000000001</v>
      </c>
      <c r="E528" s="11">
        <v>0.12</v>
      </c>
      <c r="F528" s="150">
        <v>0.25</v>
      </c>
      <c r="G528" s="150">
        <v>0.1</v>
      </c>
      <c r="H528" s="11">
        <v>0.13500000000000001</v>
      </c>
      <c r="I528" s="11">
        <v>0.16600000000000001</v>
      </c>
      <c r="J528" s="11">
        <v>0.18</v>
      </c>
      <c r="K528" s="11">
        <v>0.14799999999999999</v>
      </c>
      <c r="L528" s="150">
        <v>0.2</v>
      </c>
      <c r="M528" s="11">
        <v>0.17</v>
      </c>
      <c r="N528" s="11">
        <v>0.15</v>
      </c>
      <c r="O528" s="154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28">
        <v>42</v>
      </c>
    </row>
    <row r="529" spans="1:65">
      <c r="A529" s="30"/>
      <c r="B529" s="19">
        <v>1</v>
      </c>
      <c r="C529" s="9">
        <v>6</v>
      </c>
      <c r="D529" s="11">
        <v>0.15</v>
      </c>
      <c r="E529" s="11">
        <v>0.12</v>
      </c>
      <c r="F529" s="150">
        <v>0.24</v>
      </c>
      <c r="G529" s="150">
        <v>0.1</v>
      </c>
      <c r="H529" s="11">
        <v>0.14000000000000001</v>
      </c>
      <c r="I529" s="11">
        <v>0.16700000000000001</v>
      </c>
      <c r="J529" s="11">
        <v>0.18</v>
      </c>
      <c r="K529" s="11">
        <v>0.151</v>
      </c>
      <c r="L529" s="150">
        <v>0.2</v>
      </c>
      <c r="M529" s="11">
        <v>0.17</v>
      </c>
      <c r="N529" s="11">
        <v>0.16</v>
      </c>
      <c r="O529" s="154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55"/>
    </row>
    <row r="530" spans="1:65">
      <c r="A530" s="30"/>
      <c r="B530" s="20" t="s">
        <v>271</v>
      </c>
      <c r="C530" s="12"/>
      <c r="D530" s="23">
        <v>0.14666666666666667</v>
      </c>
      <c r="E530" s="23">
        <v>0.12166666666666666</v>
      </c>
      <c r="F530" s="23">
        <v>0.23</v>
      </c>
      <c r="G530" s="23">
        <v>9.9999999999999992E-2</v>
      </c>
      <c r="H530" s="23">
        <v>0.13750000000000001</v>
      </c>
      <c r="I530" s="23">
        <v>0.16583333333333336</v>
      </c>
      <c r="J530" s="23">
        <v>0.18166666666666664</v>
      </c>
      <c r="K530" s="23">
        <v>0.15316666666666667</v>
      </c>
      <c r="L530" s="23">
        <v>0.19999999999999998</v>
      </c>
      <c r="M530" s="23">
        <v>0.17</v>
      </c>
      <c r="N530" s="23">
        <v>0.15166666666666667</v>
      </c>
      <c r="O530" s="154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55"/>
    </row>
    <row r="531" spans="1:65">
      <c r="A531" s="30"/>
      <c r="B531" s="3" t="s">
        <v>272</v>
      </c>
      <c r="C531" s="29"/>
      <c r="D531" s="11">
        <v>0.15</v>
      </c>
      <c r="E531" s="11">
        <v>0.12</v>
      </c>
      <c r="F531" s="11">
        <v>0.245</v>
      </c>
      <c r="G531" s="11">
        <v>0.1</v>
      </c>
      <c r="H531" s="11">
        <v>0.13750000000000001</v>
      </c>
      <c r="I531" s="11">
        <v>0.16600000000000001</v>
      </c>
      <c r="J531" s="11">
        <v>0.18</v>
      </c>
      <c r="K531" s="11">
        <v>0.14949999999999999</v>
      </c>
      <c r="L531" s="11">
        <v>0.2</v>
      </c>
      <c r="M531" s="11">
        <v>0.17</v>
      </c>
      <c r="N531" s="11">
        <v>0.15</v>
      </c>
      <c r="O531" s="154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55"/>
    </row>
    <row r="532" spans="1:65">
      <c r="A532" s="30"/>
      <c r="B532" s="3" t="s">
        <v>273</v>
      </c>
      <c r="C532" s="29"/>
      <c r="D532" s="24">
        <v>6.0553007081949779E-3</v>
      </c>
      <c r="E532" s="24">
        <v>7.5277265270908113E-3</v>
      </c>
      <c r="F532" s="24">
        <v>3.1622776601683458E-2</v>
      </c>
      <c r="G532" s="24">
        <v>1.5202354861220293E-17</v>
      </c>
      <c r="H532" s="24">
        <v>2.7386127875258328E-3</v>
      </c>
      <c r="I532" s="24">
        <v>1.1690451944500132E-3</v>
      </c>
      <c r="J532" s="24">
        <v>1.1690451944500121E-2</v>
      </c>
      <c r="K532" s="24">
        <v>1.0476958846281057E-2</v>
      </c>
      <c r="L532" s="24">
        <v>3.0404709722440586E-17</v>
      </c>
      <c r="M532" s="24">
        <v>0</v>
      </c>
      <c r="N532" s="24">
        <v>4.0824829046386332E-3</v>
      </c>
      <c r="O532" s="154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55"/>
    </row>
    <row r="533" spans="1:65">
      <c r="A533" s="30"/>
      <c r="B533" s="3" t="s">
        <v>87</v>
      </c>
      <c r="C533" s="29"/>
      <c r="D533" s="13">
        <v>4.1286141192238487E-2</v>
      </c>
      <c r="E533" s="13">
        <v>6.1871724880198452E-2</v>
      </c>
      <c r="F533" s="13">
        <v>0.13749033305079764</v>
      </c>
      <c r="G533" s="13">
        <v>1.5202354861220294E-16</v>
      </c>
      <c r="H533" s="13">
        <v>1.9917183909278782E-2</v>
      </c>
      <c r="I533" s="13">
        <v>7.0495187605025909E-3</v>
      </c>
      <c r="J533" s="13">
        <v>6.4351111621101589E-2</v>
      </c>
      <c r="K533" s="13">
        <v>6.8402342848407335E-2</v>
      </c>
      <c r="L533" s="13">
        <v>1.5202354861220294E-16</v>
      </c>
      <c r="M533" s="13">
        <v>0</v>
      </c>
      <c r="N533" s="13">
        <v>2.6917469700914066E-2</v>
      </c>
      <c r="O533" s="154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55"/>
    </row>
    <row r="534" spans="1:65">
      <c r="A534" s="30"/>
      <c r="B534" s="3" t="s">
        <v>274</v>
      </c>
      <c r="C534" s="29"/>
      <c r="D534" s="13">
        <v>-4.6458079371529126E-2</v>
      </c>
      <c r="E534" s="13">
        <v>-0.20899363402410942</v>
      </c>
      <c r="F534" s="13">
        <v>0.49532710280373848</v>
      </c>
      <c r="G534" s="13">
        <v>-0.34985778138967905</v>
      </c>
      <c r="H534" s="13">
        <v>-0.10605444941080844</v>
      </c>
      <c r="I534" s="13">
        <v>7.8152512528782525E-2</v>
      </c>
      <c r="J534" s="13">
        <v>0.18109169714208306</v>
      </c>
      <c r="K534" s="13">
        <v>-4.1988351618582609E-3</v>
      </c>
      <c r="L534" s="13">
        <v>0.30028443722064191</v>
      </c>
      <c r="M534" s="13">
        <v>0.10524177163754578</v>
      </c>
      <c r="N534" s="13">
        <v>-1.3950968441013067E-2</v>
      </c>
      <c r="O534" s="154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55"/>
    </row>
    <row r="535" spans="1:65">
      <c r="A535" s="30"/>
      <c r="B535" s="46" t="s">
        <v>275</v>
      </c>
      <c r="C535" s="47"/>
      <c r="D535" s="45">
        <v>0.28000000000000003</v>
      </c>
      <c r="E535" s="45">
        <v>1.36</v>
      </c>
      <c r="F535" s="45">
        <v>3.31</v>
      </c>
      <c r="G535" s="45" t="s">
        <v>276</v>
      </c>
      <c r="H535" s="45">
        <v>0.67</v>
      </c>
      <c r="I535" s="45">
        <v>0.55000000000000004</v>
      </c>
      <c r="J535" s="45">
        <v>1.23</v>
      </c>
      <c r="K535" s="45">
        <v>0</v>
      </c>
      <c r="L535" s="45" t="s">
        <v>276</v>
      </c>
      <c r="M535" s="45">
        <v>0.72</v>
      </c>
      <c r="N535" s="45">
        <v>0.06</v>
      </c>
      <c r="O535" s="154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55"/>
    </row>
    <row r="536" spans="1:65">
      <c r="B536" s="31" t="s">
        <v>307</v>
      </c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BM536" s="55"/>
    </row>
    <row r="537" spans="1:65">
      <c r="BM537" s="55"/>
    </row>
    <row r="538" spans="1:65" ht="15">
      <c r="B538" s="8" t="s">
        <v>520</v>
      </c>
      <c r="BM538" s="28" t="s">
        <v>67</v>
      </c>
    </row>
    <row r="539" spans="1:65" ht="15">
      <c r="A539" s="25" t="s">
        <v>55</v>
      </c>
      <c r="B539" s="18" t="s">
        <v>111</v>
      </c>
      <c r="C539" s="15" t="s">
        <v>112</v>
      </c>
      <c r="D539" s="16" t="s">
        <v>229</v>
      </c>
      <c r="E539" s="17" t="s">
        <v>229</v>
      </c>
      <c r="F539" s="17" t="s">
        <v>229</v>
      </c>
      <c r="G539" s="17" t="s">
        <v>229</v>
      </c>
      <c r="H539" s="17" t="s">
        <v>229</v>
      </c>
      <c r="I539" s="17" t="s">
        <v>229</v>
      </c>
      <c r="J539" s="17" t="s">
        <v>229</v>
      </c>
      <c r="K539" s="17" t="s">
        <v>229</v>
      </c>
      <c r="L539" s="17" t="s">
        <v>229</v>
      </c>
      <c r="M539" s="17" t="s">
        <v>229</v>
      </c>
      <c r="N539" s="17" t="s">
        <v>229</v>
      </c>
      <c r="O539" s="17" t="s">
        <v>229</v>
      </c>
      <c r="P539" s="17" t="s">
        <v>229</v>
      </c>
      <c r="Q539" s="17" t="s">
        <v>229</v>
      </c>
      <c r="R539" s="17" t="s">
        <v>229</v>
      </c>
      <c r="S539" s="17" t="s">
        <v>229</v>
      </c>
      <c r="T539" s="17" t="s">
        <v>229</v>
      </c>
      <c r="U539" s="17" t="s">
        <v>229</v>
      </c>
      <c r="V539" s="17" t="s">
        <v>229</v>
      </c>
      <c r="W539" s="17" t="s">
        <v>229</v>
      </c>
      <c r="X539" s="17" t="s">
        <v>229</v>
      </c>
      <c r="Y539" s="17" t="s">
        <v>229</v>
      </c>
      <c r="Z539" s="17" t="s">
        <v>229</v>
      </c>
      <c r="AA539" s="154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28">
        <v>1</v>
      </c>
    </row>
    <row r="540" spans="1:65">
      <c r="A540" s="30"/>
      <c r="B540" s="19" t="s">
        <v>230</v>
      </c>
      <c r="C540" s="9" t="s">
        <v>230</v>
      </c>
      <c r="D540" s="152" t="s">
        <v>232</v>
      </c>
      <c r="E540" s="153" t="s">
        <v>233</v>
      </c>
      <c r="F540" s="153" t="s">
        <v>234</v>
      </c>
      <c r="G540" s="153" t="s">
        <v>235</v>
      </c>
      <c r="H540" s="153" t="s">
        <v>237</v>
      </c>
      <c r="I540" s="153" t="s">
        <v>238</v>
      </c>
      <c r="J540" s="153" t="s">
        <v>239</v>
      </c>
      <c r="K540" s="153" t="s">
        <v>240</v>
      </c>
      <c r="L540" s="153" t="s">
        <v>241</v>
      </c>
      <c r="M540" s="153" t="s">
        <v>244</v>
      </c>
      <c r="N540" s="153" t="s">
        <v>245</v>
      </c>
      <c r="O540" s="153" t="s">
        <v>246</v>
      </c>
      <c r="P540" s="153" t="s">
        <v>247</v>
      </c>
      <c r="Q540" s="153" t="s">
        <v>249</v>
      </c>
      <c r="R540" s="153" t="s">
        <v>250</v>
      </c>
      <c r="S540" s="153" t="s">
        <v>251</v>
      </c>
      <c r="T540" s="153" t="s">
        <v>252</v>
      </c>
      <c r="U540" s="153" t="s">
        <v>254</v>
      </c>
      <c r="V540" s="153" t="s">
        <v>258</v>
      </c>
      <c r="W540" s="153" t="s">
        <v>259</v>
      </c>
      <c r="X540" s="153" t="s">
        <v>260</v>
      </c>
      <c r="Y540" s="153" t="s">
        <v>261</v>
      </c>
      <c r="Z540" s="153" t="s">
        <v>262</v>
      </c>
      <c r="AA540" s="154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28" t="s">
        <v>1</v>
      </c>
    </row>
    <row r="541" spans="1:65">
      <c r="A541" s="30"/>
      <c r="B541" s="19"/>
      <c r="C541" s="9"/>
      <c r="D541" s="10" t="s">
        <v>278</v>
      </c>
      <c r="E541" s="11" t="s">
        <v>280</v>
      </c>
      <c r="F541" s="11" t="s">
        <v>280</v>
      </c>
      <c r="G541" s="11" t="s">
        <v>280</v>
      </c>
      <c r="H541" s="11" t="s">
        <v>281</v>
      </c>
      <c r="I541" s="11" t="s">
        <v>278</v>
      </c>
      <c r="J541" s="11" t="s">
        <v>280</v>
      </c>
      <c r="K541" s="11" t="s">
        <v>281</v>
      </c>
      <c r="L541" s="11" t="s">
        <v>278</v>
      </c>
      <c r="M541" s="11" t="s">
        <v>281</v>
      </c>
      <c r="N541" s="11" t="s">
        <v>278</v>
      </c>
      <c r="O541" s="11" t="s">
        <v>280</v>
      </c>
      <c r="P541" s="11" t="s">
        <v>281</v>
      </c>
      <c r="Q541" s="11" t="s">
        <v>280</v>
      </c>
      <c r="R541" s="11" t="s">
        <v>280</v>
      </c>
      <c r="S541" s="11" t="s">
        <v>278</v>
      </c>
      <c r="T541" s="11" t="s">
        <v>281</v>
      </c>
      <c r="U541" s="11" t="s">
        <v>278</v>
      </c>
      <c r="V541" s="11" t="s">
        <v>278</v>
      </c>
      <c r="W541" s="11" t="s">
        <v>281</v>
      </c>
      <c r="X541" s="11" t="s">
        <v>278</v>
      </c>
      <c r="Y541" s="11" t="s">
        <v>281</v>
      </c>
      <c r="Z541" s="11" t="s">
        <v>278</v>
      </c>
      <c r="AA541" s="154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28">
        <v>2</v>
      </c>
    </row>
    <row r="542" spans="1:65">
      <c r="A542" s="30"/>
      <c r="B542" s="19"/>
      <c r="C542" s="9"/>
      <c r="D542" s="26" t="s">
        <v>290</v>
      </c>
      <c r="E542" s="26" t="s">
        <v>291</v>
      </c>
      <c r="F542" s="26" t="s">
        <v>290</v>
      </c>
      <c r="G542" s="26" t="s">
        <v>292</v>
      </c>
      <c r="H542" s="26" t="s">
        <v>292</v>
      </c>
      <c r="I542" s="26" t="s">
        <v>117</v>
      </c>
      <c r="J542" s="26" t="s">
        <v>267</v>
      </c>
      <c r="K542" s="26" t="s">
        <v>292</v>
      </c>
      <c r="L542" s="26" t="s">
        <v>290</v>
      </c>
      <c r="M542" s="26" t="s">
        <v>293</v>
      </c>
      <c r="N542" s="26" t="s">
        <v>292</v>
      </c>
      <c r="O542" s="26" t="s">
        <v>293</v>
      </c>
      <c r="P542" s="26" t="s">
        <v>290</v>
      </c>
      <c r="Q542" s="26" t="s">
        <v>292</v>
      </c>
      <c r="R542" s="26" t="s">
        <v>294</v>
      </c>
      <c r="S542" s="26" t="s">
        <v>290</v>
      </c>
      <c r="T542" s="26" t="s">
        <v>293</v>
      </c>
      <c r="U542" s="26" t="s">
        <v>116</v>
      </c>
      <c r="V542" s="26" t="s">
        <v>290</v>
      </c>
      <c r="W542" s="26" t="s">
        <v>295</v>
      </c>
      <c r="X542" s="26" t="s">
        <v>290</v>
      </c>
      <c r="Y542" s="26" t="s">
        <v>290</v>
      </c>
      <c r="Z542" s="26" t="s">
        <v>290</v>
      </c>
      <c r="AA542" s="154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8">
        <v>3</v>
      </c>
    </row>
    <row r="543" spans="1:65">
      <c r="A543" s="30"/>
      <c r="B543" s="18">
        <v>1</v>
      </c>
      <c r="C543" s="14">
        <v>1</v>
      </c>
      <c r="D543" s="22">
        <v>1.6500000000000001</v>
      </c>
      <c r="E543" s="22">
        <v>1.6399999999999997</v>
      </c>
      <c r="F543" s="22">
        <v>1.6399999999999997</v>
      </c>
      <c r="G543" s="22">
        <v>1.68</v>
      </c>
      <c r="H543" s="22">
        <v>1.7000000000000002</v>
      </c>
      <c r="I543" s="22">
        <v>1.7094999999999998</v>
      </c>
      <c r="J543" s="22">
        <v>1.72</v>
      </c>
      <c r="K543" s="22">
        <v>1.66</v>
      </c>
      <c r="L543" s="22">
        <v>1.5760000000000001</v>
      </c>
      <c r="M543" s="22">
        <v>1.7000000000000002</v>
      </c>
      <c r="N543" s="148">
        <v>1.9088000000000001</v>
      </c>
      <c r="O543" s="22">
        <v>1.55</v>
      </c>
      <c r="P543" s="148">
        <v>1.81</v>
      </c>
      <c r="Q543" s="22">
        <v>1.63</v>
      </c>
      <c r="R543" s="22">
        <v>1.67</v>
      </c>
      <c r="S543" s="22">
        <v>1.6500000000000001</v>
      </c>
      <c r="T543" s="22">
        <v>1.67</v>
      </c>
      <c r="U543" s="22">
        <v>1.63</v>
      </c>
      <c r="V543" s="22">
        <v>1.53</v>
      </c>
      <c r="W543" s="22">
        <v>1.69</v>
      </c>
      <c r="X543" s="22">
        <v>1.68</v>
      </c>
      <c r="Y543" s="148">
        <v>1.8500000000000003</v>
      </c>
      <c r="Z543" s="22">
        <v>1.5700000000000003</v>
      </c>
      <c r="AA543" s="154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28">
        <v>1</v>
      </c>
    </row>
    <row r="544" spans="1:65">
      <c r="A544" s="30"/>
      <c r="B544" s="19">
        <v>1</v>
      </c>
      <c r="C544" s="9">
        <v>2</v>
      </c>
      <c r="D544" s="11">
        <v>1.6500000000000001</v>
      </c>
      <c r="E544" s="11">
        <v>1.69</v>
      </c>
      <c r="F544" s="11">
        <v>1.6200000000000003</v>
      </c>
      <c r="G544" s="11">
        <v>1.73</v>
      </c>
      <c r="H544" s="11">
        <v>1.68</v>
      </c>
      <c r="I544" s="11">
        <v>1.7225000000000001</v>
      </c>
      <c r="J544" s="11">
        <v>1.73</v>
      </c>
      <c r="K544" s="11">
        <v>1.6399999999999997</v>
      </c>
      <c r="L544" s="11">
        <v>1.5709999999999997</v>
      </c>
      <c r="M544" s="11">
        <v>1.71</v>
      </c>
      <c r="N544" s="150">
        <v>1.8996</v>
      </c>
      <c r="O544" s="11">
        <v>1.5700000000000003</v>
      </c>
      <c r="P544" s="150">
        <v>1.79</v>
      </c>
      <c r="Q544" s="11">
        <v>1.6500000000000001</v>
      </c>
      <c r="R544" s="11">
        <v>1.7399999999999998</v>
      </c>
      <c r="S544" s="11">
        <v>1.6</v>
      </c>
      <c r="T544" s="11">
        <v>1.66</v>
      </c>
      <c r="U544" s="11">
        <v>1.6099999999999999</v>
      </c>
      <c r="V544" s="11">
        <v>1.53</v>
      </c>
      <c r="W544" s="11">
        <v>1.69</v>
      </c>
      <c r="X544" s="11">
        <v>1.73</v>
      </c>
      <c r="Y544" s="150">
        <v>1.81</v>
      </c>
      <c r="Z544" s="11">
        <v>1.58</v>
      </c>
      <c r="AA544" s="154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28" t="e">
        <v>#N/A</v>
      </c>
    </row>
    <row r="545" spans="1:65">
      <c r="A545" s="30"/>
      <c r="B545" s="19">
        <v>1</v>
      </c>
      <c r="C545" s="9">
        <v>3</v>
      </c>
      <c r="D545" s="11">
        <v>1.6200000000000003</v>
      </c>
      <c r="E545" s="11">
        <v>1.68</v>
      </c>
      <c r="F545" s="11">
        <v>1.67</v>
      </c>
      <c r="G545" s="11">
        <v>1.69</v>
      </c>
      <c r="H545" s="11">
        <v>1.71</v>
      </c>
      <c r="I545" s="11">
        <v>1.6395</v>
      </c>
      <c r="J545" s="11">
        <v>1.72</v>
      </c>
      <c r="K545" s="11">
        <v>1.66</v>
      </c>
      <c r="L545" s="11">
        <v>1.55</v>
      </c>
      <c r="M545" s="11">
        <v>1.7000000000000002</v>
      </c>
      <c r="N545" s="150">
        <v>1.8703999999999998</v>
      </c>
      <c r="O545" s="11">
        <v>1.6</v>
      </c>
      <c r="P545" s="150">
        <v>1.81</v>
      </c>
      <c r="Q545" s="11">
        <v>1.6399999999999997</v>
      </c>
      <c r="R545" s="11">
        <v>1.69</v>
      </c>
      <c r="S545" s="11">
        <v>1.6399999999999997</v>
      </c>
      <c r="T545" s="11">
        <v>1.69</v>
      </c>
      <c r="U545" s="11">
        <v>1.6099999999999999</v>
      </c>
      <c r="V545" s="11">
        <v>1.53</v>
      </c>
      <c r="W545" s="11">
        <v>1.69</v>
      </c>
      <c r="X545" s="11">
        <v>1.66</v>
      </c>
      <c r="Y545" s="150">
        <v>1.86</v>
      </c>
      <c r="Z545" s="11">
        <v>1.58</v>
      </c>
      <c r="AA545" s="154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28">
        <v>16</v>
      </c>
    </row>
    <row r="546" spans="1:65">
      <c r="A546" s="30"/>
      <c r="B546" s="19">
        <v>1</v>
      </c>
      <c r="C546" s="9">
        <v>4</v>
      </c>
      <c r="D546" s="11">
        <v>1.68</v>
      </c>
      <c r="E546" s="11">
        <v>1.63</v>
      </c>
      <c r="F546" s="11">
        <v>1.59</v>
      </c>
      <c r="G546" s="11">
        <v>1.72</v>
      </c>
      <c r="H546" s="11">
        <v>1.7000000000000002</v>
      </c>
      <c r="I546" s="11">
        <v>1.6465000000000001</v>
      </c>
      <c r="J546" s="11">
        <v>1.72</v>
      </c>
      <c r="K546" s="11">
        <v>1.67</v>
      </c>
      <c r="L546" s="11">
        <v>1.5269999999999999</v>
      </c>
      <c r="M546" s="11">
        <v>1.71</v>
      </c>
      <c r="N546" s="150">
        <v>1.8755999999999999</v>
      </c>
      <c r="O546" s="11">
        <v>1.59</v>
      </c>
      <c r="P546" s="150">
        <v>1.76</v>
      </c>
      <c r="Q546" s="11">
        <v>1.66</v>
      </c>
      <c r="R546" s="11">
        <v>1.73</v>
      </c>
      <c r="S546" s="11">
        <v>1.63</v>
      </c>
      <c r="T546" s="11">
        <v>1.69</v>
      </c>
      <c r="U546" s="11">
        <v>1.6099999999999999</v>
      </c>
      <c r="V546" s="11">
        <v>1.54</v>
      </c>
      <c r="W546" s="11">
        <v>1.69</v>
      </c>
      <c r="X546" s="11">
        <v>1.68</v>
      </c>
      <c r="Y546" s="150">
        <v>1.86</v>
      </c>
      <c r="Z546" s="11">
        <v>1.58</v>
      </c>
      <c r="AA546" s="154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28">
        <v>1.6494624999999998</v>
      </c>
    </row>
    <row r="547" spans="1:65">
      <c r="A547" s="30"/>
      <c r="B547" s="19">
        <v>1</v>
      </c>
      <c r="C547" s="9">
        <v>5</v>
      </c>
      <c r="D547" s="11">
        <v>1.67</v>
      </c>
      <c r="E547" s="11">
        <v>1.7000000000000002</v>
      </c>
      <c r="F547" s="11">
        <v>1.59</v>
      </c>
      <c r="G547" s="11">
        <v>1.5700000000000003</v>
      </c>
      <c r="H547" s="11">
        <v>1.71</v>
      </c>
      <c r="I547" s="11">
        <v>1.7290000000000001</v>
      </c>
      <c r="J547" s="11">
        <v>1.72</v>
      </c>
      <c r="K547" s="11">
        <v>1.66</v>
      </c>
      <c r="L547" s="11">
        <v>1.544</v>
      </c>
      <c r="M547" s="11">
        <v>1.7000000000000002</v>
      </c>
      <c r="N547" s="150">
        <v>1.8721000000000001</v>
      </c>
      <c r="O547" s="11">
        <v>1.58</v>
      </c>
      <c r="P547" s="150">
        <v>1.8900000000000001</v>
      </c>
      <c r="Q547" s="11">
        <v>1.6200000000000003</v>
      </c>
      <c r="R547" s="11">
        <v>1.76</v>
      </c>
      <c r="S547" s="11">
        <v>1.67</v>
      </c>
      <c r="T547" s="11">
        <v>1.68</v>
      </c>
      <c r="U547" s="11">
        <v>1.6200000000000003</v>
      </c>
      <c r="V547" s="11">
        <v>1.54</v>
      </c>
      <c r="W547" s="11">
        <v>1.69</v>
      </c>
      <c r="X547" s="11">
        <v>1.68</v>
      </c>
      <c r="Y547" s="150">
        <v>1.8500000000000003</v>
      </c>
      <c r="Z547" s="11">
        <v>1.58</v>
      </c>
      <c r="AA547" s="154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28">
        <v>43</v>
      </c>
    </row>
    <row r="548" spans="1:65">
      <c r="A548" s="30"/>
      <c r="B548" s="19">
        <v>1</v>
      </c>
      <c r="C548" s="9">
        <v>6</v>
      </c>
      <c r="D548" s="11">
        <v>1.72</v>
      </c>
      <c r="E548" s="11">
        <v>1.66</v>
      </c>
      <c r="F548" s="11">
        <v>1.66</v>
      </c>
      <c r="G548" s="11">
        <v>1.6</v>
      </c>
      <c r="H548" s="11">
        <v>1.7399999999999998</v>
      </c>
      <c r="I548" s="11">
        <v>1.6475</v>
      </c>
      <c r="J548" s="11">
        <v>1.73</v>
      </c>
      <c r="K548" s="11">
        <v>1.66</v>
      </c>
      <c r="L548" s="11">
        <v>1.5329999999999999</v>
      </c>
      <c r="M548" s="11">
        <v>1.7000000000000002</v>
      </c>
      <c r="N548" s="150">
        <v>1.8921000000000001</v>
      </c>
      <c r="O548" s="11">
        <v>1.6</v>
      </c>
      <c r="P548" s="150">
        <v>1.9</v>
      </c>
      <c r="Q548" s="11">
        <v>1.63</v>
      </c>
      <c r="R548" s="11">
        <v>1.63</v>
      </c>
      <c r="S548" s="11">
        <v>1.6500000000000001</v>
      </c>
      <c r="T548" s="11">
        <v>1.6400000000000001</v>
      </c>
      <c r="U548" s="11">
        <v>1.6200000000000003</v>
      </c>
      <c r="V548" s="11">
        <v>1.55</v>
      </c>
      <c r="W548" s="11">
        <v>1.69</v>
      </c>
      <c r="X548" s="11">
        <v>1.68</v>
      </c>
      <c r="Y548" s="150">
        <v>1.86</v>
      </c>
      <c r="Z548" s="11">
        <v>1.5700000000000003</v>
      </c>
      <c r="AA548" s="154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55"/>
    </row>
    <row r="549" spans="1:65">
      <c r="A549" s="30"/>
      <c r="B549" s="20" t="s">
        <v>271</v>
      </c>
      <c r="C549" s="12"/>
      <c r="D549" s="23">
        <v>1.665</v>
      </c>
      <c r="E549" s="23">
        <v>1.6666666666666667</v>
      </c>
      <c r="F549" s="23">
        <v>1.6283333333333332</v>
      </c>
      <c r="G549" s="23">
        <v>1.665</v>
      </c>
      <c r="H549" s="23">
        <v>1.7066666666666668</v>
      </c>
      <c r="I549" s="23">
        <v>1.6824166666666667</v>
      </c>
      <c r="J549" s="23">
        <v>1.7233333333333334</v>
      </c>
      <c r="K549" s="23">
        <v>1.6583333333333332</v>
      </c>
      <c r="L549" s="23">
        <v>1.5501666666666667</v>
      </c>
      <c r="M549" s="23">
        <v>1.7033333333333331</v>
      </c>
      <c r="N549" s="23">
        <v>1.8864333333333334</v>
      </c>
      <c r="O549" s="23">
        <v>1.5816666666666668</v>
      </c>
      <c r="P549" s="23">
        <v>1.8266666666666669</v>
      </c>
      <c r="Q549" s="23">
        <v>1.6383333333333336</v>
      </c>
      <c r="R549" s="23">
        <v>1.7033333333333331</v>
      </c>
      <c r="S549" s="23">
        <v>1.64</v>
      </c>
      <c r="T549" s="23">
        <v>1.6716666666666666</v>
      </c>
      <c r="U549" s="23">
        <v>1.6166666666666669</v>
      </c>
      <c r="V549" s="23">
        <v>1.5366666666666668</v>
      </c>
      <c r="W549" s="23">
        <v>1.6899999999999997</v>
      </c>
      <c r="X549" s="23">
        <v>1.6849999999999998</v>
      </c>
      <c r="Y549" s="23">
        <v>1.8483333333333334</v>
      </c>
      <c r="Z549" s="23">
        <v>1.5766666666666669</v>
      </c>
      <c r="AA549" s="154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55"/>
    </row>
    <row r="550" spans="1:65">
      <c r="A550" s="30"/>
      <c r="B550" s="3" t="s">
        <v>272</v>
      </c>
      <c r="C550" s="29"/>
      <c r="D550" s="11">
        <v>1.6600000000000001</v>
      </c>
      <c r="E550" s="11">
        <v>1.67</v>
      </c>
      <c r="F550" s="11">
        <v>1.63</v>
      </c>
      <c r="G550" s="11">
        <v>1.6850000000000001</v>
      </c>
      <c r="H550" s="11">
        <v>1.7050000000000001</v>
      </c>
      <c r="I550" s="11">
        <v>1.6784999999999999</v>
      </c>
      <c r="J550" s="11">
        <v>1.72</v>
      </c>
      <c r="K550" s="11">
        <v>1.66</v>
      </c>
      <c r="L550" s="11">
        <v>1.5470000000000002</v>
      </c>
      <c r="M550" s="11">
        <v>1.7000000000000002</v>
      </c>
      <c r="N550" s="11">
        <v>1.88385</v>
      </c>
      <c r="O550" s="11">
        <v>1.585</v>
      </c>
      <c r="P550" s="11">
        <v>1.81</v>
      </c>
      <c r="Q550" s="11">
        <v>1.6349999999999998</v>
      </c>
      <c r="R550" s="11">
        <v>1.71</v>
      </c>
      <c r="S550" s="11">
        <v>1.645</v>
      </c>
      <c r="T550" s="11">
        <v>1.6749999999999998</v>
      </c>
      <c r="U550" s="11">
        <v>1.6150000000000002</v>
      </c>
      <c r="V550" s="11">
        <v>1.5350000000000001</v>
      </c>
      <c r="W550" s="11">
        <v>1.69</v>
      </c>
      <c r="X550" s="11">
        <v>1.68</v>
      </c>
      <c r="Y550" s="11">
        <v>1.8550000000000002</v>
      </c>
      <c r="Z550" s="11">
        <v>1.58</v>
      </c>
      <c r="AA550" s="154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55"/>
    </row>
    <row r="551" spans="1:65">
      <c r="A551" s="30"/>
      <c r="B551" s="3" t="s">
        <v>273</v>
      </c>
      <c r="C551" s="29"/>
      <c r="D551" s="24">
        <v>3.3911649915626216E-2</v>
      </c>
      <c r="E551" s="24">
        <v>2.8047578623950294E-2</v>
      </c>
      <c r="F551" s="24">
        <v>3.4302575219167721E-2</v>
      </c>
      <c r="G551" s="24">
        <v>6.5345237010818041E-2</v>
      </c>
      <c r="H551" s="24">
        <v>1.9663841605003413E-2</v>
      </c>
      <c r="I551" s="24">
        <v>4.2098000744295073E-2</v>
      </c>
      <c r="J551" s="24">
        <v>5.1639777949432277E-3</v>
      </c>
      <c r="K551" s="24">
        <v>9.8319208025018437E-3</v>
      </c>
      <c r="L551" s="24">
        <v>1.985363107007548E-2</v>
      </c>
      <c r="M551" s="24">
        <v>5.1639777949431124E-3</v>
      </c>
      <c r="N551" s="24">
        <v>1.603504495368404E-2</v>
      </c>
      <c r="O551" s="24">
        <v>1.9407902170679506E-2</v>
      </c>
      <c r="P551" s="24">
        <v>5.6095157247900339E-2</v>
      </c>
      <c r="Q551" s="24">
        <v>1.4719601443879677E-2</v>
      </c>
      <c r="R551" s="24">
        <v>4.8853522561496707E-2</v>
      </c>
      <c r="S551" s="24">
        <v>2.3664319132398446E-2</v>
      </c>
      <c r="T551" s="24">
        <v>1.9407902170679458E-2</v>
      </c>
      <c r="U551" s="24">
        <v>8.164965809277341E-3</v>
      </c>
      <c r="V551" s="24">
        <v>8.1649658092772665E-3</v>
      </c>
      <c r="W551" s="24">
        <v>2.4323767777952469E-16</v>
      </c>
      <c r="X551" s="24">
        <v>2.3452078799117169E-2</v>
      </c>
      <c r="Y551" s="24">
        <v>1.9407902170679541E-2</v>
      </c>
      <c r="Z551" s="24">
        <v>5.1639777949431124E-3</v>
      </c>
      <c r="AA551" s="205"/>
      <c r="AB551" s="206"/>
      <c r="AC551" s="206"/>
      <c r="AD551" s="206"/>
      <c r="AE551" s="206"/>
      <c r="AF551" s="206"/>
      <c r="AG551" s="206"/>
      <c r="AH551" s="206"/>
      <c r="AI551" s="206"/>
      <c r="AJ551" s="206"/>
      <c r="AK551" s="206"/>
      <c r="AL551" s="206"/>
      <c r="AM551" s="206"/>
      <c r="AN551" s="206"/>
      <c r="AO551" s="206"/>
      <c r="AP551" s="206"/>
      <c r="AQ551" s="206"/>
      <c r="AR551" s="206"/>
      <c r="AS551" s="206"/>
      <c r="AT551" s="206"/>
      <c r="AU551" s="206"/>
      <c r="AV551" s="206"/>
      <c r="AW551" s="206"/>
      <c r="AX551" s="206"/>
      <c r="AY551" s="206"/>
      <c r="AZ551" s="206"/>
      <c r="BA551" s="206"/>
      <c r="BB551" s="206"/>
      <c r="BC551" s="206"/>
      <c r="BD551" s="206"/>
      <c r="BE551" s="206"/>
      <c r="BF551" s="206"/>
      <c r="BG551" s="206"/>
      <c r="BH551" s="206"/>
      <c r="BI551" s="206"/>
      <c r="BJ551" s="206"/>
      <c r="BK551" s="206"/>
      <c r="BL551" s="206"/>
      <c r="BM551" s="56"/>
    </row>
    <row r="552" spans="1:65">
      <c r="A552" s="30"/>
      <c r="B552" s="3" t="s">
        <v>87</v>
      </c>
      <c r="C552" s="29"/>
      <c r="D552" s="13">
        <v>2.0367357306682411E-2</v>
      </c>
      <c r="E552" s="13">
        <v>1.6828547174370177E-2</v>
      </c>
      <c r="F552" s="13">
        <v>2.1066064617707915E-2</v>
      </c>
      <c r="G552" s="13">
        <v>3.9246388595085911E-2</v>
      </c>
      <c r="H552" s="13">
        <v>1.1521782190431687E-2</v>
      </c>
      <c r="I552" s="13">
        <v>2.5022339339815784E-2</v>
      </c>
      <c r="J552" s="13">
        <v>2.9965054902958768E-3</v>
      </c>
      <c r="K552" s="13">
        <v>5.928796463820208E-3</v>
      </c>
      <c r="L552" s="13">
        <v>1.2807417097135025E-2</v>
      </c>
      <c r="M552" s="13">
        <v>3.0316895077943913E-3</v>
      </c>
      <c r="N552" s="13">
        <v>8.5001916952718738E-3</v>
      </c>
      <c r="O552" s="13">
        <v>1.2270538780197791E-2</v>
      </c>
      <c r="P552" s="13">
        <v>3.0709027690456386E-2</v>
      </c>
      <c r="Q552" s="13">
        <v>8.9844973207810833E-3</v>
      </c>
      <c r="R552" s="13">
        <v>2.8681128705379675E-2</v>
      </c>
      <c r="S552" s="13">
        <v>1.4429462885608809E-2</v>
      </c>
      <c r="T552" s="13">
        <v>1.1609911567704561E-2</v>
      </c>
      <c r="U552" s="13">
        <v>5.050494315016911E-3</v>
      </c>
      <c r="V552" s="13">
        <v>5.3134267739331446E-3</v>
      </c>
      <c r="W552" s="13">
        <v>1.4392761998788444E-16</v>
      </c>
      <c r="X552" s="13">
        <v>1.3918147655262416E-2</v>
      </c>
      <c r="Y552" s="13">
        <v>1.0500217585579553E-2</v>
      </c>
      <c r="Z552" s="13">
        <v>3.2752501870675125E-3</v>
      </c>
      <c r="AA552" s="154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55"/>
    </row>
    <row r="553" spans="1:65">
      <c r="A553" s="30"/>
      <c r="B553" s="3" t="s">
        <v>274</v>
      </c>
      <c r="C553" s="29"/>
      <c r="D553" s="13">
        <v>9.4197352167753046E-3</v>
      </c>
      <c r="E553" s="13">
        <v>1.0430165382157464E-2</v>
      </c>
      <c r="F553" s="13">
        <v>-1.2809728421632305E-2</v>
      </c>
      <c r="G553" s="13">
        <v>9.4197352167753046E-3</v>
      </c>
      <c r="H553" s="13">
        <v>3.468048935132928E-2</v>
      </c>
      <c r="I553" s="13">
        <v>1.9978730445018744E-2</v>
      </c>
      <c r="J553" s="13">
        <v>4.478479100515087E-2</v>
      </c>
      <c r="K553" s="13">
        <v>5.3780145552466685E-3</v>
      </c>
      <c r="L553" s="13">
        <v>-6.0198903178055319E-2</v>
      </c>
      <c r="M553" s="13">
        <v>3.265962902056474E-2</v>
      </c>
      <c r="N553" s="13">
        <v>0.1436654869894487</v>
      </c>
      <c r="O553" s="13">
        <v>-4.1101773052332535E-2</v>
      </c>
      <c r="P553" s="13">
        <v>0.10743146125884473</v>
      </c>
      <c r="Q553" s="13">
        <v>-6.7471474293390177E-3</v>
      </c>
      <c r="R553" s="13">
        <v>3.265962902056474E-2</v>
      </c>
      <c r="S553" s="13">
        <v>-5.7367172639571917E-3</v>
      </c>
      <c r="T553" s="13">
        <v>1.3461455878303941E-2</v>
      </c>
      <c r="U553" s="13">
        <v>-1.9882739579307196E-2</v>
      </c>
      <c r="V553" s="13">
        <v>-6.8383387517650718E-2</v>
      </c>
      <c r="W553" s="13">
        <v>2.4576187697507468E-2</v>
      </c>
      <c r="X553" s="13">
        <v>2.1544897201360991E-2</v>
      </c>
      <c r="Y553" s="13">
        <v>0.12056705340881257</v>
      </c>
      <c r="Z553" s="13">
        <v>-4.4133063548478901E-2</v>
      </c>
      <c r="AA553" s="154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55"/>
    </row>
    <row r="554" spans="1:65">
      <c r="A554" s="30"/>
      <c r="B554" s="46" t="s">
        <v>275</v>
      </c>
      <c r="C554" s="47"/>
      <c r="D554" s="45">
        <v>0.03</v>
      </c>
      <c r="E554" s="45">
        <v>0</v>
      </c>
      <c r="F554" s="45">
        <v>0.7</v>
      </c>
      <c r="G554" s="45">
        <v>0.03</v>
      </c>
      <c r="H554" s="45">
        <v>0.74</v>
      </c>
      <c r="I554" s="45">
        <v>0.28999999999999998</v>
      </c>
      <c r="J554" s="45">
        <v>1.04</v>
      </c>
      <c r="K554" s="45">
        <v>0.15</v>
      </c>
      <c r="L554" s="45">
        <v>2.14</v>
      </c>
      <c r="M554" s="45">
        <v>0.67</v>
      </c>
      <c r="N554" s="45">
        <v>4.04</v>
      </c>
      <c r="O554" s="45">
        <v>1.56</v>
      </c>
      <c r="P554" s="45">
        <v>2.94</v>
      </c>
      <c r="Q554" s="45">
        <v>0.52</v>
      </c>
      <c r="R554" s="45">
        <v>0.67</v>
      </c>
      <c r="S554" s="45">
        <v>0.49</v>
      </c>
      <c r="T554" s="45">
        <v>0.09</v>
      </c>
      <c r="U554" s="45">
        <v>0.92</v>
      </c>
      <c r="V554" s="45">
        <v>2.39</v>
      </c>
      <c r="W554" s="45">
        <v>0.43</v>
      </c>
      <c r="X554" s="45">
        <v>0.34</v>
      </c>
      <c r="Y554" s="45">
        <v>3.34</v>
      </c>
      <c r="Z554" s="45">
        <v>1.66</v>
      </c>
      <c r="AA554" s="154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55"/>
    </row>
    <row r="555" spans="1:65">
      <c r="B555" s="31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BM555" s="55"/>
    </row>
    <row r="556" spans="1:65" ht="15">
      <c r="B556" s="8" t="s">
        <v>521</v>
      </c>
      <c r="BM556" s="28" t="s">
        <v>67</v>
      </c>
    </row>
    <row r="557" spans="1:65" ht="15">
      <c r="A557" s="25" t="s">
        <v>56</v>
      </c>
      <c r="B557" s="18" t="s">
        <v>111</v>
      </c>
      <c r="C557" s="15" t="s">
        <v>112</v>
      </c>
      <c r="D557" s="16" t="s">
        <v>229</v>
      </c>
      <c r="E557" s="17" t="s">
        <v>229</v>
      </c>
      <c r="F557" s="17" t="s">
        <v>229</v>
      </c>
      <c r="G557" s="17" t="s">
        <v>229</v>
      </c>
      <c r="H557" s="17" t="s">
        <v>229</v>
      </c>
      <c r="I557" s="17" t="s">
        <v>229</v>
      </c>
      <c r="J557" s="17" t="s">
        <v>229</v>
      </c>
      <c r="K557" s="17" t="s">
        <v>229</v>
      </c>
      <c r="L557" s="17" t="s">
        <v>229</v>
      </c>
      <c r="M557" s="17" t="s">
        <v>229</v>
      </c>
      <c r="N557" s="17" t="s">
        <v>229</v>
      </c>
      <c r="O557" s="17" t="s">
        <v>229</v>
      </c>
      <c r="P557" s="17" t="s">
        <v>229</v>
      </c>
      <c r="Q557" s="17" t="s">
        <v>229</v>
      </c>
      <c r="R557" s="17" t="s">
        <v>229</v>
      </c>
      <c r="S557" s="17" t="s">
        <v>229</v>
      </c>
      <c r="T557" s="17" t="s">
        <v>229</v>
      </c>
      <c r="U557" s="17" t="s">
        <v>229</v>
      </c>
      <c r="V557" s="17" t="s">
        <v>229</v>
      </c>
      <c r="W557" s="17" t="s">
        <v>229</v>
      </c>
      <c r="X557" s="17" t="s">
        <v>229</v>
      </c>
      <c r="Y557" s="17" t="s">
        <v>229</v>
      </c>
      <c r="Z557" s="17" t="s">
        <v>229</v>
      </c>
      <c r="AA557" s="154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28">
        <v>1</v>
      </c>
    </row>
    <row r="558" spans="1:65">
      <c r="A558" s="30"/>
      <c r="B558" s="19" t="s">
        <v>230</v>
      </c>
      <c r="C558" s="9" t="s">
        <v>230</v>
      </c>
      <c r="D558" s="152" t="s">
        <v>232</v>
      </c>
      <c r="E558" s="153" t="s">
        <v>233</v>
      </c>
      <c r="F558" s="153" t="s">
        <v>234</v>
      </c>
      <c r="G558" s="153" t="s">
        <v>235</v>
      </c>
      <c r="H558" s="153" t="s">
        <v>237</v>
      </c>
      <c r="I558" s="153" t="s">
        <v>238</v>
      </c>
      <c r="J558" s="153" t="s">
        <v>239</v>
      </c>
      <c r="K558" s="153" t="s">
        <v>240</v>
      </c>
      <c r="L558" s="153" t="s">
        <v>241</v>
      </c>
      <c r="M558" s="153" t="s">
        <v>244</v>
      </c>
      <c r="N558" s="153" t="s">
        <v>245</v>
      </c>
      <c r="O558" s="153" t="s">
        <v>246</v>
      </c>
      <c r="P558" s="153" t="s">
        <v>247</v>
      </c>
      <c r="Q558" s="153" t="s">
        <v>249</v>
      </c>
      <c r="R558" s="153" t="s">
        <v>250</v>
      </c>
      <c r="S558" s="153" t="s">
        <v>251</v>
      </c>
      <c r="T558" s="153" t="s">
        <v>252</v>
      </c>
      <c r="U558" s="153" t="s">
        <v>254</v>
      </c>
      <c r="V558" s="153" t="s">
        <v>258</v>
      </c>
      <c r="W558" s="153" t="s">
        <v>259</v>
      </c>
      <c r="X558" s="153" t="s">
        <v>260</v>
      </c>
      <c r="Y558" s="153" t="s">
        <v>261</v>
      </c>
      <c r="Z558" s="153" t="s">
        <v>262</v>
      </c>
      <c r="AA558" s="154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28" t="s">
        <v>1</v>
      </c>
    </row>
    <row r="559" spans="1:65">
      <c r="A559" s="30"/>
      <c r="B559" s="19"/>
      <c r="C559" s="9"/>
      <c r="D559" s="10" t="s">
        <v>278</v>
      </c>
      <c r="E559" s="11" t="s">
        <v>280</v>
      </c>
      <c r="F559" s="11" t="s">
        <v>280</v>
      </c>
      <c r="G559" s="11" t="s">
        <v>281</v>
      </c>
      <c r="H559" s="11" t="s">
        <v>281</v>
      </c>
      <c r="I559" s="11" t="s">
        <v>278</v>
      </c>
      <c r="J559" s="11" t="s">
        <v>280</v>
      </c>
      <c r="K559" s="11" t="s">
        <v>281</v>
      </c>
      <c r="L559" s="11" t="s">
        <v>278</v>
      </c>
      <c r="M559" s="11" t="s">
        <v>281</v>
      </c>
      <c r="N559" s="11" t="s">
        <v>278</v>
      </c>
      <c r="O559" s="11" t="s">
        <v>280</v>
      </c>
      <c r="P559" s="11" t="s">
        <v>281</v>
      </c>
      <c r="Q559" s="11" t="s">
        <v>280</v>
      </c>
      <c r="R559" s="11" t="s">
        <v>280</v>
      </c>
      <c r="S559" s="11" t="s">
        <v>278</v>
      </c>
      <c r="T559" s="11" t="s">
        <v>281</v>
      </c>
      <c r="U559" s="11" t="s">
        <v>278</v>
      </c>
      <c r="V559" s="11" t="s">
        <v>278</v>
      </c>
      <c r="W559" s="11" t="s">
        <v>281</v>
      </c>
      <c r="X559" s="11" t="s">
        <v>278</v>
      </c>
      <c r="Y559" s="11" t="s">
        <v>281</v>
      </c>
      <c r="Z559" s="11" t="s">
        <v>278</v>
      </c>
      <c r="AA559" s="154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28">
        <v>3</v>
      </c>
    </row>
    <row r="560" spans="1:65">
      <c r="A560" s="30"/>
      <c r="B560" s="19"/>
      <c r="C560" s="9"/>
      <c r="D560" s="26" t="s">
        <v>290</v>
      </c>
      <c r="E560" s="26" t="s">
        <v>291</v>
      </c>
      <c r="F560" s="26" t="s">
        <v>290</v>
      </c>
      <c r="G560" s="26" t="s">
        <v>292</v>
      </c>
      <c r="H560" s="26" t="s">
        <v>292</v>
      </c>
      <c r="I560" s="26" t="s">
        <v>117</v>
      </c>
      <c r="J560" s="26" t="s">
        <v>267</v>
      </c>
      <c r="K560" s="26" t="s">
        <v>292</v>
      </c>
      <c r="L560" s="26" t="s">
        <v>290</v>
      </c>
      <c r="M560" s="26" t="s">
        <v>293</v>
      </c>
      <c r="N560" s="26" t="s">
        <v>292</v>
      </c>
      <c r="O560" s="26" t="s">
        <v>293</v>
      </c>
      <c r="P560" s="26" t="s">
        <v>290</v>
      </c>
      <c r="Q560" s="26" t="s">
        <v>292</v>
      </c>
      <c r="R560" s="26" t="s">
        <v>294</v>
      </c>
      <c r="S560" s="26" t="s">
        <v>290</v>
      </c>
      <c r="T560" s="26" t="s">
        <v>293</v>
      </c>
      <c r="U560" s="26" t="s">
        <v>116</v>
      </c>
      <c r="V560" s="26" t="s">
        <v>290</v>
      </c>
      <c r="W560" s="26" t="s">
        <v>295</v>
      </c>
      <c r="X560" s="26" t="s">
        <v>290</v>
      </c>
      <c r="Y560" s="26" t="s">
        <v>290</v>
      </c>
      <c r="Z560" s="26" t="s">
        <v>290</v>
      </c>
      <c r="AA560" s="154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28">
        <v>3</v>
      </c>
    </row>
    <row r="561" spans="1:65">
      <c r="A561" s="30"/>
      <c r="B561" s="18">
        <v>1</v>
      </c>
      <c r="C561" s="14">
        <v>1</v>
      </c>
      <c r="D561" s="215">
        <v>7.1000000000000008E-2</v>
      </c>
      <c r="E561" s="215">
        <v>7.8700000000000006E-2</v>
      </c>
      <c r="F561" s="215">
        <v>7.1500000000000008E-2</v>
      </c>
      <c r="G561" s="215">
        <v>6.9599999999999995E-2</v>
      </c>
      <c r="H561" s="215">
        <v>7.0500000000000007E-2</v>
      </c>
      <c r="I561" s="215">
        <v>6.9999999999999993E-2</v>
      </c>
      <c r="J561" s="215">
        <v>7.4999999999999997E-2</v>
      </c>
      <c r="K561" s="215">
        <v>7.6700000000000004E-2</v>
      </c>
      <c r="L561" s="215">
        <v>7.690000000000001E-2</v>
      </c>
      <c r="M561" s="215">
        <v>7.6600000000000001E-2</v>
      </c>
      <c r="N561" s="215">
        <v>8.2100000000000006E-2</v>
      </c>
      <c r="O561" s="215">
        <v>7.2599999999999998E-2</v>
      </c>
      <c r="P561" s="215">
        <v>8.5999999999999993E-2</v>
      </c>
      <c r="Q561" s="215">
        <v>7.3499999999999996E-2</v>
      </c>
      <c r="R561" s="215">
        <v>7.7100000000000002E-2</v>
      </c>
      <c r="S561" s="215">
        <v>6.7900000000000002E-2</v>
      </c>
      <c r="T561" s="215">
        <v>7.9100000000000004E-2</v>
      </c>
      <c r="U561" s="215">
        <v>7.5700000000000003E-2</v>
      </c>
      <c r="V561" s="215">
        <v>6.9099999999999995E-2</v>
      </c>
      <c r="W561" s="215">
        <v>7.7300000000000008E-2</v>
      </c>
      <c r="X561" s="215">
        <v>7.640000000000001E-2</v>
      </c>
      <c r="Y561" s="215">
        <v>7.5800000000000006E-2</v>
      </c>
      <c r="Z561" s="215">
        <v>6.59E-2</v>
      </c>
      <c r="AA561" s="205"/>
      <c r="AB561" s="206"/>
      <c r="AC561" s="206"/>
      <c r="AD561" s="206"/>
      <c r="AE561" s="206"/>
      <c r="AF561" s="206"/>
      <c r="AG561" s="206"/>
      <c r="AH561" s="206"/>
      <c r="AI561" s="206"/>
      <c r="AJ561" s="206"/>
      <c r="AK561" s="206"/>
      <c r="AL561" s="206"/>
      <c r="AM561" s="206"/>
      <c r="AN561" s="206"/>
      <c r="AO561" s="206"/>
      <c r="AP561" s="206"/>
      <c r="AQ561" s="206"/>
      <c r="AR561" s="206"/>
      <c r="AS561" s="206"/>
      <c r="AT561" s="206"/>
      <c r="AU561" s="206"/>
      <c r="AV561" s="206"/>
      <c r="AW561" s="206"/>
      <c r="AX561" s="206"/>
      <c r="AY561" s="206"/>
      <c r="AZ561" s="206"/>
      <c r="BA561" s="206"/>
      <c r="BB561" s="206"/>
      <c r="BC561" s="206"/>
      <c r="BD561" s="206"/>
      <c r="BE561" s="206"/>
      <c r="BF561" s="206"/>
      <c r="BG561" s="206"/>
      <c r="BH561" s="206"/>
      <c r="BI561" s="206"/>
      <c r="BJ561" s="206"/>
      <c r="BK561" s="206"/>
      <c r="BL561" s="206"/>
      <c r="BM561" s="217">
        <v>1</v>
      </c>
    </row>
    <row r="562" spans="1:65">
      <c r="A562" s="30"/>
      <c r="B562" s="19">
        <v>1</v>
      </c>
      <c r="C562" s="9">
        <v>2</v>
      </c>
      <c r="D562" s="24">
        <v>6.989999999999999E-2</v>
      </c>
      <c r="E562" s="24">
        <v>7.8E-2</v>
      </c>
      <c r="F562" s="24">
        <v>7.22E-2</v>
      </c>
      <c r="G562" s="24">
        <v>7.1400000000000005E-2</v>
      </c>
      <c r="H562" s="24">
        <v>6.8499999999999991E-2</v>
      </c>
      <c r="I562" s="24">
        <v>7.0500000000000007E-2</v>
      </c>
      <c r="J562" s="24">
        <v>7.3999999999999996E-2</v>
      </c>
      <c r="K562" s="24">
        <v>7.6300000000000007E-2</v>
      </c>
      <c r="L562" s="24">
        <v>7.7100000000000002E-2</v>
      </c>
      <c r="M562" s="24">
        <v>7.6600000000000001E-2</v>
      </c>
      <c r="N562" s="24">
        <v>8.3799999999999999E-2</v>
      </c>
      <c r="O562" s="24">
        <v>7.3899999999999993E-2</v>
      </c>
      <c r="P562" s="24">
        <v>8.4900000000000003E-2</v>
      </c>
      <c r="Q562" s="24">
        <v>7.4799999999999991E-2</v>
      </c>
      <c r="R562" s="24">
        <v>7.9899999999999999E-2</v>
      </c>
      <c r="S562" s="24">
        <v>6.5300000000000011E-2</v>
      </c>
      <c r="T562" s="24">
        <v>7.8200000000000006E-2</v>
      </c>
      <c r="U562" s="24">
        <v>7.4799999999999991E-2</v>
      </c>
      <c r="V562" s="24">
        <v>6.8999999999999992E-2</v>
      </c>
      <c r="W562" s="24">
        <v>7.6100000000000001E-2</v>
      </c>
      <c r="X562" s="24">
        <v>7.7399999999999997E-2</v>
      </c>
      <c r="Y562" s="24">
        <v>7.5600000000000001E-2</v>
      </c>
      <c r="Z562" s="24">
        <v>6.6900000000000001E-2</v>
      </c>
      <c r="AA562" s="205"/>
      <c r="AB562" s="206"/>
      <c r="AC562" s="206"/>
      <c r="AD562" s="206"/>
      <c r="AE562" s="206"/>
      <c r="AF562" s="206"/>
      <c r="AG562" s="206"/>
      <c r="AH562" s="206"/>
      <c r="AI562" s="206"/>
      <c r="AJ562" s="206"/>
      <c r="AK562" s="206"/>
      <c r="AL562" s="206"/>
      <c r="AM562" s="206"/>
      <c r="AN562" s="206"/>
      <c r="AO562" s="206"/>
      <c r="AP562" s="206"/>
      <c r="AQ562" s="206"/>
      <c r="AR562" s="206"/>
      <c r="AS562" s="206"/>
      <c r="AT562" s="206"/>
      <c r="AU562" s="206"/>
      <c r="AV562" s="206"/>
      <c r="AW562" s="206"/>
      <c r="AX562" s="206"/>
      <c r="AY562" s="206"/>
      <c r="AZ562" s="206"/>
      <c r="BA562" s="206"/>
      <c r="BB562" s="206"/>
      <c r="BC562" s="206"/>
      <c r="BD562" s="206"/>
      <c r="BE562" s="206"/>
      <c r="BF562" s="206"/>
      <c r="BG562" s="206"/>
      <c r="BH562" s="206"/>
      <c r="BI562" s="206"/>
      <c r="BJ562" s="206"/>
      <c r="BK562" s="206"/>
      <c r="BL562" s="206"/>
      <c r="BM562" s="217">
        <v>23</v>
      </c>
    </row>
    <row r="563" spans="1:65">
      <c r="A563" s="30"/>
      <c r="B563" s="19">
        <v>1</v>
      </c>
      <c r="C563" s="9">
        <v>3</v>
      </c>
      <c r="D563" s="24">
        <v>6.8699999999999997E-2</v>
      </c>
      <c r="E563" s="24">
        <v>7.9100000000000004E-2</v>
      </c>
      <c r="F563" s="24">
        <v>7.110000000000001E-2</v>
      </c>
      <c r="G563" s="24">
        <v>7.0900000000000005E-2</v>
      </c>
      <c r="H563" s="24">
        <v>6.9399999999999989E-2</v>
      </c>
      <c r="I563" s="24">
        <v>6.7500000000000004E-2</v>
      </c>
      <c r="J563" s="24">
        <v>7.2999999999999995E-2</v>
      </c>
      <c r="K563" s="24">
        <v>7.5399999999999995E-2</v>
      </c>
      <c r="L563" s="24">
        <v>7.5199999999999989E-2</v>
      </c>
      <c r="M563" s="24">
        <v>7.6700000000000004E-2</v>
      </c>
      <c r="N563" s="24">
        <v>8.2200000000000009E-2</v>
      </c>
      <c r="O563" s="24">
        <v>7.5700000000000003E-2</v>
      </c>
      <c r="P563" s="24">
        <v>8.589999999999999E-2</v>
      </c>
      <c r="Q563" s="24">
        <v>7.4200000000000002E-2</v>
      </c>
      <c r="R563" s="24">
        <v>7.9199999999999993E-2</v>
      </c>
      <c r="S563" s="24">
        <v>6.7599999999999993E-2</v>
      </c>
      <c r="T563" s="24">
        <v>7.7600000000000002E-2</v>
      </c>
      <c r="U563" s="24">
        <v>7.6100000000000001E-2</v>
      </c>
      <c r="V563" s="24">
        <v>6.93E-2</v>
      </c>
      <c r="W563" s="24">
        <v>7.6100000000000001E-2</v>
      </c>
      <c r="X563" s="24">
        <v>7.4700000000000003E-2</v>
      </c>
      <c r="Y563" s="24">
        <v>7.3700000000000002E-2</v>
      </c>
      <c r="Z563" s="24">
        <v>6.7299999999999999E-2</v>
      </c>
      <c r="AA563" s="205"/>
      <c r="AB563" s="206"/>
      <c r="AC563" s="206"/>
      <c r="AD563" s="206"/>
      <c r="AE563" s="206"/>
      <c r="AF563" s="206"/>
      <c r="AG563" s="206"/>
      <c r="AH563" s="206"/>
      <c r="AI563" s="206"/>
      <c r="AJ563" s="206"/>
      <c r="AK563" s="206"/>
      <c r="AL563" s="206"/>
      <c r="AM563" s="206"/>
      <c r="AN563" s="206"/>
      <c r="AO563" s="206"/>
      <c r="AP563" s="206"/>
      <c r="AQ563" s="206"/>
      <c r="AR563" s="206"/>
      <c r="AS563" s="206"/>
      <c r="AT563" s="206"/>
      <c r="AU563" s="206"/>
      <c r="AV563" s="206"/>
      <c r="AW563" s="206"/>
      <c r="AX563" s="206"/>
      <c r="AY563" s="206"/>
      <c r="AZ563" s="206"/>
      <c r="BA563" s="206"/>
      <c r="BB563" s="206"/>
      <c r="BC563" s="206"/>
      <c r="BD563" s="206"/>
      <c r="BE563" s="206"/>
      <c r="BF563" s="206"/>
      <c r="BG563" s="206"/>
      <c r="BH563" s="206"/>
      <c r="BI563" s="206"/>
      <c r="BJ563" s="206"/>
      <c r="BK563" s="206"/>
      <c r="BL563" s="206"/>
      <c r="BM563" s="217">
        <v>16</v>
      </c>
    </row>
    <row r="564" spans="1:65">
      <c r="A564" s="30"/>
      <c r="B564" s="19">
        <v>1</v>
      </c>
      <c r="C564" s="9">
        <v>4</v>
      </c>
      <c r="D564" s="24">
        <v>7.1599999999999997E-2</v>
      </c>
      <c r="E564" s="24">
        <v>7.690000000000001E-2</v>
      </c>
      <c r="F564" s="24">
        <v>7.1900000000000006E-2</v>
      </c>
      <c r="G564" s="24">
        <v>7.0599999999999996E-2</v>
      </c>
      <c r="H564" s="24">
        <v>6.9199999999999998E-2</v>
      </c>
      <c r="I564" s="24">
        <v>6.7000000000000004E-2</v>
      </c>
      <c r="J564" s="24">
        <v>7.3999999999999996E-2</v>
      </c>
      <c r="K564" s="24">
        <v>7.7499999999999999E-2</v>
      </c>
      <c r="L564" s="24">
        <v>7.4299999999999991E-2</v>
      </c>
      <c r="M564" s="24">
        <v>7.5800000000000006E-2</v>
      </c>
      <c r="N564" s="24">
        <v>8.3299999999999999E-2</v>
      </c>
      <c r="O564" s="24">
        <v>7.4999999999999997E-2</v>
      </c>
      <c r="P564" s="24">
        <v>8.3400000000000002E-2</v>
      </c>
      <c r="Q564" s="24">
        <v>7.5199999999999989E-2</v>
      </c>
      <c r="R564" s="24">
        <v>0.08</v>
      </c>
      <c r="S564" s="24">
        <v>6.6600000000000006E-2</v>
      </c>
      <c r="T564" s="24">
        <v>7.7200000000000005E-2</v>
      </c>
      <c r="U564" s="24">
        <v>7.4999999999999997E-2</v>
      </c>
      <c r="V564" s="24">
        <v>6.8999999999999992E-2</v>
      </c>
      <c r="W564" s="24">
        <v>7.6999999999999999E-2</v>
      </c>
      <c r="X564" s="24">
        <v>7.5399999999999995E-2</v>
      </c>
      <c r="Y564" s="24">
        <v>7.4299999999999991E-2</v>
      </c>
      <c r="Z564" s="24">
        <v>6.7699999999999996E-2</v>
      </c>
      <c r="AA564" s="205"/>
      <c r="AB564" s="206"/>
      <c r="AC564" s="206"/>
      <c r="AD564" s="206"/>
      <c r="AE564" s="206"/>
      <c r="AF564" s="206"/>
      <c r="AG564" s="206"/>
      <c r="AH564" s="206"/>
      <c r="AI564" s="206"/>
      <c r="AJ564" s="206"/>
      <c r="AK564" s="206"/>
      <c r="AL564" s="206"/>
      <c r="AM564" s="206"/>
      <c r="AN564" s="206"/>
      <c r="AO564" s="206"/>
      <c r="AP564" s="206"/>
      <c r="AQ564" s="206"/>
      <c r="AR564" s="206"/>
      <c r="AS564" s="206"/>
      <c r="AT564" s="206"/>
      <c r="AU564" s="206"/>
      <c r="AV564" s="206"/>
      <c r="AW564" s="206"/>
      <c r="AX564" s="206"/>
      <c r="AY564" s="206"/>
      <c r="AZ564" s="206"/>
      <c r="BA564" s="206"/>
      <c r="BB564" s="206"/>
      <c r="BC564" s="206"/>
      <c r="BD564" s="206"/>
      <c r="BE564" s="206"/>
      <c r="BF564" s="206"/>
      <c r="BG564" s="206"/>
      <c r="BH564" s="206"/>
      <c r="BI564" s="206"/>
      <c r="BJ564" s="206"/>
      <c r="BK564" s="206"/>
      <c r="BL564" s="206"/>
      <c r="BM564" s="217">
        <v>7.4502101449275368E-2</v>
      </c>
    </row>
    <row r="565" spans="1:65">
      <c r="A565" s="30"/>
      <c r="B565" s="19">
        <v>1</v>
      </c>
      <c r="C565" s="9">
        <v>5</v>
      </c>
      <c r="D565" s="24">
        <v>7.1000000000000008E-2</v>
      </c>
      <c r="E565" s="24">
        <v>7.8E-2</v>
      </c>
      <c r="F565" s="24">
        <v>7.1800000000000003E-2</v>
      </c>
      <c r="G565" s="24">
        <v>7.0599999999999996E-2</v>
      </c>
      <c r="H565" s="24">
        <v>7.0800000000000002E-2</v>
      </c>
      <c r="I565" s="24">
        <v>7.1000000000000008E-2</v>
      </c>
      <c r="J565" s="24">
        <v>7.5999999999999998E-2</v>
      </c>
      <c r="K565" s="24">
        <v>7.9100000000000004E-2</v>
      </c>
      <c r="L565" s="24">
        <v>7.5620000000000007E-2</v>
      </c>
      <c r="M565" s="24">
        <v>7.6200000000000004E-2</v>
      </c>
      <c r="N565" s="24">
        <v>8.3100000000000007E-2</v>
      </c>
      <c r="O565" s="24">
        <v>7.4299999999999991E-2</v>
      </c>
      <c r="P565" s="24">
        <v>8.6399999999999991E-2</v>
      </c>
      <c r="Q565" s="24">
        <v>7.2800000000000004E-2</v>
      </c>
      <c r="R565" s="24">
        <v>8.14E-2</v>
      </c>
      <c r="S565" s="24">
        <v>6.8400000000000002E-2</v>
      </c>
      <c r="T565" s="24">
        <v>7.7800000000000008E-2</v>
      </c>
      <c r="U565" s="24">
        <v>7.6100000000000001E-2</v>
      </c>
      <c r="V565" s="24">
        <v>6.9099999999999995E-2</v>
      </c>
      <c r="W565" s="24">
        <v>7.5299999999999992E-2</v>
      </c>
      <c r="X565" s="24">
        <v>7.5800000000000006E-2</v>
      </c>
      <c r="Y565" s="24">
        <v>7.3999999999999996E-2</v>
      </c>
      <c r="Z565" s="24">
        <v>6.8199999999999997E-2</v>
      </c>
      <c r="AA565" s="205"/>
      <c r="AB565" s="206"/>
      <c r="AC565" s="206"/>
      <c r="AD565" s="206"/>
      <c r="AE565" s="206"/>
      <c r="AF565" s="206"/>
      <c r="AG565" s="206"/>
      <c r="AH565" s="206"/>
      <c r="AI565" s="206"/>
      <c r="AJ565" s="206"/>
      <c r="AK565" s="206"/>
      <c r="AL565" s="206"/>
      <c r="AM565" s="206"/>
      <c r="AN565" s="206"/>
      <c r="AO565" s="206"/>
      <c r="AP565" s="206"/>
      <c r="AQ565" s="206"/>
      <c r="AR565" s="206"/>
      <c r="AS565" s="206"/>
      <c r="AT565" s="206"/>
      <c r="AU565" s="206"/>
      <c r="AV565" s="206"/>
      <c r="AW565" s="206"/>
      <c r="AX565" s="206"/>
      <c r="AY565" s="206"/>
      <c r="AZ565" s="206"/>
      <c r="BA565" s="206"/>
      <c r="BB565" s="206"/>
      <c r="BC565" s="206"/>
      <c r="BD565" s="206"/>
      <c r="BE565" s="206"/>
      <c r="BF565" s="206"/>
      <c r="BG565" s="206"/>
      <c r="BH565" s="206"/>
      <c r="BI565" s="206"/>
      <c r="BJ565" s="206"/>
      <c r="BK565" s="206"/>
      <c r="BL565" s="206"/>
      <c r="BM565" s="217">
        <v>44</v>
      </c>
    </row>
    <row r="566" spans="1:65">
      <c r="A566" s="30"/>
      <c r="B566" s="19">
        <v>1</v>
      </c>
      <c r="C566" s="9">
        <v>6</v>
      </c>
      <c r="D566" s="24">
        <v>7.3499999999999996E-2</v>
      </c>
      <c r="E566" s="24">
        <v>7.7600000000000002E-2</v>
      </c>
      <c r="F566" s="24">
        <v>7.1400000000000005E-2</v>
      </c>
      <c r="G566" s="24">
        <v>7.0099999999999996E-2</v>
      </c>
      <c r="H566" s="24">
        <v>7.0400000000000004E-2</v>
      </c>
      <c r="I566" s="24">
        <v>6.7500000000000004E-2</v>
      </c>
      <c r="J566" s="24">
        <v>7.3999999999999996E-2</v>
      </c>
      <c r="K566" s="24">
        <v>7.8700000000000006E-2</v>
      </c>
      <c r="L566" s="24">
        <v>7.5170000000000001E-2</v>
      </c>
      <c r="M566" s="24">
        <v>7.5899999999999995E-2</v>
      </c>
      <c r="N566" s="24">
        <v>8.2799999999999999E-2</v>
      </c>
      <c r="O566" s="24">
        <v>7.5600000000000001E-2</v>
      </c>
      <c r="P566" s="24">
        <v>8.5199999999999998E-2</v>
      </c>
      <c r="Q566" s="24">
        <v>7.46E-2</v>
      </c>
      <c r="R566" s="24">
        <v>7.4499999999999997E-2</v>
      </c>
      <c r="S566" s="24">
        <v>6.8199999999999997E-2</v>
      </c>
      <c r="T566" s="24">
        <v>7.8799999999999995E-2</v>
      </c>
      <c r="U566" s="24">
        <v>7.6300000000000007E-2</v>
      </c>
      <c r="V566" s="24">
        <v>6.8699999999999997E-2</v>
      </c>
      <c r="W566" s="24">
        <v>7.8E-2</v>
      </c>
      <c r="X566" s="24">
        <v>7.6100000000000001E-2</v>
      </c>
      <c r="Y566" s="24">
        <v>7.3999999999999996E-2</v>
      </c>
      <c r="Z566" s="24">
        <v>6.6799999999999998E-2</v>
      </c>
      <c r="AA566" s="205"/>
      <c r="AB566" s="206"/>
      <c r="AC566" s="206"/>
      <c r="AD566" s="206"/>
      <c r="AE566" s="206"/>
      <c r="AF566" s="206"/>
      <c r="AG566" s="206"/>
      <c r="AH566" s="206"/>
      <c r="AI566" s="206"/>
      <c r="AJ566" s="206"/>
      <c r="AK566" s="206"/>
      <c r="AL566" s="206"/>
      <c r="AM566" s="206"/>
      <c r="AN566" s="206"/>
      <c r="AO566" s="206"/>
      <c r="AP566" s="206"/>
      <c r="AQ566" s="206"/>
      <c r="AR566" s="206"/>
      <c r="AS566" s="206"/>
      <c r="AT566" s="206"/>
      <c r="AU566" s="206"/>
      <c r="AV566" s="206"/>
      <c r="AW566" s="206"/>
      <c r="AX566" s="206"/>
      <c r="AY566" s="206"/>
      <c r="AZ566" s="206"/>
      <c r="BA566" s="206"/>
      <c r="BB566" s="206"/>
      <c r="BC566" s="206"/>
      <c r="BD566" s="206"/>
      <c r="BE566" s="206"/>
      <c r="BF566" s="206"/>
      <c r="BG566" s="206"/>
      <c r="BH566" s="206"/>
      <c r="BI566" s="206"/>
      <c r="BJ566" s="206"/>
      <c r="BK566" s="206"/>
      <c r="BL566" s="206"/>
      <c r="BM566" s="56"/>
    </row>
    <row r="567" spans="1:65">
      <c r="A567" s="30"/>
      <c r="B567" s="20" t="s">
        <v>271</v>
      </c>
      <c r="C567" s="12"/>
      <c r="D567" s="221">
        <v>7.0949999999999999E-2</v>
      </c>
      <c r="E567" s="221">
        <v>7.8050000000000008E-2</v>
      </c>
      <c r="F567" s="221">
        <v>7.1650000000000005E-2</v>
      </c>
      <c r="G567" s="221">
        <v>7.0533333333333337E-2</v>
      </c>
      <c r="H567" s="221">
        <v>6.9800000000000015E-2</v>
      </c>
      <c r="I567" s="221">
        <v>6.8916666666666668E-2</v>
      </c>
      <c r="J567" s="221">
        <v>7.4333333333333335E-2</v>
      </c>
      <c r="K567" s="221">
        <v>7.7283333333333329E-2</v>
      </c>
      <c r="L567" s="221">
        <v>7.5715000000000005E-2</v>
      </c>
      <c r="M567" s="221">
        <v>7.6299999999999993E-2</v>
      </c>
      <c r="N567" s="221">
        <v>8.2883333333333323E-2</v>
      </c>
      <c r="O567" s="221">
        <v>7.4516666666666662E-2</v>
      </c>
      <c r="P567" s="221">
        <v>8.5299999999999987E-2</v>
      </c>
      <c r="Q567" s="221">
        <v>7.4183333333333323E-2</v>
      </c>
      <c r="R567" s="221">
        <v>7.8683333333333327E-2</v>
      </c>
      <c r="S567" s="221">
        <v>6.7333333333333342E-2</v>
      </c>
      <c r="T567" s="221">
        <v>7.8116666666666668E-2</v>
      </c>
      <c r="U567" s="221">
        <v>7.566666666666666E-2</v>
      </c>
      <c r="V567" s="221">
        <v>6.9033333333333322E-2</v>
      </c>
      <c r="W567" s="221">
        <v>7.6633333333333331E-2</v>
      </c>
      <c r="X567" s="221">
        <v>7.5966666666666655E-2</v>
      </c>
      <c r="Y567" s="221">
        <v>7.456666666666667E-2</v>
      </c>
      <c r="Z567" s="221">
        <v>6.7133333333333323E-2</v>
      </c>
      <c r="AA567" s="205"/>
      <c r="AB567" s="206"/>
      <c r="AC567" s="206"/>
      <c r="AD567" s="206"/>
      <c r="AE567" s="206"/>
      <c r="AF567" s="206"/>
      <c r="AG567" s="206"/>
      <c r="AH567" s="206"/>
      <c r="AI567" s="206"/>
      <c r="AJ567" s="206"/>
      <c r="AK567" s="206"/>
      <c r="AL567" s="206"/>
      <c r="AM567" s="206"/>
      <c r="AN567" s="206"/>
      <c r="AO567" s="206"/>
      <c r="AP567" s="206"/>
      <c r="AQ567" s="206"/>
      <c r="AR567" s="206"/>
      <c r="AS567" s="206"/>
      <c r="AT567" s="206"/>
      <c r="AU567" s="206"/>
      <c r="AV567" s="206"/>
      <c r="AW567" s="206"/>
      <c r="AX567" s="206"/>
      <c r="AY567" s="206"/>
      <c r="AZ567" s="206"/>
      <c r="BA567" s="206"/>
      <c r="BB567" s="206"/>
      <c r="BC567" s="206"/>
      <c r="BD567" s="206"/>
      <c r="BE567" s="206"/>
      <c r="BF567" s="206"/>
      <c r="BG567" s="206"/>
      <c r="BH567" s="206"/>
      <c r="BI567" s="206"/>
      <c r="BJ567" s="206"/>
      <c r="BK567" s="206"/>
      <c r="BL567" s="206"/>
      <c r="BM567" s="56"/>
    </row>
    <row r="568" spans="1:65">
      <c r="A568" s="30"/>
      <c r="B568" s="3" t="s">
        <v>272</v>
      </c>
      <c r="C568" s="29"/>
      <c r="D568" s="24">
        <v>7.1000000000000008E-2</v>
      </c>
      <c r="E568" s="24">
        <v>7.8E-2</v>
      </c>
      <c r="F568" s="24">
        <v>7.1650000000000005E-2</v>
      </c>
      <c r="G568" s="24">
        <v>7.0599999999999996E-2</v>
      </c>
      <c r="H568" s="24">
        <v>6.989999999999999E-2</v>
      </c>
      <c r="I568" s="24">
        <v>6.8750000000000006E-2</v>
      </c>
      <c r="J568" s="24">
        <v>7.3999999999999996E-2</v>
      </c>
      <c r="K568" s="24">
        <v>7.7100000000000002E-2</v>
      </c>
      <c r="L568" s="24">
        <v>7.5410000000000005E-2</v>
      </c>
      <c r="M568" s="24">
        <v>7.6399999999999996E-2</v>
      </c>
      <c r="N568" s="24">
        <v>8.2949999999999996E-2</v>
      </c>
      <c r="O568" s="24">
        <v>7.4649999999999994E-2</v>
      </c>
      <c r="P568" s="24">
        <v>8.5549999999999987E-2</v>
      </c>
      <c r="Q568" s="24">
        <v>7.4399999999999994E-2</v>
      </c>
      <c r="R568" s="24">
        <v>7.9549999999999996E-2</v>
      </c>
      <c r="S568" s="24">
        <v>6.7750000000000005E-2</v>
      </c>
      <c r="T568" s="24">
        <v>7.8000000000000014E-2</v>
      </c>
      <c r="U568" s="24">
        <v>7.5899999999999995E-2</v>
      </c>
      <c r="V568" s="24">
        <v>6.905E-2</v>
      </c>
      <c r="W568" s="24">
        <v>7.6550000000000007E-2</v>
      </c>
      <c r="X568" s="24">
        <v>7.5950000000000004E-2</v>
      </c>
      <c r="Y568" s="24">
        <v>7.4149999999999994E-2</v>
      </c>
      <c r="Z568" s="24">
        <v>6.7099999999999993E-2</v>
      </c>
      <c r="AA568" s="205"/>
      <c r="AB568" s="206"/>
      <c r="AC568" s="206"/>
      <c r="AD568" s="206"/>
      <c r="AE568" s="206"/>
      <c r="AF568" s="206"/>
      <c r="AG568" s="206"/>
      <c r="AH568" s="206"/>
      <c r="AI568" s="206"/>
      <c r="AJ568" s="206"/>
      <c r="AK568" s="206"/>
      <c r="AL568" s="206"/>
      <c r="AM568" s="206"/>
      <c r="AN568" s="206"/>
      <c r="AO568" s="206"/>
      <c r="AP568" s="206"/>
      <c r="AQ568" s="206"/>
      <c r="AR568" s="206"/>
      <c r="AS568" s="206"/>
      <c r="AT568" s="206"/>
      <c r="AU568" s="206"/>
      <c r="AV568" s="206"/>
      <c r="AW568" s="206"/>
      <c r="AX568" s="206"/>
      <c r="AY568" s="206"/>
      <c r="AZ568" s="206"/>
      <c r="BA568" s="206"/>
      <c r="BB568" s="206"/>
      <c r="BC568" s="206"/>
      <c r="BD568" s="206"/>
      <c r="BE568" s="206"/>
      <c r="BF568" s="206"/>
      <c r="BG568" s="206"/>
      <c r="BH568" s="206"/>
      <c r="BI568" s="206"/>
      <c r="BJ568" s="206"/>
      <c r="BK568" s="206"/>
      <c r="BL568" s="206"/>
      <c r="BM568" s="56"/>
    </row>
    <row r="569" spans="1:65">
      <c r="A569" s="30"/>
      <c r="B569" s="3" t="s">
        <v>273</v>
      </c>
      <c r="C569" s="29"/>
      <c r="D569" s="24">
        <v>1.6183324751113419E-3</v>
      </c>
      <c r="E569" s="24">
        <v>7.8166488983451093E-4</v>
      </c>
      <c r="F569" s="24">
        <v>3.937003937005874E-4</v>
      </c>
      <c r="G569" s="24">
        <v>6.2503333244449575E-4</v>
      </c>
      <c r="H569" s="24">
        <v>9.0111042608551051E-4</v>
      </c>
      <c r="I569" s="24">
        <v>1.7724747294860556E-3</v>
      </c>
      <c r="J569" s="24">
        <v>1.0327955589886455E-3</v>
      </c>
      <c r="K569" s="24">
        <v>1.4288690166235228E-3</v>
      </c>
      <c r="L569" s="24">
        <v>1.085905152395923E-3</v>
      </c>
      <c r="M569" s="24">
        <v>3.8987177379235899E-4</v>
      </c>
      <c r="N569" s="24">
        <v>6.5548963887056397E-4</v>
      </c>
      <c r="O569" s="24">
        <v>1.1754431788336993E-3</v>
      </c>
      <c r="P569" s="24">
        <v>1.0807404868884991E-3</v>
      </c>
      <c r="Q569" s="24">
        <v>8.908797150382644E-4</v>
      </c>
      <c r="R569" s="24">
        <v>2.4846864322619604E-3</v>
      </c>
      <c r="S569" s="24">
        <v>1.1792653080060719E-3</v>
      </c>
      <c r="T569" s="24">
        <v>7.2778201864752304E-4</v>
      </c>
      <c r="U569" s="24">
        <v>6.2822501276745782E-4</v>
      </c>
      <c r="V569" s="24">
        <v>1.9663841605003593E-4</v>
      </c>
      <c r="W569" s="24">
        <v>9.7911524687682825E-4</v>
      </c>
      <c r="X569" s="24">
        <v>9.1796877216311992E-4</v>
      </c>
      <c r="Y569" s="24">
        <v>9.0037029419382333E-4</v>
      </c>
      <c r="Z569" s="24">
        <v>7.9665969313544684E-4</v>
      </c>
      <c r="AA569" s="205"/>
      <c r="AB569" s="206"/>
      <c r="AC569" s="206"/>
      <c r="AD569" s="206"/>
      <c r="AE569" s="206"/>
      <c r="AF569" s="206"/>
      <c r="AG569" s="206"/>
      <c r="AH569" s="206"/>
      <c r="AI569" s="206"/>
      <c r="AJ569" s="206"/>
      <c r="AK569" s="206"/>
      <c r="AL569" s="206"/>
      <c r="AM569" s="206"/>
      <c r="AN569" s="206"/>
      <c r="AO569" s="206"/>
      <c r="AP569" s="206"/>
      <c r="AQ569" s="206"/>
      <c r="AR569" s="206"/>
      <c r="AS569" s="206"/>
      <c r="AT569" s="206"/>
      <c r="AU569" s="206"/>
      <c r="AV569" s="206"/>
      <c r="AW569" s="206"/>
      <c r="AX569" s="206"/>
      <c r="AY569" s="206"/>
      <c r="AZ569" s="206"/>
      <c r="BA569" s="206"/>
      <c r="BB569" s="206"/>
      <c r="BC569" s="206"/>
      <c r="BD569" s="206"/>
      <c r="BE569" s="206"/>
      <c r="BF569" s="206"/>
      <c r="BG569" s="206"/>
      <c r="BH569" s="206"/>
      <c r="BI569" s="206"/>
      <c r="BJ569" s="206"/>
      <c r="BK569" s="206"/>
      <c r="BL569" s="206"/>
      <c r="BM569" s="56"/>
    </row>
    <row r="570" spans="1:65">
      <c r="A570" s="30"/>
      <c r="B570" s="3" t="s">
        <v>87</v>
      </c>
      <c r="C570" s="29"/>
      <c r="D570" s="13">
        <v>2.2809478155198615E-2</v>
      </c>
      <c r="E570" s="13">
        <v>1.001492491780283E-2</v>
      </c>
      <c r="F570" s="13">
        <v>5.4947717194778417E-3</v>
      </c>
      <c r="G570" s="13">
        <v>8.8615311783246092E-3</v>
      </c>
      <c r="H570" s="13">
        <v>1.2909891491196424E-2</v>
      </c>
      <c r="I570" s="13">
        <v>2.5719101274283757E-2</v>
      </c>
      <c r="J570" s="13">
        <v>1.3894110659040074E-2</v>
      </c>
      <c r="K570" s="13">
        <v>1.848870843161772E-2</v>
      </c>
      <c r="L570" s="13">
        <v>1.434200822024596E-2</v>
      </c>
      <c r="M570" s="13">
        <v>5.1097218059286895E-3</v>
      </c>
      <c r="N570" s="13">
        <v>7.908582009296972E-3</v>
      </c>
      <c r="O570" s="13">
        <v>1.5774231878779237E-2</v>
      </c>
      <c r="P570" s="13">
        <v>1.266987675133059E-2</v>
      </c>
      <c r="Q570" s="13">
        <v>1.2009162638125336E-2</v>
      </c>
      <c r="R570" s="13">
        <v>3.1578306701062833E-2</v>
      </c>
      <c r="S570" s="13">
        <v>1.7513841208010968E-2</v>
      </c>
      <c r="T570" s="13">
        <v>9.3166036097400012E-3</v>
      </c>
      <c r="U570" s="13">
        <v>8.3025332083805012E-3</v>
      </c>
      <c r="V570" s="13">
        <v>2.8484560509420952E-3</v>
      </c>
      <c r="W570" s="13">
        <v>1.277662349121568E-2</v>
      </c>
      <c r="X570" s="13">
        <v>1.208383640407793E-2</v>
      </c>
      <c r="Y570" s="13">
        <v>1.2074702201973491E-2</v>
      </c>
      <c r="Z570" s="13">
        <v>1.1866827603805068E-2</v>
      </c>
      <c r="AA570" s="154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55"/>
    </row>
    <row r="571" spans="1:65">
      <c r="A571" s="30"/>
      <c r="B571" s="3" t="s">
        <v>274</v>
      </c>
      <c r="C571" s="29"/>
      <c r="D571" s="13">
        <v>-4.7677869216800728E-2</v>
      </c>
      <c r="E571" s="13">
        <v>4.7621456062420187E-2</v>
      </c>
      <c r="F571" s="13">
        <v>-3.8282161090680278E-2</v>
      </c>
      <c r="G571" s="13">
        <v>-5.3270552625205636E-2</v>
      </c>
      <c r="H571" s="13">
        <v>-6.3113675423998261E-2</v>
      </c>
      <c r="I571" s="13">
        <v>-7.4970164249816951E-2</v>
      </c>
      <c r="J571" s="13">
        <v>-2.2652799405522561E-3</v>
      </c>
      <c r="K571" s="13">
        <v>3.7330918590954942E-2</v>
      </c>
      <c r="L571" s="13">
        <v>1.6280058241718631E-2</v>
      </c>
      <c r="M571" s="13">
        <v>2.4132185747119062E-2</v>
      </c>
      <c r="N571" s="13">
        <v>0.11249658359991765</v>
      </c>
      <c r="O571" s="13">
        <v>1.9550075914587239E-4</v>
      </c>
      <c r="P571" s="13">
        <v>0.1449341473686665</v>
      </c>
      <c r="Q571" s="13">
        <v>-4.2786459675782096E-3</v>
      </c>
      <c r="R571" s="13">
        <v>5.612233484319562E-2</v>
      </c>
      <c r="S571" s="13">
        <v>-9.6222361201755757E-2</v>
      </c>
      <c r="T571" s="13">
        <v>4.8516285407764981E-2</v>
      </c>
      <c r="U571" s="13">
        <v>1.5631306966343628E-2</v>
      </c>
      <c r="V571" s="13">
        <v>-7.3404212895463727E-2</v>
      </c>
      <c r="W571" s="13">
        <v>2.8606332473843255E-2</v>
      </c>
      <c r="X571" s="13">
        <v>1.9658039020395091E-2</v>
      </c>
      <c r="Y571" s="13">
        <v>8.6662276815463457E-4</v>
      </c>
      <c r="Z571" s="13">
        <v>-9.8906849237790362E-2</v>
      </c>
      <c r="AA571" s="154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55"/>
    </row>
    <row r="572" spans="1:65">
      <c r="A572" s="30"/>
      <c r="B572" s="46" t="s">
        <v>275</v>
      </c>
      <c r="C572" s="47"/>
      <c r="D572" s="45">
        <v>0.7</v>
      </c>
      <c r="E572" s="45">
        <v>0.67</v>
      </c>
      <c r="F572" s="45">
        <v>0.56000000000000005</v>
      </c>
      <c r="G572" s="45">
        <v>0.78</v>
      </c>
      <c r="H572" s="45">
        <v>0.92</v>
      </c>
      <c r="I572" s="45">
        <v>1.0900000000000001</v>
      </c>
      <c r="J572" s="45">
        <v>0.05</v>
      </c>
      <c r="K572" s="45">
        <v>0.53</v>
      </c>
      <c r="L572" s="45">
        <v>0.22</v>
      </c>
      <c r="M572" s="45">
        <v>0.34</v>
      </c>
      <c r="N572" s="45">
        <v>1.61</v>
      </c>
      <c r="O572" s="45">
        <v>0.01</v>
      </c>
      <c r="P572" s="45">
        <v>2.08</v>
      </c>
      <c r="Q572" s="45">
        <v>7.0000000000000007E-2</v>
      </c>
      <c r="R572" s="45">
        <v>0.8</v>
      </c>
      <c r="S572" s="45">
        <v>1.4</v>
      </c>
      <c r="T572" s="45">
        <v>0.69</v>
      </c>
      <c r="U572" s="45">
        <v>0.21</v>
      </c>
      <c r="V572" s="45">
        <v>1.07</v>
      </c>
      <c r="W572" s="45">
        <v>0.4</v>
      </c>
      <c r="X572" s="45">
        <v>0.27</v>
      </c>
      <c r="Y572" s="45">
        <v>0</v>
      </c>
      <c r="Z572" s="45">
        <v>1.44</v>
      </c>
      <c r="AA572" s="154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55"/>
    </row>
    <row r="573" spans="1:65">
      <c r="B573" s="31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BM573" s="55"/>
    </row>
    <row r="574" spans="1:65" ht="15">
      <c r="B574" s="8" t="s">
        <v>522</v>
      </c>
      <c r="BM574" s="28" t="s">
        <v>67</v>
      </c>
    </row>
    <row r="575" spans="1:65" ht="15">
      <c r="A575" s="25" t="s">
        <v>26</v>
      </c>
      <c r="B575" s="18" t="s">
        <v>111</v>
      </c>
      <c r="C575" s="15" t="s">
        <v>112</v>
      </c>
      <c r="D575" s="16" t="s">
        <v>229</v>
      </c>
      <c r="E575" s="17" t="s">
        <v>229</v>
      </c>
      <c r="F575" s="17" t="s">
        <v>229</v>
      </c>
      <c r="G575" s="17" t="s">
        <v>229</v>
      </c>
      <c r="H575" s="17" t="s">
        <v>229</v>
      </c>
      <c r="I575" s="17" t="s">
        <v>229</v>
      </c>
      <c r="J575" s="17" t="s">
        <v>229</v>
      </c>
      <c r="K575" s="17" t="s">
        <v>229</v>
      </c>
      <c r="L575" s="17" t="s">
        <v>229</v>
      </c>
      <c r="M575" s="17" t="s">
        <v>229</v>
      </c>
      <c r="N575" s="17" t="s">
        <v>229</v>
      </c>
      <c r="O575" s="17" t="s">
        <v>229</v>
      </c>
      <c r="P575" s="17" t="s">
        <v>229</v>
      </c>
      <c r="Q575" s="17" t="s">
        <v>229</v>
      </c>
      <c r="R575" s="17" t="s">
        <v>229</v>
      </c>
      <c r="S575" s="17" t="s">
        <v>229</v>
      </c>
      <c r="T575" s="17" t="s">
        <v>229</v>
      </c>
      <c r="U575" s="17" t="s">
        <v>229</v>
      </c>
      <c r="V575" s="17" t="s">
        <v>229</v>
      </c>
      <c r="W575" s="17" t="s">
        <v>229</v>
      </c>
      <c r="X575" s="17" t="s">
        <v>229</v>
      </c>
      <c r="Y575" s="17" t="s">
        <v>229</v>
      </c>
      <c r="Z575" s="17" t="s">
        <v>229</v>
      </c>
      <c r="AA575" s="17" t="s">
        <v>229</v>
      </c>
      <c r="AB575" s="17" t="s">
        <v>229</v>
      </c>
      <c r="AC575" s="154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28">
        <v>1</v>
      </c>
    </row>
    <row r="576" spans="1:65">
      <c r="A576" s="30"/>
      <c r="B576" s="19" t="s">
        <v>230</v>
      </c>
      <c r="C576" s="9" t="s">
        <v>230</v>
      </c>
      <c r="D576" s="152" t="s">
        <v>232</v>
      </c>
      <c r="E576" s="153" t="s">
        <v>233</v>
      </c>
      <c r="F576" s="153" t="s">
        <v>234</v>
      </c>
      <c r="G576" s="153" t="s">
        <v>235</v>
      </c>
      <c r="H576" s="153" t="s">
        <v>237</v>
      </c>
      <c r="I576" s="153" t="s">
        <v>238</v>
      </c>
      <c r="J576" s="153" t="s">
        <v>239</v>
      </c>
      <c r="K576" s="153" t="s">
        <v>240</v>
      </c>
      <c r="L576" s="153" t="s">
        <v>241</v>
      </c>
      <c r="M576" s="153" t="s">
        <v>243</v>
      </c>
      <c r="N576" s="153" t="s">
        <v>244</v>
      </c>
      <c r="O576" s="153" t="s">
        <v>245</v>
      </c>
      <c r="P576" s="153" t="s">
        <v>246</v>
      </c>
      <c r="Q576" s="153" t="s">
        <v>247</v>
      </c>
      <c r="R576" s="153" t="s">
        <v>249</v>
      </c>
      <c r="S576" s="153" t="s">
        <v>250</v>
      </c>
      <c r="T576" s="153" t="s">
        <v>251</v>
      </c>
      <c r="U576" s="153" t="s">
        <v>252</v>
      </c>
      <c r="V576" s="153" t="s">
        <v>254</v>
      </c>
      <c r="W576" s="153" t="s">
        <v>256</v>
      </c>
      <c r="X576" s="153" t="s">
        <v>258</v>
      </c>
      <c r="Y576" s="153" t="s">
        <v>259</v>
      </c>
      <c r="Z576" s="153" t="s">
        <v>260</v>
      </c>
      <c r="AA576" s="153" t="s">
        <v>261</v>
      </c>
      <c r="AB576" s="153" t="s">
        <v>262</v>
      </c>
      <c r="AC576" s="154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28" t="s">
        <v>3</v>
      </c>
    </row>
    <row r="577" spans="1:65">
      <c r="A577" s="30"/>
      <c r="B577" s="19"/>
      <c r="C577" s="9"/>
      <c r="D577" s="10" t="s">
        <v>278</v>
      </c>
      <c r="E577" s="11" t="s">
        <v>278</v>
      </c>
      <c r="F577" s="11" t="s">
        <v>280</v>
      </c>
      <c r="G577" s="11" t="s">
        <v>281</v>
      </c>
      <c r="H577" s="11" t="s">
        <v>281</v>
      </c>
      <c r="I577" s="11" t="s">
        <v>278</v>
      </c>
      <c r="J577" s="11" t="s">
        <v>278</v>
      </c>
      <c r="K577" s="11" t="s">
        <v>281</v>
      </c>
      <c r="L577" s="11" t="s">
        <v>278</v>
      </c>
      <c r="M577" s="11" t="s">
        <v>278</v>
      </c>
      <c r="N577" s="11" t="s">
        <v>281</v>
      </c>
      <c r="O577" s="11" t="s">
        <v>278</v>
      </c>
      <c r="P577" s="11" t="s">
        <v>278</v>
      </c>
      <c r="Q577" s="11" t="s">
        <v>281</v>
      </c>
      <c r="R577" s="11" t="s">
        <v>278</v>
      </c>
      <c r="S577" s="11" t="s">
        <v>278</v>
      </c>
      <c r="T577" s="11" t="s">
        <v>278</v>
      </c>
      <c r="U577" s="11" t="s">
        <v>281</v>
      </c>
      <c r="V577" s="11" t="s">
        <v>278</v>
      </c>
      <c r="W577" s="11" t="s">
        <v>281</v>
      </c>
      <c r="X577" s="11" t="s">
        <v>278</v>
      </c>
      <c r="Y577" s="11" t="s">
        <v>281</v>
      </c>
      <c r="Z577" s="11" t="s">
        <v>278</v>
      </c>
      <c r="AA577" s="11" t="s">
        <v>281</v>
      </c>
      <c r="AB577" s="11" t="s">
        <v>278</v>
      </c>
      <c r="AC577" s="154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28">
        <v>2</v>
      </c>
    </row>
    <row r="578" spans="1:65">
      <c r="A578" s="30"/>
      <c r="B578" s="19"/>
      <c r="C578" s="9"/>
      <c r="D578" s="26" t="s">
        <v>290</v>
      </c>
      <c r="E578" s="26" t="s">
        <v>291</v>
      </c>
      <c r="F578" s="26" t="s">
        <v>290</v>
      </c>
      <c r="G578" s="26" t="s">
        <v>292</v>
      </c>
      <c r="H578" s="26" t="s">
        <v>292</v>
      </c>
      <c r="I578" s="26" t="s">
        <v>117</v>
      </c>
      <c r="J578" s="26" t="s">
        <v>267</v>
      </c>
      <c r="K578" s="26" t="s">
        <v>292</v>
      </c>
      <c r="L578" s="26" t="s">
        <v>290</v>
      </c>
      <c r="M578" s="26" t="s">
        <v>117</v>
      </c>
      <c r="N578" s="26" t="s">
        <v>293</v>
      </c>
      <c r="O578" s="26" t="s">
        <v>292</v>
      </c>
      <c r="P578" s="26" t="s">
        <v>293</v>
      </c>
      <c r="Q578" s="26" t="s">
        <v>290</v>
      </c>
      <c r="R578" s="26" t="s">
        <v>292</v>
      </c>
      <c r="S578" s="26" t="s">
        <v>294</v>
      </c>
      <c r="T578" s="26" t="s">
        <v>290</v>
      </c>
      <c r="U578" s="26" t="s">
        <v>293</v>
      </c>
      <c r="V578" s="26" t="s">
        <v>116</v>
      </c>
      <c r="W578" s="26" t="s">
        <v>290</v>
      </c>
      <c r="X578" s="26" t="s">
        <v>290</v>
      </c>
      <c r="Y578" s="26" t="s">
        <v>295</v>
      </c>
      <c r="Z578" s="26" t="s">
        <v>290</v>
      </c>
      <c r="AA578" s="26" t="s">
        <v>290</v>
      </c>
      <c r="AB578" s="26" t="s">
        <v>290</v>
      </c>
      <c r="AC578" s="154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8">
        <v>3</v>
      </c>
    </row>
    <row r="579" spans="1:65">
      <c r="A579" s="30"/>
      <c r="B579" s="18">
        <v>1</v>
      </c>
      <c r="C579" s="14">
        <v>1</v>
      </c>
      <c r="D579" s="22">
        <v>0.86</v>
      </c>
      <c r="E579" s="148">
        <v>0.8</v>
      </c>
      <c r="F579" s="148" t="s">
        <v>104</v>
      </c>
      <c r="G579" s="22">
        <v>0.88</v>
      </c>
      <c r="H579" s="148">
        <v>2.17</v>
      </c>
      <c r="I579" s="148" t="s">
        <v>103</v>
      </c>
      <c r="J579" s="148">
        <v>0.8</v>
      </c>
      <c r="K579" s="148">
        <v>0.8</v>
      </c>
      <c r="L579" s="22">
        <v>0.85</v>
      </c>
      <c r="M579" s="22">
        <v>0.89</v>
      </c>
      <c r="N579" s="148" t="s">
        <v>106</v>
      </c>
      <c r="O579" s="155">
        <v>0.875</v>
      </c>
      <c r="P579" s="148">
        <v>0.9</v>
      </c>
      <c r="Q579" s="148">
        <v>1.02</v>
      </c>
      <c r="R579" s="22">
        <v>0.76</v>
      </c>
      <c r="S579" s="148">
        <v>0.9</v>
      </c>
      <c r="T579" s="22">
        <v>0.79</v>
      </c>
      <c r="U579" s="148">
        <v>0.8</v>
      </c>
      <c r="V579" s="22">
        <v>0.84</v>
      </c>
      <c r="W579" s="148">
        <v>0.93</v>
      </c>
      <c r="X579" s="22">
        <v>0.83</v>
      </c>
      <c r="Y579" s="148">
        <v>2</v>
      </c>
      <c r="Z579" s="22">
        <v>0.8</v>
      </c>
      <c r="AA579" s="22">
        <v>0.89</v>
      </c>
      <c r="AB579" s="22">
        <v>0.81</v>
      </c>
      <c r="AC579" s="154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8">
        <v>1</v>
      </c>
    </row>
    <row r="580" spans="1:65">
      <c r="A580" s="30"/>
      <c r="B580" s="19">
        <v>1</v>
      </c>
      <c r="C580" s="9">
        <v>2</v>
      </c>
      <c r="D580" s="11">
        <v>0.81</v>
      </c>
      <c r="E580" s="150">
        <v>0.8</v>
      </c>
      <c r="F580" s="150" t="s">
        <v>104</v>
      </c>
      <c r="G580" s="11">
        <v>0.81</v>
      </c>
      <c r="H580" s="150">
        <v>2.0299999999999998</v>
      </c>
      <c r="I580" s="150" t="s">
        <v>103</v>
      </c>
      <c r="J580" s="150">
        <v>0.8</v>
      </c>
      <c r="K580" s="150">
        <v>0.8</v>
      </c>
      <c r="L580" s="11">
        <v>0.82</v>
      </c>
      <c r="M580" s="11">
        <v>0.88</v>
      </c>
      <c r="N580" s="150" t="s">
        <v>106</v>
      </c>
      <c r="O580" s="11">
        <v>0.80200000000000005</v>
      </c>
      <c r="P580" s="150">
        <v>0.8</v>
      </c>
      <c r="Q580" s="150">
        <v>0.9900000000000001</v>
      </c>
      <c r="R580" s="11">
        <v>0.77</v>
      </c>
      <c r="S580" s="150">
        <v>0.9</v>
      </c>
      <c r="T580" s="11">
        <v>0.79</v>
      </c>
      <c r="U580" s="150">
        <v>0.8</v>
      </c>
      <c r="V580" s="11">
        <v>0.88</v>
      </c>
      <c r="W580" s="150">
        <v>1</v>
      </c>
      <c r="X580" s="11">
        <v>0.85</v>
      </c>
      <c r="Y580" s="150">
        <v>2</v>
      </c>
      <c r="Z580" s="11">
        <v>0.81</v>
      </c>
      <c r="AA580" s="11">
        <v>0.91</v>
      </c>
      <c r="AB580" s="11">
        <v>0.85</v>
      </c>
      <c r="AC580" s="154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28">
        <v>24</v>
      </c>
    </row>
    <row r="581" spans="1:65">
      <c r="A581" s="30"/>
      <c r="B581" s="19">
        <v>1</v>
      </c>
      <c r="C581" s="9">
        <v>3</v>
      </c>
      <c r="D581" s="11">
        <v>0.85</v>
      </c>
      <c r="E581" s="150">
        <v>0.8</v>
      </c>
      <c r="F581" s="150" t="s">
        <v>104</v>
      </c>
      <c r="G581" s="11">
        <v>0.94</v>
      </c>
      <c r="H581" s="150">
        <v>2.0299999999999998</v>
      </c>
      <c r="I581" s="150" t="s">
        <v>103</v>
      </c>
      <c r="J581" s="150">
        <v>0.8</v>
      </c>
      <c r="K581" s="150">
        <v>0.7</v>
      </c>
      <c r="L581" s="11">
        <v>0.85</v>
      </c>
      <c r="M581" s="11">
        <v>0.82</v>
      </c>
      <c r="N581" s="150" t="s">
        <v>106</v>
      </c>
      <c r="O581" s="11">
        <v>0.81299999999999994</v>
      </c>
      <c r="P581" s="150">
        <v>0.9</v>
      </c>
      <c r="Q581" s="150">
        <v>0.95</v>
      </c>
      <c r="R581" s="11">
        <v>0.75</v>
      </c>
      <c r="S581" s="150">
        <v>0.9</v>
      </c>
      <c r="T581" s="11">
        <v>0.82</v>
      </c>
      <c r="U581" s="150">
        <v>0.8</v>
      </c>
      <c r="V581" s="11">
        <v>0.75</v>
      </c>
      <c r="W581" s="150">
        <v>0.95</v>
      </c>
      <c r="X581" s="11">
        <v>0.77</v>
      </c>
      <c r="Y581" s="150">
        <v>2</v>
      </c>
      <c r="Z581" s="11">
        <v>0.8</v>
      </c>
      <c r="AA581" s="11">
        <v>0.92</v>
      </c>
      <c r="AB581" s="11">
        <v>0.81</v>
      </c>
      <c r="AC581" s="154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28">
        <v>16</v>
      </c>
    </row>
    <row r="582" spans="1:65">
      <c r="A582" s="30"/>
      <c r="B582" s="19">
        <v>1</v>
      </c>
      <c r="C582" s="9">
        <v>4</v>
      </c>
      <c r="D582" s="11">
        <v>0.82</v>
      </c>
      <c r="E582" s="150">
        <v>0.8</v>
      </c>
      <c r="F582" s="150" t="s">
        <v>104</v>
      </c>
      <c r="G582" s="11">
        <v>0.81</v>
      </c>
      <c r="H582" s="150">
        <v>1.83</v>
      </c>
      <c r="I582" s="150" t="s">
        <v>103</v>
      </c>
      <c r="J582" s="150">
        <v>0.8</v>
      </c>
      <c r="K582" s="150">
        <v>0.8</v>
      </c>
      <c r="L582" s="11">
        <v>0.84</v>
      </c>
      <c r="M582" s="11">
        <v>0.93</v>
      </c>
      <c r="N582" s="150" t="s">
        <v>106</v>
      </c>
      <c r="O582" s="11">
        <v>0.81499999999999995</v>
      </c>
      <c r="P582" s="150">
        <v>0.8</v>
      </c>
      <c r="Q582" s="150">
        <v>0.92</v>
      </c>
      <c r="R582" s="11">
        <v>0.79</v>
      </c>
      <c r="S582" s="150">
        <v>0.8</v>
      </c>
      <c r="T582" s="11">
        <v>0.82</v>
      </c>
      <c r="U582" s="150">
        <v>0.8</v>
      </c>
      <c r="V582" s="11">
        <v>0.79</v>
      </c>
      <c r="W582" s="150">
        <v>0.98</v>
      </c>
      <c r="X582" s="11">
        <v>0.85</v>
      </c>
      <c r="Y582" s="150">
        <v>1</v>
      </c>
      <c r="Z582" s="11">
        <v>0.8</v>
      </c>
      <c r="AA582" s="11">
        <v>0.89</v>
      </c>
      <c r="AB582" s="11">
        <v>0.88</v>
      </c>
      <c r="AC582" s="154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28">
        <v>0.82990555555555579</v>
      </c>
    </row>
    <row r="583" spans="1:65">
      <c r="A583" s="30"/>
      <c r="B583" s="19">
        <v>1</v>
      </c>
      <c r="C583" s="9">
        <v>5</v>
      </c>
      <c r="D583" s="11">
        <v>0.78</v>
      </c>
      <c r="E583" s="150">
        <v>0.8</v>
      </c>
      <c r="F583" s="150" t="s">
        <v>104</v>
      </c>
      <c r="G583" s="11">
        <v>0.85</v>
      </c>
      <c r="H583" s="150">
        <v>1.99</v>
      </c>
      <c r="I583" s="150" t="s">
        <v>103</v>
      </c>
      <c r="J583" s="150">
        <v>0.8</v>
      </c>
      <c r="K583" s="150">
        <v>0.8</v>
      </c>
      <c r="L583" s="11">
        <v>0.86</v>
      </c>
      <c r="M583" s="11">
        <v>0.86</v>
      </c>
      <c r="N583" s="150" t="s">
        <v>106</v>
      </c>
      <c r="O583" s="11">
        <v>0.81699999999999995</v>
      </c>
      <c r="P583" s="150">
        <v>0.9</v>
      </c>
      <c r="Q583" s="150">
        <v>0.98</v>
      </c>
      <c r="R583" s="11">
        <v>0.77</v>
      </c>
      <c r="S583" s="150">
        <v>0.8</v>
      </c>
      <c r="T583" s="11">
        <v>0.84</v>
      </c>
      <c r="U583" s="150">
        <v>0.8</v>
      </c>
      <c r="V583" s="11">
        <v>0.82</v>
      </c>
      <c r="W583" s="150">
        <v>0.9900000000000001</v>
      </c>
      <c r="X583" s="11">
        <v>0.79</v>
      </c>
      <c r="Y583" s="150">
        <v>2</v>
      </c>
      <c r="Z583" s="11">
        <v>0.83</v>
      </c>
      <c r="AA583" s="11">
        <v>0.9</v>
      </c>
      <c r="AB583" s="11">
        <v>0.84</v>
      </c>
      <c r="AC583" s="154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28">
        <v>45</v>
      </c>
    </row>
    <row r="584" spans="1:65">
      <c r="A584" s="30"/>
      <c r="B584" s="19">
        <v>1</v>
      </c>
      <c r="C584" s="9">
        <v>6</v>
      </c>
      <c r="D584" s="11">
        <v>0.81</v>
      </c>
      <c r="E584" s="150">
        <v>0.8</v>
      </c>
      <c r="F584" s="150" t="s">
        <v>104</v>
      </c>
      <c r="G584" s="11">
        <v>0.84</v>
      </c>
      <c r="H584" s="150">
        <v>2.1800000000000002</v>
      </c>
      <c r="I584" s="150" t="s">
        <v>103</v>
      </c>
      <c r="J584" s="150">
        <v>0.8</v>
      </c>
      <c r="K584" s="150">
        <v>0.8</v>
      </c>
      <c r="L584" s="11">
        <v>0.82</v>
      </c>
      <c r="M584" s="11">
        <v>0.89</v>
      </c>
      <c r="N584" s="150" t="s">
        <v>106</v>
      </c>
      <c r="O584" s="11">
        <v>0.81399999999999995</v>
      </c>
      <c r="P584" s="150">
        <v>0.9</v>
      </c>
      <c r="Q584" s="150">
        <v>1.07</v>
      </c>
      <c r="R584" s="11">
        <v>0.8</v>
      </c>
      <c r="S584" s="150">
        <v>0.9</v>
      </c>
      <c r="T584" s="11">
        <v>0.82</v>
      </c>
      <c r="U584" s="150">
        <v>0.8</v>
      </c>
      <c r="V584" s="11">
        <v>0.8</v>
      </c>
      <c r="W584" s="150">
        <v>0.97000000000000008</v>
      </c>
      <c r="X584" s="11">
        <v>0.8</v>
      </c>
      <c r="Y584" s="150">
        <v>2</v>
      </c>
      <c r="Z584" s="11">
        <v>0.78</v>
      </c>
      <c r="AA584" s="11">
        <v>0.87</v>
      </c>
      <c r="AB584" s="11">
        <v>0.83</v>
      </c>
      <c r="AC584" s="154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55"/>
    </row>
    <row r="585" spans="1:65">
      <c r="A585" s="30"/>
      <c r="B585" s="20" t="s">
        <v>271</v>
      </c>
      <c r="C585" s="12"/>
      <c r="D585" s="23">
        <v>0.82166666666666666</v>
      </c>
      <c r="E585" s="23">
        <v>0.79999999999999993</v>
      </c>
      <c r="F585" s="23" t="s">
        <v>682</v>
      </c>
      <c r="G585" s="23">
        <v>0.85499999999999998</v>
      </c>
      <c r="H585" s="23">
        <v>2.0383333333333331</v>
      </c>
      <c r="I585" s="23" t="s">
        <v>682</v>
      </c>
      <c r="J585" s="23">
        <v>0.79999999999999993</v>
      </c>
      <c r="K585" s="23">
        <v>0.78333333333333321</v>
      </c>
      <c r="L585" s="23">
        <v>0.84</v>
      </c>
      <c r="M585" s="23">
        <v>0.8783333333333333</v>
      </c>
      <c r="N585" s="23" t="s">
        <v>682</v>
      </c>
      <c r="O585" s="23">
        <v>0.82266666666666666</v>
      </c>
      <c r="P585" s="23">
        <v>0.86666666666666681</v>
      </c>
      <c r="Q585" s="23">
        <v>0.98833333333333329</v>
      </c>
      <c r="R585" s="23">
        <v>0.77333333333333343</v>
      </c>
      <c r="S585" s="23">
        <v>0.8666666666666667</v>
      </c>
      <c r="T585" s="23">
        <v>0.81333333333333335</v>
      </c>
      <c r="U585" s="23">
        <v>0.79999999999999993</v>
      </c>
      <c r="V585" s="23">
        <v>0.81333333333333335</v>
      </c>
      <c r="W585" s="23">
        <v>0.96999999999999986</v>
      </c>
      <c r="X585" s="23">
        <v>0.81499999999999995</v>
      </c>
      <c r="Y585" s="23">
        <v>1.8333333333333333</v>
      </c>
      <c r="Z585" s="23">
        <v>0.80333333333333334</v>
      </c>
      <c r="AA585" s="23">
        <v>0.89666666666666683</v>
      </c>
      <c r="AB585" s="23">
        <v>0.83666666666666678</v>
      </c>
      <c r="AC585" s="154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55"/>
    </row>
    <row r="586" spans="1:65">
      <c r="A586" s="30"/>
      <c r="B586" s="3" t="s">
        <v>272</v>
      </c>
      <c r="C586" s="29"/>
      <c r="D586" s="11">
        <v>0.81499999999999995</v>
      </c>
      <c r="E586" s="11">
        <v>0.8</v>
      </c>
      <c r="F586" s="11" t="s">
        <v>682</v>
      </c>
      <c r="G586" s="11">
        <v>0.84499999999999997</v>
      </c>
      <c r="H586" s="11">
        <v>2.0299999999999998</v>
      </c>
      <c r="I586" s="11" t="s">
        <v>682</v>
      </c>
      <c r="J586" s="11">
        <v>0.8</v>
      </c>
      <c r="K586" s="11">
        <v>0.8</v>
      </c>
      <c r="L586" s="11">
        <v>0.84499999999999997</v>
      </c>
      <c r="M586" s="11">
        <v>0.88500000000000001</v>
      </c>
      <c r="N586" s="11" t="s">
        <v>682</v>
      </c>
      <c r="O586" s="11">
        <v>0.8145</v>
      </c>
      <c r="P586" s="11">
        <v>0.9</v>
      </c>
      <c r="Q586" s="11">
        <v>0.9850000000000001</v>
      </c>
      <c r="R586" s="11">
        <v>0.77</v>
      </c>
      <c r="S586" s="11">
        <v>0.9</v>
      </c>
      <c r="T586" s="11">
        <v>0.82</v>
      </c>
      <c r="U586" s="11">
        <v>0.8</v>
      </c>
      <c r="V586" s="11">
        <v>0.81</v>
      </c>
      <c r="W586" s="11">
        <v>0.97500000000000009</v>
      </c>
      <c r="X586" s="11">
        <v>0.81499999999999995</v>
      </c>
      <c r="Y586" s="11">
        <v>2</v>
      </c>
      <c r="Z586" s="11">
        <v>0.8</v>
      </c>
      <c r="AA586" s="11">
        <v>0.89500000000000002</v>
      </c>
      <c r="AB586" s="11">
        <v>0.83499999999999996</v>
      </c>
      <c r="AC586" s="154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55"/>
    </row>
    <row r="587" spans="1:65">
      <c r="A587" s="30"/>
      <c r="B587" s="3" t="s">
        <v>273</v>
      </c>
      <c r="C587" s="29"/>
      <c r="D587" s="24">
        <v>2.9268868558020231E-2</v>
      </c>
      <c r="E587" s="24">
        <v>1.2161883888976234E-16</v>
      </c>
      <c r="F587" s="24" t="s">
        <v>682</v>
      </c>
      <c r="G587" s="24">
        <v>4.9295030175464917E-2</v>
      </c>
      <c r="H587" s="24">
        <v>0.12906070922889998</v>
      </c>
      <c r="I587" s="24" t="s">
        <v>682</v>
      </c>
      <c r="J587" s="24">
        <v>1.2161883888976234E-16</v>
      </c>
      <c r="K587" s="24">
        <v>4.0824829046386332E-2</v>
      </c>
      <c r="L587" s="24">
        <v>1.6733200530681523E-2</v>
      </c>
      <c r="M587" s="24">
        <v>3.6560452221856728E-2</v>
      </c>
      <c r="N587" s="24" t="s">
        <v>682</v>
      </c>
      <c r="O587" s="24">
        <v>2.6173778226818285E-2</v>
      </c>
      <c r="P587" s="24">
        <v>5.1639777949432211E-2</v>
      </c>
      <c r="Q587" s="24">
        <v>5.269408568963569E-2</v>
      </c>
      <c r="R587" s="24">
        <v>1.861898672502527E-2</v>
      </c>
      <c r="S587" s="24">
        <v>5.1639777949432218E-2</v>
      </c>
      <c r="T587" s="24">
        <v>1.9663841605003465E-2</v>
      </c>
      <c r="U587" s="24">
        <v>1.2161883888976234E-16</v>
      </c>
      <c r="V587" s="24">
        <v>4.4572039067858067E-2</v>
      </c>
      <c r="W587" s="24">
        <v>2.6076809620810604E-2</v>
      </c>
      <c r="X587" s="24">
        <v>3.3316662497915338E-2</v>
      </c>
      <c r="Y587" s="24">
        <v>0.40824829046386274</v>
      </c>
      <c r="Z587" s="24">
        <v>1.6329931618554498E-2</v>
      </c>
      <c r="AA587" s="24">
        <v>1.7511900715418277E-2</v>
      </c>
      <c r="AB587" s="24">
        <v>2.6583202716502493E-2</v>
      </c>
      <c r="AC587" s="205"/>
      <c r="AD587" s="206"/>
      <c r="AE587" s="206"/>
      <c r="AF587" s="206"/>
      <c r="AG587" s="206"/>
      <c r="AH587" s="206"/>
      <c r="AI587" s="206"/>
      <c r="AJ587" s="206"/>
      <c r="AK587" s="206"/>
      <c r="AL587" s="206"/>
      <c r="AM587" s="206"/>
      <c r="AN587" s="206"/>
      <c r="AO587" s="206"/>
      <c r="AP587" s="206"/>
      <c r="AQ587" s="206"/>
      <c r="AR587" s="206"/>
      <c r="AS587" s="206"/>
      <c r="AT587" s="206"/>
      <c r="AU587" s="206"/>
      <c r="AV587" s="206"/>
      <c r="AW587" s="206"/>
      <c r="AX587" s="206"/>
      <c r="AY587" s="206"/>
      <c r="AZ587" s="206"/>
      <c r="BA587" s="206"/>
      <c r="BB587" s="206"/>
      <c r="BC587" s="206"/>
      <c r="BD587" s="206"/>
      <c r="BE587" s="206"/>
      <c r="BF587" s="206"/>
      <c r="BG587" s="206"/>
      <c r="BH587" s="206"/>
      <c r="BI587" s="206"/>
      <c r="BJ587" s="206"/>
      <c r="BK587" s="206"/>
      <c r="BL587" s="206"/>
      <c r="BM587" s="56"/>
    </row>
    <row r="588" spans="1:65">
      <c r="A588" s="30"/>
      <c r="B588" s="3" t="s">
        <v>87</v>
      </c>
      <c r="C588" s="29"/>
      <c r="D588" s="13">
        <v>3.5621341044243686E-2</v>
      </c>
      <c r="E588" s="13">
        <v>1.5202354861220294E-16</v>
      </c>
      <c r="F588" s="13" t="s">
        <v>682</v>
      </c>
      <c r="G588" s="13">
        <v>5.7655006053175341E-2</v>
      </c>
      <c r="H588" s="13">
        <v>6.3316782941406372E-2</v>
      </c>
      <c r="I588" s="13" t="s">
        <v>682</v>
      </c>
      <c r="J588" s="13">
        <v>1.5202354861220294E-16</v>
      </c>
      <c r="K588" s="13">
        <v>5.2116803037940009E-2</v>
      </c>
      <c r="L588" s="13">
        <v>1.9920476822239908E-2</v>
      </c>
      <c r="M588" s="13">
        <v>4.1624803288641439E-2</v>
      </c>
      <c r="N588" s="13" t="s">
        <v>682</v>
      </c>
      <c r="O588" s="13">
        <v>3.1815775802453344E-2</v>
      </c>
      <c r="P588" s="13">
        <v>5.9584359172421775E-2</v>
      </c>
      <c r="Q588" s="13">
        <v>5.331610693723679E-2</v>
      </c>
      <c r="R588" s="13">
        <v>2.4076275937532674E-2</v>
      </c>
      <c r="S588" s="13">
        <v>5.9584359172421789E-2</v>
      </c>
      <c r="T588" s="13">
        <v>2.4176854432381309E-2</v>
      </c>
      <c r="U588" s="13">
        <v>1.5202354861220294E-16</v>
      </c>
      <c r="V588" s="13">
        <v>5.4801687378514014E-2</v>
      </c>
      <c r="W588" s="13">
        <v>2.6883308887433614E-2</v>
      </c>
      <c r="X588" s="13">
        <v>4.0879340488239678E-2</v>
      </c>
      <c r="Y588" s="13">
        <v>0.2226808857075615</v>
      </c>
      <c r="Z588" s="13">
        <v>2.0327715707744189E-2</v>
      </c>
      <c r="AA588" s="13">
        <v>1.9530000797864246E-2</v>
      </c>
      <c r="AB588" s="13">
        <v>3.1772752250799785E-2</v>
      </c>
      <c r="AC588" s="154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55"/>
    </row>
    <row r="589" spans="1:65">
      <c r="A589" s="30"/>
      <c r="B589" s="3" t="s">
        <v>274</v>
      </c>
      <c r="C589" s="29"/>
      <c r="D589" s="13">
        <v>-9.9275017906993446E-3</v>
      </c>
      <c r="E589" s="13">
        <v>-3.6034890181614099E-2</v>
      </c>
      <c r="F589" s="13" t="s">
        <v>682</v>
      </c>
      <c r="G589" s="13">
        <v>3.0237711118400012E-2</v>
      </c>
      <c r="H589" s="13">
        <v>1.4561027693914292</v>
      </c>
      <c r="I589" s="13" t="s">
        <v>682</v>
      </c>
      <c r="J589" s="13">
        <v>-3.6034890181614099E-2</v>
      </c>
      <c r="K589" s="13">
        <v>-5.6117496636163833E-2</v>
      </c>
      <c r="L589" s="13">
        <v>1.2163365309305396E-2</v>
      </c>
      <c r="M589" s="13">
        <v>5.8353360154769662E-2</v>
      </c>
      <c r="N589" s="13" t="s">
        <v>682</v>
      </c>
      <c r="O589" s="13">
        <v>-8.7225454034264294E-3</v>
      </c>
      <c r="P589" s="13">
        <v>4.4295535636585059E-2</v>
      </c>
      <c r="Q589" s="13">
        <v>0.19089856275479766</v>
      </c>
      <c r="R589" s="13">
        <v>-6.8167060508893429E-2</v>
      </c>
      <c r="S589" s="13">
        <v>4.4295535636584837E-2</v>
      </c>
      <c r="T589" s="13">
        <v>-1.9968805017974156E-2</v>
      </c>
      <c r="U589" s="13">
        <v>-3.6034890181614099E-2</v>
      </c>
      <c r="V589" s="13">
        <v>-1.9968805017974156E-2</v>
      </c>
      <c r="W589" s="13">
        <v>0.16880769565479281</v>
      </c>
      <c r="X589" s="13">
        <v>-1.796054437251926E-2</v>
      </c>
      <c r="Y589" s="13">
        <v>1.2090867100004679</v>
      </c>
      <c r="Z589" s="13">
        <v>-3.2018368890703974E-2</v>
      </c>
      <c r="AA589" s="13">
        <v>8.0444227254774514E-2</v>
      </c>
      <c r="AB589" s="13">
        <v>8.1468440183956048E-3</v>
      </c>
      <c r="AC589" s="154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55"/>
    </row>
    <row r="590" spans="1:65">
      <c r="A590" s="30"/>
      <c r="B590" s="46" t="s">
        <v>275</v>
      </c>
      <c r="C590" s="47"/>
      <c r="D590" s="45">
        <v>0.14000000000000001</v>
      </c>
      <c r="E590" s="45" t="s">
        <v>276</v>
      </c>
      <c r="F590" s="45">
        <v>3.06</v>
      </c>
      <c r="G590" s="45">
        <v>0.46</v>
      </c>
      <c r="H590" s="45">
        <v>21.73</v>
      </c>
      <c r="I590" s="45">
        <v>5.93</v>
      </c>
      <c r="J590" s="45" t="s">
        <v>276</v>
      </c>
      <c r="K590" s="45" t="s">
        <v>276</v>
      </c>
      <c r="L590" s="45">
        <v>0.19</v>
      </c>
      <c r="M590" s="45">
        <v>0.88</v>
      </c>
      <c r="N590" s="45">
        <v>14.02</v>
      </c>
      <c r="O590" s="45">
        <v>0.13</v>
      </c>
      <c r="P590" s="45" t="s">
        <v>276</v>
      </c>
      <c r="Q590" s="45">
        <v>2.85</v>
      </c>
      <c r="R590" s="45">
        <v>1.01</v>
      </c>
      <c r="S590" s="45" t="s">
        <v>276</v>
      </c>
      <c r="T590" s="45">
        <v>0.28999999999999998</v>
      </c>
      <c r="U590" s="45" t="s">
        <v>276</v>
      </c>
      <c r="V590" s="45">
        <v>0.28999999999999998</v>
      </c>
      <c r="W590" s="45">
        <v>2.52</v>
      </c>
      <c r="X590" s="45">
        <v>0.26</v>
      </c>
      <c r="Y590" s="45" t="s">
        <v>276</v>
      </c>
      <c r="Z590" s="45">
        <v>0.47</v>
      </c>
      <c r="AA590" s="45">
        <v>1.2</v>
      </c>
      <c r="AB590" s="45">
        <v>0.13</v>
      </c>
      <c r="AC590" s="154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55"/>
    </row>
    <row r="591" spans="1:65">
      <c r="B591" s="31" t="s">
        <v>313</v>
      </c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BM591" s="55"/>
    </row>
    <row r="592" spans="1:65">
      <c r="BM592" s="55"/>
    </row>
    <row r="593" spans="1:65" ht="15">
      <c r="B593" s="8" t="s">
        <v>523</v>
      </c>
      <c r="BM593" s="28" t="s">
        <v>67</v>
      </c>
    </row>
    <row r="594" spans="1:65" ht="15">
      <c r="A594" s="25" t="s">
        <v>57</v>
      </c>
      <c r="B594" s="18" t="s">
        <v>111</v>
      </c>
      <c r="C594" s="15" t="s">
        <v>112</v>
      </c>
      <c r="D594" s="16" t="s">
        <v>229</v>
      </c>
      <c r="E594" s="17" t="s">
        <v>229</v>
      </c>
      <c r="F594" s="17" t="s">
        <v>229</v>
      </c>
      <c r="G594" s="17" t="s">
        <v>229</v>
      </c>
      <c r="H594" s="17" t="s">
        <v>229</v>
      </c>
      <c r="I594" s="17" t="s">
        <v>229</v>
      </c>
      <c r="J594" s="17" t="s">
        <v>229</v>
      </c>
      <c r="K594" s="17" t="s">
        <v>229</v>
      </c>
      <c r="L594" s="17" t="s">
        <v>229</v>
      </c>
      <c r="M594" s="17" t="s">
        <v>229</v>
      </c>
      <c r="N594" s="17" t="s">
        <v>229</v>
      </c>
      <c r="O594" s="17" t="s">
        <v>229</v>
      </c>
      <c r="P594" s="17" t="s">
        <v>229</v>
      </c>
      <c r="Q594" s="17" t="s">
        <v>229</v>
      </c>
      <c r="R594" s="17" t="s">
        <v>229</v>
      </c>
      <c r="S594" s="17" t="s">
        <v>229</v>
      </c>
      <c r="T594" s="17" t="s">
        <v>229</v>
      </c>
      <c r="U594" s="17" t="s">
        <v>229</v>
      </c>
      <c r="V594" s="17" t="s">
        <v>229</v>
      </c>
      <c r="W594" s="17" t="s">
        <v>229</v>
      </c>
      <c r="X594" s="17" t="s">
        <v>229</v>
      </c>
      <c r="Y594" s="17" t="s">
        <v>229</v>
      </c>
      <c r="Z594" s="17" t="s">
        <v>229</v>
      </c>
      <c r="AA594" s="154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28">
        <v>1</v>
      </c>
    </row>
    <row r="595" spans="1:65">
      <c r="A595" s="30"/>
      <c r="B595" s="19" t="s">
        <v>230</v>
      </c>
      <c r="C595" s="9" t="s">
        <v>230</v>
      </c>
      <c r="D595" s="152" t="s">
        <v>232</v>
      </c>
      <c r="E595" s="153" t="s">
        <v>233</v>
      </c>
      <c r="F595" s="153" t="s">
        <v>234</v>
      </c>
      <c r="G595" s="153" t="s">
        <v>235</v>
      </c>
      <c r="H595" s="153" t="s">
        <v>237</v>
      </c>
      <c r="I595" s="153" t="s">
        <v>238</v>
      </c>
      <c r="J595" s="153" t="s">
        <v>239</v>
      </c>
      <c r="K595" s="153" t="s">
        <v>240</v>
      </c>
      <c r="L595" s="153" t="s">
        <v>241</v>
      </c>
      <c r="M595" s="153" t="s">
        <v>244</v>
      </c>
      <c r="N595" s="153" t="s">
        <v>245</v>
      </c>
      <c r="O595" s="153" t="s">
        <v>246</v>
      </c>
      <c r="P595" s="153" t="s">
        <v>247</v>
      </c>
      <c r="Q595" s="153" t="s">
        <v>249</v>
      </c>
      <c r="R595" s="153" t="s">
        <v>250</v>
      </c>
      <c r="S595" s="153" t="s">
        <v>251</v>
      </c>
      <c r="T595" s="153" t="s">
        <v>252</v>
      </c>
      <c r="U595" s="153" t="s">
        <v>254</v>
      </c>
      <c r="V595" s="153" t="s">
        <v>258</v>
      </c>
      <c r="W595" s="153" t="s">
        <v>259</v>
      </c>
      <c r="X595" s="153" t="s">
        <v>260</v>
      </c>
      <c r="Y595" s="153" t="s">
        <v>261</v>
      </c>
      <c r="Z595" s="153" t="s">
        <v>262</v>
      </c>
      <c r="AA595" s="154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28" t="s">
        <v>1</v>
      </c>
    </row>
    <row r="596" spans="1:65">
      <c r="A596" s="30"/>
      <c r="B596" s="19"/>
      <c r="C596" s="9"/>
      <c r="D596" s="10" t="s">
        <v>278</v>
      </c>
      <c r="E596" s="11" t="s">
        <v>280</v>
      </c>
      <c r="F596" s="11" t="s">
        <v>280</v>
      </c>
      <c r="G596" s="11" t="s">
        <v>280</v>
      </c>
      <c r="H596" s="11" t="s">
        <v>281</v>
      </c>
      <c r="I596" s="11" t="s">
        <v>278</v>
      </c>
      <c r="J596" s="11" t="s">
        <v>280</v>
      </c>
      <c r="K596" s="11" t="s">
        <v>281</v>
      </c>
      <c r="L596" s="11" t="s">
        <v>278</v>
      </c>
      <c r="M596" s="11" t="s">
        <v>281</v>
      </c>
      <c r="N596" s="11" t="s">
        <v>278</v>
      </c>
      <c r="O596" s="11" t="s">
        <v>280</v>
      </c>
      <c r="P596" s="11" t="s">
        <v>281</v>
      </c>
      <c r="Q596" s="11" t="s">
        <v>280</v>
      </c>
      <c r="R596" s="11" t="s">
        <v>280</v>
      </c>
      <c r="S596" s="11" t="s">
        <v>278</v>
      </c>
      <c r="T596" s="11" t="s">
        <v>281</v>
      </c>
      <c r="U596" s="11" t="s">
        <v>278</v>
      </c>
      <c r="V596" s="11" t="s">
        <v>278</v>
      </c>
      <c r="W596" s="11" t="s">
        <v>281</v>
      </c>
      <c r="X596" s="11" t="s">
        <v>278</v>
      </c>
      <c r="Y596" s="11" t="s">
        <v>281</v>
      </c>
      <c r="Z596" s="11" t="s">
        <v>278</v>
      </c>
      <c r="AA596" s="154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8">
        <v>3</v>
      </c>
    </row>
    <row r="597" spans="1:65">
      <c r="A597" s="30"/>
      <c r="B597" s="19"/>
      <c r="C597" s="9"/>
      <c r="D597" s="26" t="s">
        <v>290</v>
      </c>
      <c r="E597" s="26" t="s">
        <v>291</v>
      </c>
      <c r="F597" s="26" t="s">
        <v>290</v>
      </c>
      <c r="G597" s="26" t="s">
        <v>292</v>
      </c>
      <c r="H597" s="26" t="s">
        <v>292</v>
      </c>
      <c r="I597" s="26" t="s">
        <v>117</v>
      </c>
      <c r="J597" s="26" t="s">
        <v>267</v>
      </c>
      <c r="K597" s="26" t="s">
        <v>292</v>
      </c>
      <c r="L597" s="26" t="s">
        <v>290</v>
      </c>
      <c r="M597" s="26" t="s">
        <v>293</v>
      </c>
      <c r="N597" s="26" t="s">
        <v>292</v>
      </c>
      <c r="O597" s="26" t="s">
        <v>293</v>
      </c>
      <c r="P597" s="26" t="s">
        <v>290</v>
      </c>
      <c r="Q597" s="26" t="s">
        <v>292</v>
      </c>
      <c r="R597" s="26" t="s">
        <v>294</v>
      </c>
      <c r="S597" s="26" t="s">
        <v>290</v>
      </c>
      <c r="T597" s="26" t="s">
        <v>293</v>
      </c>
      <c r="U597" s="26" t="s">
        <v>116</v>
      </c>
      <c r="V597" s="26" t="s">
        <v>290</v>
      </c>
      <c r="W597" s="26" t="s">
        <v>295</v>
      </c>
      <c r="X597" s="26" t="s">
        <v>290</v>
      </c>
      <c r="Y597" s="26" t="s">
        <v>290</v>
      </c>
      <c r="Z597" s="26" t="s">
        <v>290</v>
      </c>
      <c r="AA597" s="154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28">
        <v>3</v>
      </c>
    </row>
    <row r="598" spans="1:65">
      <c r="A598" s="30"/>
      <c r="B598" s="18">
        <v>1</v>
      </c>
      <c r="C598" s="14">
        <v>1</v>
      </c>
      <c r="D598" s="215">
        <v>0.2</v>
      </c>
      <c r="E598" s="215">
        <v>0.21</v>
      </c>
      <c r="F598" s="215">
        <v>0.19</v>
      </c>
      <c r="G598" s="215">
        <v>0.21</v>
      </c>
      <c r="H598" s="215">
        <v>0.19</v>
      </c>
      <c r="I598" s="215">
        <v>0.1885</v>
      </c>
      <c r="J598" s="216">
        <v>0.24</v>
      </c>
      <c r="K598" s="216">
        <v>0.3</v>
      </c>
      <c r="L598" s="215">
        <v>0.20399999999999996</v>
      </c>
      <c r="M598" s="215">
        <v>0.2</v>
      </c>
      <c r="N598" s="226">
        <v>0.20500000000000002</v>
      </c>
      <c r="O598" s="215">
        <v>0.17</v>
      </c>
      <c r="P598" s="215">
        <v>0.17899999999999999</v>
      </c>
      <c r="Q598" s="215">
        <v>0.21</v>
      </c>
      <c r="R598" s="215">
        <v>0.20799999999999999</v>
      </c>
      <c r="S598" s="215">
        <v>0.2</v>
      </c>
      <c r="T598" s="215">
        <v>0.22</v>
      </c>
      <c r="U598" s="215">
        <v>0.19800000000000001</v>
      </c>
      <c r="V598" s="215">
        <v>0.189</v>
      </c>
      <c r="W598" s="215">
        <v>0.2</v>
      </c>
      <c r="X598" s="215">
        <v>0.21</v>
      </c>
      <c r="Y598" s="216">
        <v>0.25</v>
      </c>
      <c r="Z598" s="215">
        <v>0.19</v>
      </c>
      <c r="AA598" s="205"/>
      <c r="AB598" s="206"/>
      <c r="AC598" s="206"/>
      <c r="AD598" s="206"/>
      <c r="AE598" s="206"/>
      <c r="AF598" s="206"/>
      <c r="AG598" s="206"/>
      <c r="AH598" s="206"/>
      <c r="AI598" s="206"/>
      <c r="AJ598" s="206"/>
      <c r="AK598" s="206"/>
      <c r="AL598" s="206"/>
      <c r="AM598" s="206"/>
      <c r="AN598" s="206"/>
      <c r="AO598" s="206"/>
      <c r="AP598" s="206"/>
      <c r="AQ598" s="206"/>
      <c r="AR598" s="206"/>
      <c r="AS598" s="206"/>
      <c r="AT598" s="206"/>
      <c r="AU598" s="206"/>
      <c r="AV598" s="206"/>
      <c r="AW598" s="206"/>
      <c r="AX598" s="206"/>
      <c r="AY598" s="206"/>
      <c r="AZ598" s="206"/>
      <c r="BA598" s="206"/>
      <c r="BB598" s="206"/>
      <c r="BC598" s="206"/>
      <c r="BD598" s="206"/>
      <c r="BE598" s="206"/>
      <c r="BF598" s="206"/>
      <c r="BG598" s="206"/>
      <c r="BH598" s="206"/>
      <c r="BI598" s="206"/>
      <c r="BJ598" s="206"/>
      <c r="BK598" s="206"/>
      <c r="BL598" s="206"/>
      <c r="BM598" s="217">
        <v>1</v>
      </c>
    </row>
    <row r="599" spans="1:65">
      <c r="A599" s="30"/>
      <c r="B599" s="19">
        <v>1</v>
      </c>
      <c r="C599" s="9">
        <v>2</v>
      </c>
      <c r="D599" s="24">
        <v>0.2</v>
      </c>
      <c r="E599" s="24">
        <v>0.22</v>
      </c>
      <c r="F599" s="24">
        <v>0.19</v>
      </c>
      <c r="G599" s="24">
        <v>0.22</v>
      </c>
      <c r="H599" s="24">
        <v>0.19</v>
      </c>
      <c r="I599" s="24">
        <v>0.19</v>
      </c>
      <c r="J599" s="219">
        <v>0.26</v>
      </c>
      <c r="K599" s="219">
        <v>0.28999999999999998</v>
      </c>
      <c r="L599" s="24">
        <v>0.20200000000000001</v>
      </c>
      <c r="M599" s="24">
        <v>0.2</v>
      </c>
      <c r="N599" s="24">
        <v>0.1958</v>
      </c>
      <c r="O599" s="24">
        <v>0.17</v>
      </c>
      <c r="P599" s="24">
        <v>0.17799999999999999</v>
      </c>
      <c r="Q599" s="24">
        <v>0.2</v>
      </c>
      <c r="R599" s="24">
        <v>0.20400000000000001</v>
      </c>
      <c r="S599" s="24">
        <v>0.19</v>
      </c>
      <c r="T599" s="24">
        <v>0.22</v>
      </c>
      <c r="U599" s="24">
        <v>0.19500000000000001</v>
      </c>
      <c r="V599" s="24">
        <v>0.192</v>
      </c>
      <c r="W599" s="24">
        <v>0.19</v>
      </c>
      <c r="X599" s="24">
        <v>0.22</v>
      </c>
      <c r="Y599" s="219">
        <v>0.25</v>
      </c>
      <c r="Z599" s="24">
        <v>0.19</v>
      </c>
      <c r="AA599" s="205"/>
      <c r="AB599" s="206"/>
      <c r="AC599" s="206"/>
      <c r="AD599" s="206"/>
      <c r="AE599" s="206"/>
      <c r="AF599" s="206"/>
      <c r="AG599" s="206"/>
      <c r="AH599" s="206"/>
      <c r="AI599" s="206"/>
      <c r="AJ599" s="206"/>
      <c r="AK599" s="206"/>
      <c r="AL599" s="206"/>
      <c r="AM599" s="206"/>
      <c r="AN599" s="206"/>
      <c r="AO599" s="206"/>
      <c r="AP599" s="206"/>
      <c r="AQ599" s="206"/>
      <c r="AR599" s="206"/>
      <c r="AS599" s="206"/>
      <c r="AT599" s="206"/>
      <c r="AU599" s="206"/>
      <c r="AV599" s="206"/>
      <c r="AW599" s="206"/>
      <c r="AX599" s="206"/>
      <c r="AY599" s="206"/>
      <c r="AZ599" s="206"/>
      <c r="BA599" s="206"/>
      <c r="BB599" s="206"/>
      <c r="BC599" s="206"/>
      <c r="BD599" s="206"/>
      <c r="BE599" s="206"/>
      <c r="BF599" s="206"/>
      <c r="BG599" s="206"/>
      <c r="BH599" s="206"/>
      <c r="BI599" s="206"/>
      <c r="BJ599" s="206"/>
      <c r="BK599" s="206"/>
      <c r="BL599" s="206"/>
      <c r="BM599" s="217" t="e">
        <v>#N/A</v>
      </c>
    </row>
    <row r="600" spans="1:65">
      <c r="A600" s="30"/>
      <c r="B600" s="19">
        <v>1</v>
      </c>
      <c r="C600" s="9">
        <v>3</v>
      </c>
      <c r="D600" s="24">
        <v>0.19</v>
      </c>
      <c r="E600" s="24">
        <v>0.22999999999999998</v>
      </c>
      <c r="F600" s="24">
        <v>0.19</v>
      </c>
      <c r="G600" s="24">
        <v>0.22</v>
      </c>
      <c r="H600" s="24">
        <v>0.19</v>
      </c>
      <c r="I600" s="24">
        <v>0.18099999999999999</v>
      </c>
      <c r="J600" s="219">
        <v>0.24</v>
      </c>
      <c r="K600" s="219">
        <v>0.3</v>
      </c>
      <c r="L600" s="24">
        <v>0.19600000000000001</v>
      </c>
      <c r="M600" s="24">
        <v>0.2</v>
      </c>
      <c r="N600" s="24">
        <v>0.19550000000000001</v>
      </c>
      <c r="O600" s="24">
        <v>0.18</v>
      </c>
      <c r="P600" s="24">
        <v>0.17799999999999999</v>
      </c>
      <c r="Q600" s="24">
        <v>0.2</v>
      </c>
      <c r="R600" s="24">
        <v>0.20899999999999999</v>
      </c>
      <c r="S600" s="24">
        <v>0.2</v>
      </c>
      <c r="T600" s="24">
        <v>0.22</v>
      </c>
      <c r="U600" s="24">
        <v>0.19900000000000001</v>
      </c>
      <c r="V600" s="24">
        <v>0.191</v>
      </c>
      <c r="W600" s="24">
        <v>0.19</v>
      </c>
      <c r="X600" s="24">
        <v>0.21</v>
      </c>
      <c r="Y600" s="219">
        <v>0.24</v>
      </c>
      <c r="Z600" s="24">
        <v>0.19</v>
      </c>
      <c r="AA600" s="205"/>
      <c r="AB600" s="206"/>
      <c r="AC600" s="206"/>
      <c r="AD600" s="206"/>
      <c r="AE600" s="206"/>
      <c r="AF600" s="206"/>
      <c r="AG600" s="206"/>
      <c r="AH600" s="206"/>
      <c r="AI600" s="206"/>
      <c r="AJ600" s="206"/>
      <c r="AK600" s="206"/>
      <c r="AL600" s="206"/>
      <c r="AM600" s="206"/>
      <c r="AN600" s="206"/>
      <c r="AO600" s="206"/>
      <c r="AP600" s="206"/>
      <c r="AQ600" s="206"/>
      <c r="AR600" s="206"/>
      <c r="AS600" s="206"/>
      <c r="AT600" s="206"/>
      <c r="AU600" s="206"/>
      <c r="AV600" s="206"/>
      <c r="AW600" s="206"/>
      <c r="AX600" s="206"/>
      <c r="AY600" s="206"/>
      <c r="AZ600" s="206"/>
      <c r="BA600" s="206"/>
      <c r="BB600" s="206"/>
      <c r="BC600" s="206"/>
      <c r="BD600" s="206"/>
      <c r="BE600" s="206"/>
      <c r="BF600" s="206"/>
      <c r="BG600" s="206"/>
      <c r="BH600" s="206"/>
      <c r="BI600" s="206"/>
      <c r="BJ600" s="206"/>
      <c r="BK600" s="206"/>
      <c r="BL600" s="206"/>
      <c r="BM600" s="217">
        <v>16</v>
      </c>
    </row>
    <row r="601" spans="1:65">
      <c r="A601" s="30"/>
      <c r="B601" s="19">
        <v>1</v>
      </c>
      <c r="C601" s="9">
        <v>4</v>
      </c>
      <c r="D601" s="24">
        <v>0.2</v>
      </c>
      <c r="E601" s="24">
        <v>0.22</v>
      </c>
      <c r="F601" s="24">
        <v>0.19</v>
      </c>
      <c r="G601" s="24">
        <v>0.2</v>
      </c>
      <c r="H601" s="24">
        <v>0.19</v>
      </c>
      <c r="I601" s="24">
        <v>0.183</v>
      </c>
      <c r="J601" s="219">
        <v>0.24</v>
      </c>
      <c r="K601" s="219">
        <v>0.3</v>
      </c>
      <c r="L601" s="24">
        <v>0.193</v>
      </c>
      <c r="M601" s="24">
        <v>0.2</v>
      </c>
      <c r="N601" s="24">
        <v>0.19669999999999999</v>
      </c>
      <c r="O601" s="24">
        <v>0.18</v>
      </c>
      <c r="P601" s="24">
        <v>0.17499999999999999</v>
      </c>
      <c r="Q601" s="24">
        <v>0.2</v>
      </c>
      <c r="R601" s="24">
        <v>0.22</v>
      </c>
      <c r="S601" s="24">
        <v>0.2</v>
      </c>
      <c r="T601" s="24">
        <v>0.22</v>
      </c>
      <c r="U601" s="24">
        <v>0.191</v>
      </c>
      <c r="V601" s="24">
        <v>0.19400000000000001</v>
      </c>
      <c r="W601" s="24">
        <v>0.19</v>
      </c>
      <c r="X601" s="24">
        <v>0.21</v>
      </c>
      <c r="Y601" s="219">
        <v>0.25</v>
      </c>
      <c r="Z601" s="24">
        <v>0.2</v>
      </c>
      <c r="AA601" s="205"/>
      <c r="AB601" s="206"/>
      <c r="AC601" s="206"/>
      <c r="AD601" s="206"/>
      <c r="AE601" s="206"/>
      <c r="AF601" s="206"/>
      <c r="AG601" s="206"/>
      <c r="AH601" s="206"/>
      <c r="AI601" s="206"/>
      <c r="AJ601" s="206"/>
      <c r="AK601" s="206"/>
      <c r="AL601" s="206"/>
      <c r="AM601" s="206"/>
      <c r="AN601" s="206"/>
      <c r="AO601" s="206"/>
      <c r="AP601" s="206"/>
      <c r="AQ601" s="206"/>
      <c r="AR601" s="206"/>
      <c r="AS601" s="206"/>
      <c r="AT601" s="206"/>
      <c r="AU601" s="206"/>
      <c r="AV601" s="206"/>
      <c r="AW601" s="206"/>
      <c r="AX601" s="206"/>
      <c r="AY601" s="206"/>
      <c r="AZ601" s="206"/>
      <c r="BA601" s="206"/>
      <c r="BB601" s="206"/>
      <c r="BC601" s="206"/>
      <c r="BD601" s="206"/>
      <c r="BE601" s="206"/>
      <c r="BF601" s="206"/>
      <c r="BG601" s="206"/>
      <c r="BH601" s="206"/>
      <c r="BI601" s="206"/>
      <c r="BJ601" s="206"/>
      <c r="BK601" s="206"/>
      <c r="BL601" s="206"/>
      <c r="BM601" s="217">
        <v>0.19728816666666668</v>
      </c>
    </row>
    <row r="602" spans="1:65">
      <c r="A602" s="30"/>
      <c r="B602" s="19">
        <v>1</v>
      </c>
      <c r="C602" s="9">
        <v>5</v>
      </c>
      <c r="D602" s="24">
        <v>0.2</v>
      </c>
      <c r="E602" s="24">
        <v>0.22</v>
      </c>
      <c r="F602" s="24">
        <v>0.19</v>
      </c>
      <c r="G602" s="24">
        <v>0.18</v>
      </c>
      <c r="H602" s="24">
        <v>0.2</v>
      </c>
      <c r="I602" s="24">
        <v>0.1905</v>
      </c>
      <c r="J602" s="219">
        <v>0.26</v>
      </c>
      <c r="K602" s="219">
        <v>0.3</v>
      </c>
      <c r="L602" s="24">
        <v>0.192</v>
      </c>
      <c r="M602" s="24">
        <v>0.19</v>
      </c>
      <c r="N602" s="24">
        <v>0.19870000000000002</v>
      </c>
      <c r="O602" s="24">
        <v>0.18</v>
      </c>
      <c r="P602" s="24">
        <v>0.18099999999999999</v>
      </c>
      <c r="Q602" s="24">
        <v>0.2</v>
      </c>
      <c r="R602" s="24">
        <v>0.21199999999999999</v>
      </c>
      <c r="S602" s="24">
        <v>0.2</v>
      </c>
      <c r="T602" s="24">
        <v>0.22</v>
      </c>
      <c r="U602" s="24">
        <v>0.19500000000000001</v>
      </c>
      <c r="V602" s="24">
        <v>0.19</v>
      </c>
      <c r="W602" s="24">
        <v>0.18</v>
      </c>
      <c r="X602" s="24">
        <v>0.21</v>
      </c>
      <c r="Y602" s="219">
        <v>0.24</v>
      </c>
      <c r="Z602" s="24">
        <v>0.2</v>
      </c>
      <c r="AA602" s="205"/>
      <c r="AB602" s="206"/>
      <c r="AC602" s="206"/>
      <c r="AD602" s="206"/>
      <c r="AE602" s="206"/>
      <c r="AF602" s="206"/>
      <c r="AG602" s="206"/>
      <c r="AH602" s="206"/>
      <c r="AI602" s="206"/>
      <c r="AJ602" s="206"/>
      <c r="AK602" s="206"/>
      <c r="AL602" s="206"/>
      <c r="AM602" s="206"/>
      <c r="AN602" s="206"/>
      <c r="AO602" s="206"/>
      <c r="AP602" s="206"/>
      <c r="AQ602" s="206"/>
      <c r="AR602" s="206"/>
      <c r="AS602" s="206"/>
      <c r="AT602" s="206"/>
      <c r="AU602" s="206"/>
      <c r="AV602" s="206"/>
      <c r="AW602" s="206"/>
      <c r="AX602" s="206"/>
      <c r="AY602" s="206"/>
      <c r="AZ602" s="206"/>
      <c r="BA602" s="206"/>
      <c r="BB602" s="206"/>
      <c r="BC602" s="206"/>
      <c r="BD602" s="206"/>
      <c r="BE602" s="206"/>
      <c r="BF602" s="206"/>
      <c r="BG602" s="206"/>
      <c r="BH602" s="206"/>
      <c r="BI602" s="206"/>
      <c r="BJ602" s="206"/>
      <c r="BK602" s="206"/>
      <c r="BL602" s="206"/>
      <c r="BM602" s="217">
        <v>46</v>
      </c>
    </row>
    <row r="603" spans="1:65">
      <c r="A603" s="30"/>
      <c r="B603" s="19">
        <v>1</v>
      </c>
      <c r="C603" s="9">
        <v>6</v>
      </c>
      <c r="D603" s="24">
        <v>0.21</v>
      </c>
      <c r="E603" s="24">
        <v>0.22</v>
      </c>
      <c r="F603" s="24">
        <v>0.18</v>
      </c>
      <c r="G603" s="24">
        <v>0.19</v>
      </c>
      <c r="H603" s="24">
        <v>0.19</v>
      </c>
      <c r="I603" s="24">
        <v>0.18149999999999999</v>
      </c>
      <c r="J603" s="219">
        <v>0.24</v>
      </c>
      <c r="K603" s="219">
        <v>0.28999999999999998</v>
      </c>
      <c r="L603" s="24">
        <v>0.19600000000000001</v>
      </c>
      <c r="M603" s="24">
        <v>0.19</v>
      </c>
      <c r="N603" s="24">
        <v>0.19819999999999999</v>
      </c>
      <c r="O603" s="24">
        <v>0.18</v>
      </c>
      <c r="P603" s="220">
        <v>0.187</v>
      </c>
      <c r="Q603" s="24">
        <v>0.2</v>
      </c>
      <c r="R603" s="24">
        <v>0.20300000000000001</v>
      </c>
      <c r="S603" s="24">
        <v>0.2</v>
      </c>
      <c r="T603" s="24">
        <v>0.22</v>
      </c>
      <c r="U603" s="24">
        <v>0.19500000000000001</v>
      </c>
      <c r="V603" s="24">
        <v>0.191</v>
      </c>
      <c r="W603" s="24">
        <v>0.19</v>
      </c>
      <c r="X603" s="24">
        <v>0.21</v>
      </c>
      <c r="Y603" s="219">
        <v>0.24</v>
      </c>
      <c r="Z603" s="24">
        <v>0.19</v>
      </c>
      <c r="AA603" s="205"/>
      <c r="AB603" s="206"/>
      <c r="AC603" s="206"/>
      <c r="AD603" s="206"/>
      <c r="AE603" s="206"/>
      <c r="AF603" s="206"/>
      <c r="AG603" s="206"/>
      <c r="AH603" s="206"/>
      <c r="AI603" s="206"/>
      <c r="AJ603" s="206"/>
      <c r="AK603" s="206"/>
      <c r="AL603" s="206"/>
      <c r="AM603" s="206"/>
      <c r="AN603" s="206"/>
      <c r="AO603" s="206"/>
      <c r="AP603" s="206"/>
      <c r="AQ603" s="206"/>
      <c r="AR603" s="206"/>
      <c r="AS603" s="206"/>
      <c r="AT603" s="206"/>
      <c r="AU603" s="206"/>
      <c r="AV603" s="206"/>
      <c r="AW603" s="206"/>
      <c r="AX603" s="206"/>
      <c r="AY603" s="206"/>
      <c r="AZ603" s="206"/>
      <c r="BA603" s="206"/>
      <c r="BB603" s="206"/>
      <c r="BC603" s="206"/>
      <c r="BD603" s="206"/>
      <c r="BE603" s="206"/>
      <c r="BF603" s="206"/>
      <c r="BG603" s="206"/>
      <c r="BH603" s="206"/>
      <c r="BI603" s="206"/>
      <c r="BJ603" s="206"/>
      <c r="BK603" s="206"/>
      <c r="BL603" s="206"/>
      <c r="BM603" s="56"/>
    </row>
    <row r="604" spans="1:65">
      <c r="A604" s="30"/>
      <c r="B604" s="20" t="s">
        <v>271</v>
      </c>
      <c r="C604" s="12"/>
      <c r="D604" s="221">
        <v>0.19999999999999998</v>
      </c>
      <c r="E604" s="221">
        <v>0.21999999999999997</v>
      </c>
      <c r="F604" s="221">
        <v>0.18833333333333332</v>
      </c>
      <c r="G604" s="221">
        <v>0.20333333333333334</v>
      </c>
      <c r="H604" s="221">
        <v>0.19166666666666665</v>
      </c>
      <c r="I604" s="221">
        <v>0.18575</v>
      </c>
      <c r="J604" s="221">
        <v>0.24666666666666667</v>
      </c>
      <c r="K604" s="221">
        <v>0.29666666666666669</v>
      </c>
      <c r="L604" s="221">
        <v>0.19716666666666663</v>
      </c>
      <c r="M604" s="221">
        <v>0.19666666666666666</v>
      </c>
      <c r="N604" s="221">
        <v>0.19831666666666667</v>
      </c>
      <c r="O604" s="221">
        <v>0.17666666666666664</v>
      </c>
      <c r="P604" s="221">
        <v>0.17966666666666667</v>
      </c>
      <c r="Q604" s="221">
        <v>0.20166666666666666</v>
      </c>
      <c r="R604" s="221">
        <v>0.20933333333333334</v>
      </c>
      <c r="S604" s="221">
        <v>0.19833333333333333</v>
      </c>
      <c r="T604" s="221">
        <v>0.22</v>
      </c>
      <c r="U604" s="221">
        <v>0.19550000000000003</v>
      </c>
      <c r="V604" s="221">
        <v>0.19116666666666668</v>
      </c>
      <c r="W604" s="221">
        <v>0.18999999999999997</v>
      </c>
      <c r="X604" s="221">
        <v>0.21166666666666667</v>
      </c>
      <c r="Y604" s="221">
        <v>0.245</v>
      </c>
      <c r="Z604" s="221">
        <v>0.19333333333333333</v>
      </c>
      <c r="AA604" s="205"/>
      <c r="AB604" s="206"/>
      <c r="AC604" s="206"/>
      <c r="AD604" s="206"/>
      <c r="AE604" s="206"/>
      <c r="AF604" s="206"/>
      <c r="AG604" s="206"/>
      <c r="AH604" s="206"/>
      <c r="AI604" s="206"/>
      <c r="AJ604" s="206"/>
      <c r="AK604" s="206"/>
      <c r="AL604" s="206"/>
      <c r="AM604" s="206"/>
      <c r="AN604" s="206"/>
      <c r="AO604" s="206"/>
      <c r="AP604" s="206"/>
      <c r="AQ604" s="206"/>
      <c r="AR604" s="206"/>
      <c r="AS604" s="206"/>
      <c r="AT604" s="206"/>
      <c r="AU604" s="206"/>
      <c r="AV604" s="206"/>
      <c r="AW604" s="206"/>
      <c r="AX604" s="206"/>
      <c r="AY604" s="206"/>
      <c r="AZ604" s="206"/>
      <c r="BA604" s="206"/>
      <c r="BB604" s="206"/>
      <c r="BC604" s="206"/>
      <c r="BD604" s="206"/>
      <c r="BE604" s="206"/>
      <c r="BF604" s="206"/>
      <c r="BG604" s="206"/>
      <c r="BH604" s="206"/>
      <c r="BI604" s="206"/>
      <c r="BJ604" s="206"/>
      <c r="BK604" s="206"/>
      <c r="BL604" s="206"/>
      <c r="BM604" s="56"/>
    </row>
    <row r="605" spans="1:65">
      <c r="A605" s="30"/>
      <c r="B605" s="3" t="s">
        <v>272</v>
      </c>
      <c r="C605" s="29"/>
      <c r="D605" s="24">
        <v>0.2</v>
      </c>
      <c r="E605" s="24">
        <v>0.22</v>
      </c>
      <c r="F605" s="24">
        <v>0.19</v>
      </c>
      <c r="G605" s="24">
        <v>0.20500000000000002</v>
      </c>
      <c r="H605" s="24">
        <v>0.19</v>
      </c>
      <c r="I605" s="24">
        <v>0.18575</v>
      </c>
      <c r="J605" s="24">
        <v>0.24</v>
      </c>
      <c r="K605" s="24">
        <v>0.3</v>
      </c>
      <c r="L605" s="24">
        <v>0.19600000000000001</v>
      </c>
      <c r="M605" s="24">
        <v>0.2</v>
      </c>
      <c r="N605" s="24">
        <v>0.19744999999999999</v>
      </c>
      <c r="O605" s="24">
        <v>0.18</v>
      </c>
      <c r="P605" s="24">
        <v>0.17849999999999999</v>
      </c>
      <c r="Q605" s="24">
        <v>0.2</v>
      </c>
      <c r="R605" s="24">
        <v>0.20849999999999999</v>
      </c>
      <c r="S605" s="24">
        <v>0.2</v>
      </c>
      <c r="T605" s="24">
        <v>0.22</v>
      </c>
      <c r="U605" s="24">
        <v>0.19500000000000001</v>
      </c>
      <c r="V605" s="24">
        <v>0.191</v>
      </c>
      <c r="W605" s="24">
        <v>0.19</v>
      </c>
      <c r="X605" s="24">
        <v>0.21</v>
      </c>
      <c r="Y605" s="24">
        <v>0.245</v>
      </c>
      <c r="Z605" s="24">
        <v>0.19</v>
      </c>
      <c r="AA605" s="205"/>
      <c r="AB605" s="206"/>
      <c r="AC605" s="206"/>
      <c r="AD605" s="206"/>
      <c r="AE605" s="206"/>
      <c r="AF605" s="206"/>
      <c r="AG605" s="206"/>
      <c r="AH605" s="206"/>
      <c r="AI605" s="206"/>
      <c r="AJ605" s="206"/>
      <c r="AK605" s="206"/>
      <c r="AL605" s="206"/>
      <c r="AM605" s="206"/>
      <c r="AN605" s="206"/>
      <c r="AO605" s="206"/>
      <c r="AP605" s="206"/>
      <c r="AQ605" s="206"/>
      <c r="AR605" s="206"/>
      <c r="AS605" s="206"/>
      <c r="AT605" s="206"/>
      <c r="AU605" s="206"/>
      <c r="AV605" s="206"/>
      <c r="AW605" s="206"/>
      <c r="AX605" s="206"/>
      <c r="AY605" s="206"/>
      <c r="AZ605" s="206"/>
      <c r="BA605" s="206"/>
      <c r="BB605" s="206"/>
      <c r="BC605" s="206"/>
      <c r="BD605" s="206"/>
      <c r="BE605" s="206"/>
      <c r="BF605" s="206"/>
      <c r="BG605" s="206"/>
      <c r="BH605" s="206"/>
      <c r="BI605" s="206"/>
      <c r="BJ605" s="206"/>
      <c r="BK605" s="206"/>
      <c r="BL605" s="206"/>
      <c r="BM605" s="56"/>
    </row>
    <row r="606" spans="1:65">
      <c r="A606" s="30"/>
      <c r="B606" s="3" t="s">
        <v>273</v>
      </c>
      <c r="C606" s="29"/>
      <c r="D606" s="24">
        <v>6.3245553203367553E-3</v>
      </c>
      <c r="E606" s="24">
        <v>6.3245553203367553E-3</v>
      </c>
      <c r="F606" s="24">
        <v>4.0824829046386332E-3</v>
      </c>
      <c r="G606" s="24">
        <v>1.6329931618554522E-2</v>
      </c>
      <c r="H606" s="24">
        <v>4.0824829046386332E-3</v>
      </c>
      <c r="I606" s="24">
        <v>4.3903302837030424E-3</v>
      </c>
      <c r="J606" s="24">
        <v>1.0327955589886454E-2</v>
      </c>
      <c r="K606" s="24">
        <v>5.1639777949432268E-3</v>
      </c>
      <c r="L606" s="24">
        <v>4.8339080118126538E-3</v>
      </c>
      <c r="M606" s="24">
        <v>5.1639777949432277E-3</v>
      </c>
      <c r="N606" s="24">
        <v>3.5130708314331936E-3</v>
      </c>
      <c r="O606" s="24">
        <v>5.163977794943213E-3</v>
      </c>
      <c r="P606" s="24">
        <v>4.0824829046386332E-3</v>
      </c>
      <c r="Q606" s="24">
        <v>4.0824829046386219E-3</v>
      </c>
      <c r="R606" s="24">
        <v>6.1860057118197529E-3</v>
      </c>
      <c r="S606" s="24">
        <v>4.0824829046386341E-3</v>
      </c>
      <c r="T606" s="24">
        <v>0</v>
      </c>
      <c r="U606" s="24">
        <v>2.8106938645110413E-3</v>
      </c>
      <c r="V606" s="24">
        <v>1.7224014243685099E-3</v>
      </c>
      <c r="W606" s="24">
        <v>6.324555320336764E-3</v>
      </c>
      <c r="X606" s="24">
        <v>4.0824829046386341E-3</v>
      </c>
      <c r="Y606" s="24">
        <v>5.4772255750516656E-3</v>
      </c>
      <c r="Z606" s="24">
        <v>5.1639777949432277E-3</v>
      </c>
      <c r="AA606" s="205"/>
      <c r="AB606" s="206"/>
      <c r="AC606" s="206"/>
      <c r="AD606" s="206"/>
      <c r="AE606" s="206"/>
      <c r="AF606" s="206"/>
      <c r="AG606" s="206"/>
      <c r="AH606" s="206"/>
      <c r="AI606" s="206"/>
      <c r="AJ606" s="206"/>
      <c r="AK606" s="206"/>
      <c r="AL606" s="206"/>
      <c r="AM606" s="206"/>
      <c r="AN606" s="206"/>
      <c r="AO606" s="206"/>
      <c r="AP606" s="206"/>
      <c r="AQ606" s="206"/>
      <c r="AR606" s="206"/>
      <c r="AS606" s="206"/>
      <c r="AT606" s="206"/>
      <c r="AU606" s="206"/>
      <c r="AV606" s="206"/>
      <c r="AW606" s="206"/>
      <c r="AX606" s="206"/>
      <c r="AY606" s="206"/>
      <c r="AZ606" s="206"/>
      <c r="BA606" s="206"/>
      <c r="BB606" s="206"/>
      <c r="BC606" s="206"/>
      <c r="BD606" s="206"/>
      <c r="BE606" s="206"/>
      <c r="BF606" s="206"/>
      <c r="BG606" s="206"/>
      <c r="BH606" s="206"/>
      <c r="BI606" s="206"/>
      <c r="BJ606" s="206"/>
      <c r="BK606" s="206"/>
      <c r="BL606" s="206"/>
      <c r="BM606" s="56"/>
    </row>
    <row r="607" spans="1:65">
      <c r="A607" s="30"/>
      <c r="B607" s="3" t="s">
        <v>87</v>
      </c>
      <c r="C607" s="29"/>
      <c r="D607" s="13">
        <v>3.1622776601683777E-2</v>
      </c>
      <c r="E607" s="13">
        <v>2.8747978728803438E-2</v>
      </c>
      <c r="F607" s="13">
        <v>2.1676900378612213E-2</v>
      </c>
      <c r="G607" s="13">
        <v>8.0311139107645188E-2</v>
      </c>
      <c r="H607" s="13">
        <v>2.1299910806810263E-2</v>
      </c>
      <c r="I607" s="13">
        <v>2.3635694663273445E-2</v>
      </c>
      <c r="J607" s="13">
        <v>4.1870090229269408E-2</v>
      </c>
      <c r="K607" s="13">
        <v>1.7406666724527731E-2</v>
      </c>
      <c r="L607" s="13">
        <v>2.4516862274620396E-2</v>
      </c>
      <c r="M607" s="13">
        <v>2.6257514211575735E-2</v>
      </c>
      <c r="N607" s="13">
        <v>1.7714450784603042E-2</v>
      </c>
      <c r="O607" s="13">
        <v>2.9230062990244606E-2</v>
      </c>
      <c r="P607" s="13">
        <v>2.2722539357914469E-2</v>
      </c>
      <c r="Q607" s="13">
        <v>2.0243716882505564E-2</v>
      </c>
      <c r="R607" s="13">
        <v>2.955098269977589E-2</v>
      </c>
      <c r="S607" s="13">
        <v>2.0583947418346054E-2</v>
      </c>
      <c r="T607" s="13">
        <v>0</v>
      </c>
      <c r="U607" s="13">
        <v>1.4376950713611461E-2</v>
      </c>
      <c r="V607" s="13">
        <v>9.0099464221543666E-3</v>
      </c>
      <c r="W607" s="13">
        <v>3.3287133264930338E-2</v>
      </c>
      <c r="X607" s="13">
        <v>1.9287320809316381E-2</v>
      </c>
      <c r="Y607" s="13">
        <v>2.2356022755312923E-2</v>
      </c>
      <c r="Z607" s="13">
        <v>2.6710229973844282E-2</v>
      </c>
      <c r="AA607" s="154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55"/>
    </row>
    <row r="608" spans="1:65">
      <c r="A608" s="30"/>
      <c r="B608" s="3" t="s">
        <v>274</v>
      </c>
      <c r="C608" s="29"/>
      <c r="D608" s="13">
        <v>1.3745544799527387E-2</v>
      </c>
      <c r="E608" s="13">
        <v>0.11512009927948008</v>
      </c>
      <c r="F608" s="13">
        <v>-4.5389611980444999E-2</v>
      </c>
      <c r="G608" s="13">
        <v>3.0641303879519688E-2</v>
      </c>
      <c r="H608" s="13">
        <v>-2.8493852900452921E-2</v>
      </c>
      <c r="I608" s="13">
        <v>-5.8483825267438783E-2</v>
      </c>
      <c r="J608" s="13">
        <v>0.25028617191941738</v>
      </c>
      <c r="K608" s="13">
        <v>0.50372255811929922</v>
      </c>
      <c r="L608" s="13">
        <v>-6.1585041846601296E-4</v>
      </c>
      <c r="M608" s="13">
        <v>-3.1502142804646915E-3</v>
      </c>
      <c r="N608" s="13">
        <v>5.2131864641316028E-3</v>
      </c>
      <c r="O608" s="13">
        <v>-0.1045247687604175</v>
      </c>
      <c r="P608" s="13">
        <v>-8.9318585588424426E-2</v>
      </c>
      <c r="Q608" s="13">
        <v>2.2193424339523649E-2</v>
      </c>
      <c r="R608" s="13">
        <v>6.1053670223505607E-2</v>
      </c>
      <c r="S608" s="13">
        <v>5.2976652595315699E-3</v>
      </c>
      <c r="T608" s="13">
        <v>0.1151200992794803</v>
      </c>
      <c r="U608" s="13">
        <v>-9.0637299584617192E-3</v>
      </c>
      <c r="V608" s="13">
        <v>-3.1028216762451599E-2</v>
      </c>
      <c r="W608" s="13">
        <v>-3.694173244044896E-2</v>
      </c>
      <c r="X608" s="13">
        <v>7.2880701579499885E-2</v>
      </c>
      <c r="Y608" s="13">
        <v>0.24183829237942112</v>
      </c>
      <c r="Z608" s="13">
        <v>-2.004597336045677E-2</v>
      </c>
      <c r="AA608" s="154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55"/>
    </row>
    <row r="609" spans="1:65">
      <c r="A609" s="30"/>
      <c r="B609" s="46" t="s">
        <v>275</v>
      </c>
      <c r="C609" s="47"/>
      <c r="D609" s="45">
        <v>0.14000000000000001</v>
      </c>
      <c r="E609" s="45">
        <v>1.76</v>
      </c>
      <c r="F609" s="45">
        <v>0.81</v>
      </c>
      <c r="G609" s="45">
        <v>0.41</v>
      </c>
      <c r="H609" s="45">
        <v>0.54</v>
      </c>
      <c r="I609" s="45">
        <v>1.02</v>
      </c>
      <c r="J609" s="45">
        <v>3.92</v>
      </c>
      <c r="K609" s="45">
        <v>7.97</v>
      </c>
      <c r="L609" s="45">
        <v>0.09</v>
      </c>
      <c r="M609" s="45">
        <v>0.13</v>
      </c>
      <c r="N609" s="45">
        <v>0</v>
      </c>
      <c r="O609" s="45">
        <v>1.76</v>
      </c>
      <c r="P609" s="45">
        <v>1.51</v>
      </c>
      <c r="Q609" s="45">
        <v>0.27</v>
      </c>
      <c r="R609" s="45">
        <v>0.89</v>
      </c>
      <c r="S609" s="45">
        <v>0</v>
      </c>
      <c r="T609" s="45">
        <v>1.76</v>
      </c>
      <c r="U609" s="45">
        <v>0.23</v>
      </c>
      <c r="V609" s="45">
        <v>0.57999999999999996</v>
      </c>
      <c r="W609" s="45">
        <v>0.67</v>
      </c>
      <c r="X609" s="45">
        <v>1.08</v>
      </c>
      <c r="Y609" s="45">
        <v>3.79</v>
      </c>
      <c r="Z609" s="45">
        <v>0.4</v>
      </c>
      <c r="AA609" s="154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55"/>
    </row>
    <row r="610" spans="1:65">
      <c r="B610" s="31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BM610" s="55"/>
    </row>
    <row r="611" spans="1:65" ht="15">
      <c r="B611" s="8" t="s">
        <v>524</v>
      </c>
      <c r="BM611" s="28" t="s">
        <v>277</v>
      </c>
    </row>
    <row r="612" spans="1:65" ht="15">
      <c r="A612" s="25" t="s">
        <v>29</v>
      </c>
      <c r="B612" s="18" t="s">
        <v>111</v>
      </c>
      <c r="C612" s="15" t="s">
        <v>112</v>
      </c>
      <c r="D612" s="16" t="s">
        <v>229</v>
      </c>
      <c r="E612" s="17" t="s">
        <v>229</v>
      </c>
      <c r="F612" s="17" t="s">
        <v>229</v>
      </c>
      <c r="G612" s="17" t="s">
        <v>229</v>
      </c>
      <c r="H612" s="17" t="s">
        <v>229</v>
      </c>
      <c r="I612" s="17" t="s">
        <v>229</v>
      </c>
      <c r="J612" s="17" t="s">
        <v>229</v>
      </c>
      <c r="K612" s="17" t="s">
        <v>229</v>
      </c>
      <c r="L612" s="17" t="s">
        <v>229</v>
      </c>
      <c r="M612" s="17" t="s">
        <v>229</v>
      </c>
      <c r="N612" s="17" t="s">
        <v>229</v>
      </c>
      <c r="O612" s="17" t="s">
        <v>229</v>
      </c>
      <c r="P612" s="17" t="s">
        <v>229</v>
      </c>
      <c r="Q612" s="17" t="s">
        <v>229</v>
      </c>
      <c r="R612" s="17" t="s">
        <v>229</v>
      </c>
      <c r="S612" s="17" t="s">
        <v>229</v>
      </c>
      <c r="T612" s="17" t="s">
        <v>229</v>
      </c>
      <c r="U612" s="17" t="s">
        <v>229</v>
      </c>
      <c r="V612" s="17" t="s">
        <v>229</v>
      </c>
      <c r="W612" s="17" t="s">
        <v>229</v>
      </c>
      <c r="X612" s="17" t="s">
        <v>229</v>
      </c>
      <c r="Y612" s="154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28">
        <v>1</v>
      </c>
    </row>
    <row r="613" spans="1:65">
      <c r="A613" s="30"/>
      <c r="B613" s="19" t="s">
        <v>230</v>
      </c>
      <c r="C613" s="9" t="s">
        <v>230</v>
      </c>
      <c r="D613" s="152" t="s">
        <v>232</v>
      </c>
      <c r="E613" s="153" t="s">
        <v>233</v>
      </c>
      <c r="F613" s="153" t="s">
        <v>234</v>
      </c>
      <c r="G613" s="153" t="s">
        <v>235</v>
      </c>
      <c r="H613" s="153" t="s">
        <v>237</v>
      </c>
      <c r="I613" s="153" t="s">
        <v>238</v>
      </c>
      <c r="J613" s="153" t="s">
        <v>240</v>
      </c>
      <c r="K613" s="153" t="s">
        <v>241</v>
      </c>
      <c r="L613" s="153" t="s">
        <v>243</v>
      </c>
      <c r="M613" s="153" t="s">
        <v>244</v>
      </c>
      <c r="N613" s="153" t="s">
        <v>245</v>
      </c>
      <c r="O613" s="153" t="s">
        <v>246</v>
      </c>
      <c r="P613" s="153" t="s">
        <v>247</v>
      </c>
      <c r="Q613" s="153" t="s">
        <v>249</v>
      </c>
      <c r="R613" s="153" t="s">
        <v>250</v>
      </c>
      <c r="S613" s="153" t="s">
        <v>251</v>
      </c>
      <c r="T613" s="153" t="s">
        <v>252</v>
      </c>
      <c r="U613" s="153" t="s">
        <v>259</v>
      </c>
      <c r="V613" s="153" t="s">
        <v>260</v>
      </c>
      <c r="W613" s="153" t="s">
        <v>261</v>
      </c>
      <c r="X613" s="153" t="s">
        <v>262</v>
      </c>
      <c r="Y613" s="154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28" t="s">
        <v>3</v>
      </c>
    </row>
    <row r="614" spans="1:65">
      <c r="A614" s="30"/>
      <c r="B614" s="19"/>
      <c r="C614" s="9"/>
      <c r="D614" s="10" t="s">
        <v>278</v>
      </c>
      <c r="E614" s="11" t="s">
        <v>278</v>
      </c>
      <c r="F614" s="11" t="s">
        <v>280</v>
      </c>
      <c r="G614" s="11" t="s">
        <v>281</v>
      </c>
      <c r="H614" s="11" t="s">
        <v>281</v>
      </c>
      <c r="I614" s="11" t="s">
        <v>278</v>
      </c>
      <c r="J614" s="11" t="s">
        <v>281</v>
      </c>
      <c r="K614" s="11" t="s">
        <v>278</v>
      </c>
      <c r="L614" s="11" t="s">
        <v>278</v>
      </c>
      <c r="M614" s="11" t="s">
        <v>281</v>
      </c>
      <c r="N614" s="11" t="s">
        <v>278</v>
      </c>
      <c r="O614" s="11" t="s">
        <v>278</v>
      </c>
      <c r="P614" s="11" t="s">
        <v>281</v>
      </c>
      <c r="Q614" s="11" t="s">
        <v>278</v>
      </c>
      <c r="R614" s="11" t="s">
        <v>278</v>
      </c>
      <c r="S614" s="11" t="s">
        <v>278</v>
      </c>
      <c r="T614" s="11" t="s">
        <v>281</v>
      </c>
      <c r="U614" s="11" t="s">
        <v>281</v>
      </c>
      <c r="V614" s="11" t="s">
        <v>278</v>
      </c>
      <c r="W614" s="11" t="s">
        <v>281</v>
      </c>
      <c r="X614" s="11" t="s">
        <v>278</v>
      </c>
      <c r="Y614" s="154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28">
        <v>2</v>
      </c>
    </row>
    <row r="615" spans="1:65">
      <c r="A615" s="30"/>
      <c r="B615" s="19"/>
      <c r="C615" s="9"/>
      <c r="D615" s="26" t="s">
        <v>290</v>
      </c>
      <c r="E615" s="26" t="s">
        <v>291</v>
      </c>
      <c r="F615" s="26" t="s">
        <v>290</v>
      </c>
      <c r="G615" s="26" t="s">
        <v>292</v>
      </c>
      <c r="H615" s="26" t="s">
        <v>292</v>
      </c>
      <c r="I615" s="26" t="s">
        <v>117</v>
      </c>
      <c r="J615" s="26" t="s">
        <v>292</v>
      </c>
      <c r="K615" s="26" t="s">
        <v>290</v>
      </c>
      <c r="L615" s="26" t="s">
        <v>117</v>
      </c>
      <c r="M615" s="26" t="s">
        <v>293</v>
      </c>
      <c r="N615" s="26" t="s">
        <v>292</v>
      </c>
      <c r="O615" s="26" t="s">
        <v>293</v>
      </c>
      <c r="P615" s="26" t="s">
        <v>290</v>
      </c>
      <c r="Q615" s="26" t="s">
        <v>292</v>
      </c>
      <c r="R615" s="26" t="s">
        <v>294</v>
      </c>
      <c r="S615" s="26" t="s">
        <v>290</v>
      </c>
      <c r="T615" s="26" t="s">
        <v>293</v>
      </c>
      <c r="U615" s="26" t="s">
        <v>295</v>
      </c>
      <c r="V615" s="26" t="s">
        <v>290</v>
      </c>
      <c r="W615" s="26" t="s">
        <v>290</v>
      </c>
      <c r="X615" s="26" t="s">
        <v>290</v>
      </c>
      <c r="Y615" s="154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28">
        <v>2</v>
      </c>
    </row>
    <row r="616" spans="1:65">
      <c r="A616" s="30"/>
      <c r="B616" s="18">
        <v>1</v>
      </c>
      <c r="C616" s="14">
        <v>1</v>
      </c>
      <c r="D616" s="22">
        <v>0.13</v>
      </c>
      <c r="E616" s="148" t="s">
        <v>97</v>
      </c>
      <c r="F616" s="148" t="s">
        <v>105</v>
      </c>
      <c r="G616" s="22">
        <v>0.15</v>
      </c>
      <c r="H616" s="22">
        <v>0.24</v>
      </c>
      <c r="I616" s="148" t="s">
        <v>103</v>
      </c>
      <c r="J616" s="148" t="s">
        <v>106</v>
      </c>
      <c r="K616" s="22">
        <v>0.14000000000000001</v>
      </c>
      <c r="L616" s="148" t="s">
        <v>302</v>
      </c>
      <c r="M616" s="148" t="s">
        <v>97</v>
      </c>
      <c r="N616" s="148">
        <v>0.36</v>
      </c>
      <c r="O616" s="22">
        <v>0.09</v>
      </c>
      <c r="P616" s="155">
        <v>0.5</v>
      </c>
      <c r="Q616" s="22">
        <v>0.21</v>
      </c>
      <c r="R616" s="22">
        <v>0.2</v>
      </c>
      <c r="S616" s="22">
        <v>0.25</v>
      </c>
      <c r="T616" s="148" t="s">
        <v>97</v>
      </c>
      <c r="U616" s="148" t="s">
        <v>103</v>
      </c>
      <c r="V616" s="22">
        <v>0.14000000000000001</v>
      </c>
      <c r="W616" s="22">
        <v>0.12</v>
      </c>
      <c r="X616" s="22">
        <v>0.1</v>
      </c>
      <c r="Y616" s="154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28">
        <v>1</v>
      </c>
    </row>
    <row r="617" spans="1:65">
      <c r="A617" s="30"/>
      <c r="B617" s="19">
        <v>1</v>
      </c>
      <c r="C617" s="9">
        <v>2</v>
      </c>
      <c r="D617" s="11">
        <v>0.12</v>
      </c>
      <c r="E617" s="150" t="s">
        <v>97</v>
      </c>
      <c r="F617" s="150" t="s">
        <v>105</v>
      </c>
      <c r="G617" s="11">
        <v>0.16</v>
      </c>
      <c r="H617" s="11">
        <v>0.17</v>
      </c>
      <c r="I617" s="150" t="s">
        <v>103</v>
      </c>
      <c r="J617" s="150" t="s">
        <v>106</v>
      </c>
      <c r="K617" s="11">
        <v>0.13</v>
      </c>
      <c r="L617" s="150" t="s">
        <v>302</v>
      </c>
      <c r="M617" s="150" t="s">
        <v>97</v>
      </c>
      <c r="N617" s="150">
        <v>0.33600000000000002</v>
      </c>
      <c r="O617" s="11">
        <v>0.08</v>
      </c>
      <c r="P617" s="149">
        <v>0.4</v>
      </c>
      <c r="Q617" s="11">
        <v>0.2</v>
      </c>
      <c r="R617" s="11">
        <v>0.2</v>
      </c>
      <c r="S617" s="11">
        <v>0.24</v>
      </c>
      <c r="T617" s="150" t="s">
        <v>97</v>
      </c>
      <c r="U617" s="150" t="s">
        <v>103</v>
      </c>
      <c r="V617" s="11">
        <v>0.13</v>
      </c>
      <c r="W617" s="11">
        <v>0.12</v>
      </c>
      <c r="X617" s="11">
        <v>0.09</v>
      </c>
      <c r="Y617" s="154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28">
        <v>4</v>
      </c>
    </row>
    <row r="618" spans="1:65">
      <c r="A618" s="30"/>
      <c r="B618" s="19">
        <v>1</v>
      </c>
      <c r="C618" s="9">
        <v>3</v>
      </c>
      <c r="D618" s="11">
        <v>0.12</v>
      </c>
      <c r="E618" s="150" t="s">
        <v>97</v>
      </c>
      <c r="F618" s="150" t="s">
        <v>105</v>
      </c>
      <c r="G618" s="11">
        <v>0.17</v>
      </c>
      <c r="H618" s="11">
        <v>0.2</v>
      </c>
      <c r="I618" s="150" t="s">
        <v>103</v>
      </c>
      <c r="J618" s="150" t="s">
        <v>106</v>
      </c>
      <c r="K618" s="11">
        <v>0.14000000000000001</v>
      </c>
      <c r="L618" s="150" t="s">
        <v>302</v>
      </c>
      <c r="M618" s="150" t="s">
        <v>97</v>
      </c>
      <c r="N618" s="150">
        <v>0.32100000000000001</v>
      </c>
      <c r="O618" s="11">
        <v>0.08</v>
      </c>
      <c r="P618" s="11">
        <v>0.2</v>
      </c>
      <c r="Q618" s="11">
        <v>0.18</v>
      </c>
      <c r="R618" s="11">
        <v>0.2</v>
      </c>
      <c r="S618" s="11">
        <v>0.25</v>
      </c>
      <c r="T618" s="150" t="s">
        <v>97</v>
      </c>
      <c r="U618" s="150" t="s">
        <v>103</v>
      </c>
      <c r="V618" s="11">
        <v>0.1</v>
      </c>
      <c r="W618" s="11">
        <v>0.12</v>
      </c>
      <c r="X618" s="11">
        <v>0.2</v>
      </c>
      <c r="Y618" s="154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28">
        <v>16</v>
      </c>
    </row>
    <row r="619" spans="1:65">
      <c r="A619" s="30"/>
      <c r="B619" s="19">
        <v>1</v>
      </c>
      <c r="C619" s="9">
        <v>4</v>
      </c>
      <c r="D619" s="11">
        <v>0.15</v>
      </c>
      <c r="E619" s="150" t="s">
        <v>97</v>
      </c>
      <c r="F619" s="150" t="s">
        <v>105</v>
      </c>
      <c r="G619" s="11">
        <v>0.11</v>
      </c>
      <c r="H619" s="11">
        <v>0.22</v>
      </c>
      <c r="I619" s="150" t="s">
        <v>103</v>
      </c>
      <c r="J619" s="11">
        <v>0.1</v>
      </c>
      <c r="K619" s="11">
        <v>0.15</v>
      </c>
      <c r="L619" s="150" t="s">
        <v>302</v>
      </c>
      <c r="M619" s="150" t="s">
        <v>97</v>
      </c>
      <c r="N619" s="150">
        <v>0.32600000000000001</v>
      </c>
      <c r="O619" s="11">
        <v>0.09</v>
      </c>
      <c r="P619" s="11">
        <v>0.2</v>
      </c>
      <c r="Q619" s="11">
        <v>0.2</v>
      </c>
      <c r="R619" s="11">
        <v>0.2</v>
      </c>
      <c r="S619" s="11">
        <v>0.25</v>
      </c>
      <c r="T619" s="150" t="s">
        <v>97</v>
      </c>
      <c r="U619" s="150" t="s">
        <v>103</v>
      </c>
      <c r="V619" s="11">
        <v>0.1</v>
      </c>
      <c r="W619" s="11">
        <v>0.14000000000000001</v>
      </c>
      <c r="X619" s="11">
        <v>0.22</v>
      </c>
      <c r="Y619" s="154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28">
        <v>0.16051282051282101</v>
      </c>
    </row>
    <row r="620" spans="1:65">
      <c r="A620" s="30"/>
      <c r="B620" s="19">
        <v>1</v>
      </c>
      <c r="C620" s="9">
        <v>5</v>
      </c>
      <c r="D620" s="11">
        <v>0.15</v>
      </c>
      <c r="E620" s="150" t="s">
        <v>97</v>
      </c>
      <c r="F620" s="150" t="s">
        <v>105</v>
      </c>
      <c r="G620" s="11">
        <v>0.1</v>
      </c>
      <c r="H620" s="11">
        <v>0.21</v>
      </c>
      <c r="I620" s="150" t="s">
        <v>103</v>
      </c>
      <c r="J620" s="11">
        <v>0.1</v>
      </c>
      <c r="K620" s="11">
        <v>0.15</v>
      </c>
      <c r="L620" s="150" t="s">
        <v>302</v>
      </c>
      <c r="M620" s="150" t="s">
        <v>97</v>
      </c>
      <c r="N620" s="150">
        <v>0.34599999999999997</v>
      </c>
      <c r="O620" s="11">
        <v>0.08</v>
      </c>
      <c r="P620" s="11">
        <v>0.2</v>
      </c>
      <c r="Q620" s="11">
        <v>0.16</v>
      </c>
      <c r="R620" s="11">
        <v>0.2</v>
      </c>
      <c r="S620" s="11">
        <v>0.25</v>
      </c>
      <c r="T620" s="150" t="s">
        <v>97</v>
      </c>
      <c r="U620" s="150" t="s">
        <v>103</v>
      </c>
      <c r="V620" s="11">
        <v>0.11</v>
      </c>
      <c r="W620" s="11">
        <v>0.15</v>
      </c>
      <c r="X620" s="11">
        <v>0.18</v>
      </c>
      <c r="Y620" s="154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28">
        <v>10</v>
      </c>
    </row>
    <row r="621" spans="1:65">
      <c r="A621" s="30"/>
      <c r="B621" s="19">
        <v>1</v>
      </c>
      <c r="C621" s="9">
        <v>6</v>
      </c>
      <c r="D621" s="11">
        <v>0.14000000000000001</v>
      </c>
      <c r="E621" s="150" t="s">
        <v>97</v>
      </c>
      <c r="F621" s="150" t="s">
        <v>105</v>
      </c>
      <c r="G621" s="11">
        <v>0.12</v>
      </c>
      <c r="H621" s="11">
        <v>0.24</v>
      </c>
      <c r="I621" s="150" t="s">
        <v>103</v>
      </c>
      <c r="J621" s="11">
        <v>0.1</v>
      </c>
      <c r="K621" s="11">
        <v>0.18</v>
      </c>
      <c r="L621" s="150" t="s">
        <v>302</v>
      </c>
      <c r="M621" s="150" t="s">
        <v>97</v>
      </c>
      <c r="N621" s="150">
        <v>0.33700000000000002</v>
      </c>
      <c r="O621" s="11">
        <v>0.08</v>
      </c>
      <c r="P621" s="11">
        <v>0.3</v>
      </c>
      <c r="Q621" s="11">
        <v>0.17</v>
      </c>
      <c r="R621" s="11">
        <v>0.2</v>
      </c>
      <c r="S621" s="11">
        <v>0.25</v>
      </c>
      <c r="T621" s="150" t="s">
        <v>97</v>
      </c>
      <c r="U621" s="150" t="s">
        <v>103</v>
      </c>
      <c r="V621" s="11">
        <v>0.1</v>
      </c>
      <c r="W621" s="11">
        <v>0.13</v>
      </c>
      <c r="X621" s="11">
        <v>0.22</v>
      </c>
      <c r="Y621" s="154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55"/>
    </row>
    <row r="622" spans="1:65">
      <c r="A622" s="30"/>
      <c r="B622" s="20" t="s">
        <v>271</v>
      </c>
      <c r="C622" s="12"/>
      <c r="D622" s="23">
        <v>0.13500000000000001</v>
      </c>
      <c r="E622" s="23" t="s">
        <v>682</v>
      </c>
      <c r="F622" s="23" t="s">
        <v>682</v>
      </c>
      <c r="G622" s="23">
        <v>0.13499999999999998</v>
      </c>
      <c r="H622" s="23">
        <v>0.21333333333333335</v>
      </c>
      <c r="I622" s="23" t="s">
        <v>682</v>
      </c>
      <c r="J622" s="23">
        <v>0.10000000000000002</v>
      </c>
      <c r="K622" s="23">
        <v>0.14833333333333334</v>
      </c>
      <c r="L622" s="23" t="s">
        <v>682</v>
      </c>
      <c r="M622" s="23" t="s">
        <v>682</v>
      </c>
      <c r="N622" s="23">
        <v>0.33766666666666673</v>
      </c>
      <c r="O622" s="23">
        <v>8.3333333333333329E-2</v>
      </c>
      <c r="P622" s="23">
        <v>0.3</v>
      </c>
      <c r="Q622" s="23">
        <v>0.18666666666666668</v>
      </c>
      <c r="R622" s="23">
        <v>0.19999999999999998</v>
      </c>
      <c r="S622" s="23">
        <v>0.24833333333333332</v>
      </c>
      <c r="T622" s="23" t="s">
        <v>682</v>
      </c>
      <c r="U622" s="23" t="s">
        <v>682</v>
      </c>
      <c r="V622" s="23">
        <v>0.11333333333333333</v>
      </c>
      <c r="W622" s="23">
        <v>0.13</v>
      </c>
      <c r="X622" s="23">
        <v>0.16833333333333333</v>
      </c>
      <c r="Y622" s="154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55"/>
    </row>
    <row r="623" spans="1:65">
      <c r="A623" s="30"/>
      <c r="B623" s="3" t="s">
        <v>272</v>
      </c>
      <c r="C623" s="29"/>
      <c r="D623" s="11">
        <v>0.13500000000000001</v>
      </c>
      <c r="E623" s="11" t="s">
        <v>682</v>
      </c>
      <c r="F623" s="11" t="s">
        <v>682</v>
      </c>
      <c r="G623" s="11">
        <v>0.13500000000000001</v>
      </c>
      <c r="H623" s="11">
        <v>0.215</v>
      </c>
      <c r="I623" s="11" t="s">
        <v>682</v>
      </c>
      <c r="J623" s="11">
        <v>0.1</v>
      </c>
      <c r="K623" s="11">
        <v>0.14500000000000002</v>
      </c>
      <c r="L623" s="11" t="s">
        <v>682</v>
      </c>
      <c r="M623" s="11" t="s">
        <v>682</v>
      </c>
      <c r="N623" s="11">
        <v>0.33650000000000002</v>
      </c>
      <c r="O623" s="11">
        <v>0.08</v>
      </c>
      <c r="P623" s="11">
        <v>0.25</v>
      </c>
      <c r="Q623" s="11">
        <v>0.19</v>
      </c>
      <c r="R623" s="11">
        <v>0.2</v>
      </c>
      <c r="S623" s="11">
        <v>0.25</v>
      </c>
      <c r="T623" s="11" t="s">
        <v>682</v>
      </c>
      <c r="U623" s="11" t="s">
        <v>682</v>
      </c>
      <c r="V623" s="11">
        <v>0.10500000000000001</v>
      </c>
      <c r="W623" s="11">
        <v>0.125</v>
      </c>
      <c r="X623" s="11">
        <v>0.19</v>
      </c>
      <c r="Y623" s="154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55"/>
    </row>
    <row r="624" spans="1:65">
      <c r="A624" s="30"/>
      <c r="B624" s="3" t="s">
        <v>273</v>
      </c>
      <c r="C624" s="29"/>
      <c r="D624" s="24">
        <v>1.3784048752090222E-2</v>
      </c>
      <c r="E624" s="24" t="s">
        <v>682</v>
      </c>
      <c r="F624" s="24" t="s">
        <v>682</v>
      </c>
      <c r="G624" s="24">
        <v>2.8809720581775968E-2</v>
      </c>
      <c r="H624" s="24">
        <v>2.658320271650251E-2</v>
      </c>
      <c r="I624" s="24" t="s">
        <v>682</v>
      </c>
      <c r="J624" s="24">
        <v>1.6996749443881478E-17</v>
      </c>
      <c r="K624" s="24">
        <v>1.7224014243684943E-2</v>
      </c>
      <c r="L624" s="24" t="s">
        <v>682</v>
      </c>
      <c r="M624" s="24" t="s">
        <v>682</v>
      </c>
      <c r="N624" s="24">
        <v>1.4038043548396134E-2</v>
      </c>
      <c r="O624" s="24">
        <v>5.1639777949432199E-3</v>
      </c>
      <c r="P624" s="24">
        <v>0.12649110640673522</v>
      </c>
      <c r="Q624" s="24">
        <v>1.96638416050035E-2</v>
      </c>
      <c r="R624" s="24">
        <v>3.0404709722440586E-17</v>
      </c>
      <c r="S624" s="24">
        <v>4.0824829046386341E-3</v>
      </c>
      <c r="T624" s="24" t="s">
        <v>682</v>
      </c>
      <c r="U624" s="24" t="s">
        <v>682</v>
      </c>
      <c r="V624" s="24">
        <v>1.7511900715418329E-2</v>
      </c>
      <c r="W624" s="24">
        <v>1.2649110640673519E-2</v>
      </c>
      <c r="X624" s="24">
        <v>5.8793423668524941E-2</v>
      </c>
      <c r="Y624" s="154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55"/>
    </row>
    <row r="625" spans="1:65">
      <c r="A625" s="30"/>
      <c r="B625" s="3" t="s">
        <v>87</v>
      </c>
      <c r="C625" s="29"/>
      <c r="D625" s="13">
        <v>0.10210406483029794</v>
      </c>
      <c r="E625" s="13" t="s">
        <v>682</v>
      </c>
      <c r="F625" s="13" t="s">
        <v>682</v>
      </c>
      <c r="G625" s="13">
        <v>0.21340533764278499</v>
      </c>
      <c r="H625" s="13">
        <v>0.12460876273360551</v>
      </c>
      <c r="I625" s="13" t="s">
        <v>682</v>
      </c>
      <c r="J625" s="13">
        <v>1.6996749443881474E-16</v>
      </c>
      <c r="K625" s="13">
        <v>0.11611694995742658</v>
      </c>
      <c r="L625" s="13" t="s">
        <v>682</v>
      </c>
      <c r="M625" s="13" t="s">
        <v>682</v>
      </c>
      <c r="N625" s="13">
        <v>4.1573672897520626E-2</v>
      </c>
      <c r="O625" s="13">
        <v>6.1967733539318642E-2</v>
      </c>
      <c r="P625" s="13">
        <v>0.42163702135578407</v>
      </c>
      <c r="Q625" s="13">
        <v>0.10534200859823303</v>
      </c>
      <c r="R625" s="13">
        <v>1.5202354861220294E-16</v>
      </c>
      <c r="S625" s="13">
        <v>1.6439528475054904E-2</v>
      </c>
      <c r="T625" s="13" t="s">
        <v>682</v>
      </c>
      <c r="U625" s="13" t="s">
        <v>682</v>
      </c>
      <c r="V625" s="13">
        <v>0.15451677101839703</v>
      </c>
      <c r="W625" s="13">
        <v>9.7300851082103998E-2</v>
      </c>
      <c r="X625" s="13">
        <v>0.34926786337737586</v>
      </c>
      <c r="Y625" s="154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55"/>
    </row>
    <row r="626" spans="1:65">
      <c r="A626" s="30"/>
      <c r="B626" s="3" t="s">
        <v>274</v>
      </c>
      <c r="C626" s="29"/>
      <c r="D626" s="13">
        <v>-0.158945686900961</v>
      </c>
      <c r="E626" s="13" t="s">
        <v>682</v>
      </c>
      <c r="F626" s="13" t="s">
        <v>682</v>
      </c>
      <c r="G626" s="13">
        <v>-0.15894568690096122</v>
      </c>
      <c r="H626" s="13">
        <v>0.32907348242811096</v>
      </c>
      <c r="I626" s="13" t="s">
        <v>682</v>
      </c>
      <c r="J626" s="13">
        <v>-0.37699680511182287</v>
      </c>
      <c r="K626" s="13">
        <v>-7.5878594249204068E-2</v>
      </c>
      <c r="L626" s="13" t="s">
        <v>682</v>
      </c>
      <c r="M626" s="13" t="s">
        <v>682</v>
      </c>
      <c r="N626" s="13">
        <v>1.1036741214057448</v>
      </c>
      <c r="O626" s="13">
        <v>-0.48083067092651921</v>
      </c>
      <c r="P626" s="13">
        <v>0.86900958466453093</v>
      </c>
      <c r="Q626" s="13">
        <v>0.16293929712459709</v>
      </c>
      <c r="R626" s="13">
        <v>0.24600638977635381</v>
      </c>
      <c r="S626" s="13">
        <v>0.54712460063897272</v>
      </c>
      <c r="T626" s="13" t="s">
        <v>682</v>
      </c>
      <c r="U626" s="13" t="s">
        <v>682</v>
      </c>
      <c r="V626" s="13">
        <v>-0.29392971246006616</v>
      </c>
      <c r="W626" s="13">
        <v>-0.19009584664536994</v>
      </c>
      <c r="X626" s="13">
        <v>4.8722044728431335E-2</v>
      </c>
      <c r="Y626" s="154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55"/>
    </row>
    <row r="627" spans="1:65">
      <c r="A627" s="30"/>
      <c r="B627" s="46" t="s">
        <v>275</v>
      </c>
      <c r="C627" s="47"/>
      <c r="D627" s="45">
        <v>0.17</v>
      </c>
      <c r="E627" s="45">
        <v>0.63</v>
      </c>
      <c r="F627" s="45">
        <v>30.69</v>
      </c>
      <c r="G627" s="45">
        <v>0.17</v>
      </c>
      <c r="H627" s="45">
        <v>0.85</v>
      </c>
      <c r="I627" s="45">
        <v>4.59</v>
      </c>
      <c r="J627" s="45">
        <v>0.96</v>
      </c>
      <c r="K627" s="45">
        <v>0</v>
      </c>
      <c r="L627" s="45">
        <v>1.61</v>
      </c>
      <c r="M627" s="45">
        <v>0.63</v>
      </c>
      <c r="N627" s="45">
        <v>2.4700000000000002</v>
      </c>
      <c r="O627" s="45">
        <v>0.85</v>
      </c>
      <c r="P627" s="45">
        <v>1.98</v>
      </c>
      <c r="Q627" s="45">
        <v>0.5</v>
      </c>
      <c r="R627" s="45">
        <v>0.67</v>
      </c>
      <c r="S627" s="45">
        <v>1.31</v>
      </c>
      <c r="T627" s="45">
        <v>0.63</v>
      </c>
      <c r="U627" s="45">
        <v>4.59</v>
      </c>
      <c r="V627" s="45">
        <v>0.46</v>
      </c>
      <c r="W627" s="45">
        <v>0.24</v>
      </c>
      <c r="X627" s="45">
        <v>0.26</v>
      </c>
      <c r="Y627" s="154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55"/>
    </row>
    <row r="628" spans="1:65">
      <c r="B628" s="31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BM628" s="55"/>
    </row>
    <row r="629" spans="1:65" ht="15">
      <c r="B629" s="8" t="s">
        <v>525</v>
      </c>
      <c r="BM629" s="28" t="s">
        <v>67</v>
      </c>
    </row>
    <row r="630" spans="1:65" ht="15">
      <c r="A630" s="25" t="s">
        <v>31</v>
      </c>
      <c r="B630" s="18" t="s">
        <v>111</v>
      </c>
      <c r="C630" s="15" t="s">
        <v>112</v>
      </c>
      <c r="D630" s="16" t="s">
        <v>229</v>
      </c>
      <c r="E630" s="17" t="s">
        <v>229</v>
      </c>
      <c r="F630" s="17" t="s">
        <v>229</v>
      </c>
      <c r="G630" s="17" t="s">
        <v>229</v>
      </c>
      <c r="H630" s="17" t="s">
        <v>229</v>
      </c>
      <c r="I630" s="17" t="s">
        <v>229</v>
      </c>
      <c r="J630" s="17" t="s">
        <v>229</v>
      </c>
      <c r="K630" s="17" t="s">
        <v>229</v>
      </c>
      <c r="L630" s="154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28">
        <v>1</v>
      </c>
    </row>
    <row r="631" spans="1:65">
      <c r="A631" s="30"/>
      <c r="B631" s="19" t="s">
        <v>230</v>
      </c>
      <c r="C631" s="9" t="s">
        <v>230</v>
      </c>
      <c r="D631" s="152" t="s">
        <v>233</v>
      </c>
      <c r="E631" s="153" t="s">
        <v>238</v>
      </c>
      <c r="F631" s="153" t="s">
        <v>239</v>
      </c>
      <c r="G631" s="153" t="s">
        <v>241</v>
      </c>
      <c r="H631" s="153" t="s">
        <v>243</v>
      </c>
      <c r="I631" s="153" t="s">
        <v>245</v>
      </c>
      <c r="J631" s="153" t="s">
        <v>247</v>
      </c>
      <c r="K631" s="153" t="s">
        <v>250</v>
      </c>
      <c r="L631" s="154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28" t="s">
        <v>3</v>
      </c>
    </row>
    <row r="632" spans="1:65">
      <c r="A632" s="30"/>
      <c r="B632" s="19"/>
      <c r="C632" s="9"/>
      <c r="D632" s="10" t="s">
        <v>278</v>
      </c>
      <c r="E632" s="11" t="s">
        <v>278</v>
      </c>
      <c r="F632" s="11" t="s">
        <v>278</v>
      </c>
      <c r="G632" s="11" t="s">
        <v>278</v>
      </c>
      <c r="H632" s="11" t="s">
        <v>278</v>
      </c>
      <c r="I632" s="11" t="s">
        <v>278</v>
      </c>
      <c r="J632" s="11" t="s">
        <v>281</v>
      </c>
      <c r="K632" s="11" t="s">
        <v>278</v>
      </c>
      <c r="L632" s="154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8">
        <v>2</v>
      </c>
    </row>
    <row r="633" spans="1:65">
      <c r="A633" s="30"/>
      <c r="B633" s="19"/>
      <c r="C633" s="9"/>
      <c r="D633" s="26" t="s">
        <v>291</v>
      </c>
      <c r="E633" s="26" t="s">
        <v>117</v>
      </c>
      <c r="F633" s="26" t="s">
        <v>267</v>
      </c>
      <c r="G633" s="26" t="s">
        <v>290</v>
      </c>
      <c r="H633" s="26" t="s">
        <v>117</v>
      </c>
      <c r="I633" s="26" t="s">
        <v>292</v>
      </c>
      <c r="J633" s="26" t="s">
        <v>290</v>
      </c>
      <c r="K633" s="26" t="s">
        <v>294</v>
      </c>
      <c r="L633" s="154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28">
        <v>2</v>
      </c>
    </row>
    <row r="634" spans="1:65">
      <c r="A634" s="30"/>
      <c r="B634" s="18">
        <v>1</v>
      </c>
      <c r="C634" s="14">
        <v>1</v>
      </c>
      <c r="D634" s="22">
        <v>5.8</v>
      </c>
      <c r="E634" s="22">
        <v>6</v>
      </c>
      <c r="F634" s="22">
        <v>4.71</v>
      </c>
      <c r="G634" s="22">
        <v>5.6790000000000003</v>
      </c>
      <c r="H634" s="22">
        <v>6.29</v>
      </c>
      <c r="I634" s="22">
        <v>5.52</v>
      </c>
      <c r="J634" s="22">
        <v>6.39</v>
      </c>
      <c r="K634" s="22">
        <v>5.16</v>
      </c>
      <c r="L634" s="154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28">
        <v>1</v>
      </c>
    </row>
    <row r="635" spans="1:65">
      <c r="A635" s="30"/>
      <c r="B635" s="19">
        <v>1</v>
      </c>
      <c r="C635" s="9">
        <v>2</v>
      </c>
      <c r="D635" s="11">
        <v>5.8</v>
      </c>
      <c r="E635" s="11">
        <v>5.5</v>
      </c>
      <c r="F635" s="11">
        <v>4.8199999999999994</v>
      </c>
      <c r="G635" s="11">
        <v>5.7460000000000004</v>
      </c>
      <c r="H635" s="11">
        <v>6.16</v>
      </c>
      <c r="I635" s="11">
        <v>5.45</v>
      </c>
      <c r="J635" s="11">
        <v>6.31</v>
      </c>
      <c r="K635" s="11">
        <v>4.78</v>
      </c>
      <c r="L635" s="154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28">
        <v>26</v>
      </c>
    </row>
    <row r="636" spans="1:65">
      <c r="A636" s="30"/>
      <c r="B636" s="19">
        <v>1</v>
      </c>
      <c r="C636" s="9">
        <v>3</v>
      </c>
      <c r="D636" s="11">
        <v>5.78</v>
      </c>
      <c r="E636" s="11">
        <v>6</v>
      </c>
      <c r="F636" s="11">
        <v>4.75</v>
      </c>
      <c r="G636" s="11">
        <v>5.5910000000000002</v>
      </c>
      <c r="H636" s="11">
        <v>6.31</v>
      </c>
      <c r="I636" s="11">
        <v>5.35</v>
      </c>
      <c r="J636" s="11">
        <v>6.17</v>
      </c>
      <c r="K636" s="11">
        <v>4.87</v>
      </c>
      <c r="L636" s="154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28">
        <v>16</v>
      </c>
    </row>
    <row r="637" spans="1:65">
      <c r="A637" s="30"/>
      <c r="B637" s="19">
        <v>1</v>
      </c>
      <c r="C637" s="9">
        <v>4</v>
      </c>
      <c r="D637" s="11">
        <v>5.71</v>
      </c>
      <c r="E637" s="11">
        <v>5.5</v>
      </c>
      <c r="F637" s="11">
        <v>4.62</v>
      </c>
      <c r="G637" s="11">
        <v>5.5090000000000003</v>
      </c>
      <c r="H637" s="11">
        <v>6.49</v>
      </c>
      <c r="I637" s="11">
        <v>5.38</v>
      </c>
      <c r="J637" s="11">
        <v>6.21</v>
      </c>
      <c r="K637" s="11">
        <v>5.04</v>
      </c>
      <c r="L637" s="154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28">
        <v>5.629083333333333</v>
      </c>
    </row>
    <row r="638" spans="1:65">
      <c r="A638" s="30"/>
      <c r="B638" s="19">
        <v>1</v>
      </c>
      <c r="C638" s="9">
        <v>5</v>
      </c>
      <c r="D638" s="11">
        <v>5.71</v>
      </c>
      <c r="E638" s="11">
        <v>6.5</v>
      </c>
      <c r="F638" s="11">
        <v>4.5999999999999996</v>
      </c>
      <c r="G638" s="11">
        <v>5.5490000000000004</v>
      </c>
      <c r="H638" s="11">
        <v>6.6</v>
      </c>
      <c r="I638" s="11">
        <v>5.43</v>
      </c>
      <c r="J638" s="11">
        <v>6.44</v>
      </c>
      <c r="K638" s="11">
        <v>4.8499999999999996</v>
      </c>
      <c r="L638" s="154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28">
        <v>47</v>
      </c>
    </row>
    <row r="639" spans="1:65">
      <c r="A639" s="30"/>
      <c r="B639" s="19">
        <v>1</v>
      </c>
      <c r="C639" s="9">
        <v>6</v>
      </c>
      <c r="D639" s="11">
        <v>5.84</v>
      </c>
      <c r="E639" s="11">
        <v>5.5</v>
      </c>
      <c r="F639" s="11">
        <v>4.88</v>
      </c>
      <c r="G639" s="11">
        <v>5.8120000000000003</v>
      </c>
      <c r="H639" s="11">
        <v>6.52</v>
      </c>
      <c r="I639" s="11">
        <v>5.48</v>
      </c>
      <c r="J639" s="11">
        <v>6.33</v>
      </c>
      <c r="K639" s="11">
        <v>4.76</v>
      </c>
      <c r="L639" s="154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55"/>
    </row>
    <row r="640" spans="1:65">
      <c r="A640" s="30"/>
      <c r="B640" s="20" t="s">
        <v>271</v>
      </c>
      <c r="C640" s="12"/>
      <c r="D640" s="23">
        <v>5.7733333333333334</v>
      </c>
      <c r="E640" s="23">
        <v>5.833333333333333</v>
      </c>
      <c r="F640" s="23">
        <v>4.7299999999999995</v>
      </c>
      <c r="G640" s="23">
        <v>5.6476666666666668</v>
      </c>
      <c r="H640" s="23">
        <v>6.3950000000000005</v>
      </c>
      <c r="I640" s="23">
        <v>5.4349999999999996</v>
      </c>
      <c r="J640" s="23">
        <v>6.3083333333333336</v>
      </c>
      <c r="K640" s="23">
        <v>4.91</v>
      </c>
      <c r="L640" s="154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55"/>
    </row>
    <row r="641" spans="1:65">
      <c r="A641" s="30"/>
      <c r="B641" s="3" t="s">
        <v>272</v>
      </c>
      <c r="C641" s="29"/>
      <c r="D641" s="11">
        <v>5.79</v>
      </c>
      <c r="E641" s="11">
        <v>5.75</v>
      </c>
      <c r="F641" s="11">
        <v>4.7300000000000004</v>
      </c>
      <c r="G641" s="11">
        <v>5.6349999999999998</v>
      </c>
      <c r="H641" s="11">
        <v>6.4</v>
      </c>
      <c r="I641" s="11">
        <v>5.4399999999999995</v>
      </c>
      <c r="J641" s="11">
        <v>6.32</v>
      </c>
      <c r="K641" s="11">
        <v>4.8599999999999994</v>
      </c>
      <c r="L641" s="154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55"/>
    </row>
    <row r="642" spans="1:65">
      <c r="A642" s="30"/>
      <c r="B642" s="3" t="s">
        <v>273</v>
      </c>
      <c r="C642" s="29"/>
      <c r="D642" s="24">
        <v>5.2788887719544361E-2</v>
      </c>
      <c r="E642" s="24">
        <v>0.40824829046386302</v>
      </c>
      <c r="F642" s="24">
        <v>0.10990905331227262</v>
      </c>
      <c r="G642" s="24">
        <v>0.11817896033840655</v>
      </c>
      <c r="H642" s="24">
        <v>0.1674216234540806</v>
      </c>
      <c r="I642" s="24">
        <v>6.2849025449882745E-2</v>
      </c>
      <c r="J642" s="24">
        <v>0.10323113225508419</v>
      </c>
      <c r="K642" s="24">
        <v>0.1574801574802363</v>
      </c>
      <c r="L642" s="154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55"/>
    </row>
    <row r="643" spans="1:65">
      <c r="A643" s="30"/>
      <c r="B643" s="3" t="s">
        <v>87</v>
      </c>
      <c r="C643" s="29"/>
      <c r="D643" s="13">
        <v>9.1435717759026022E-3</v>
      </c>
      <c r="E643" s="13">
        <v>6.9985421222376526E-2</v>
      </c>
      <c r="F643" s="13">
        <v>2.3236586323947702E-2</v>
      </c>
      <c r="G643" s="13">
        <v>2.0925271853580809E-2</v>
      </c>
      <c r="H643" s="13">
        <v>2.6180081853648254E-2</v>
      </c>
      <c r="I643" s="13">
        <v>1.1563758132453127E-2</v>
      </c>
      <c r="J643" s="13">
        <v>1.6364248177820478E-2</v>
      </c>
      <c r="K643" s="13">
        <v>3.2073351828968699E-2</v>
      </c>
      <c r="L643" s="154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55"/>
    </row>
    <row r="644" spans="1:65">
      <c r="A644" s="30"/>
      <c r="B644" s="3" t="s">
        <v>274</v>
      </c>
      <c r="C644" s="29"/>
      <c r="D644" s="13">
        <v>2.5625841981376629E-2</v>
      </c>
      <c r="E644" s="13">
        <v>3.6284771055085985E-2</v>
      </c>
      <c r="F644" s="13">
        <v>-0.15972109135590462</v>
      </c>
      <c r="G644" s="13">
        <v>3.3013071992185061E-3</v>
      </c>
      <c r="H644" s="13">
        <v>0.13606419043953299</v>
      </c>
      <c r="I644" s="13">
        <v>-3.4478674739818471E-2</v>
      </c>
      <c r="J644" s="13">
        <v>0.12066795955528598</v>
      </c>
      <c r="K644" s="13">
        <v>-0.12774430413477611</v>
      </c>
      <c r="L644" s="154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55"/>
    </row>
    <row r="645" spans="1:65">
      <c r="A645" s="30"/>
      <c r="B645" s="46" t="s">
        <v>275</v>
      </c>
      <c r="C645" s="47"/>
      <c r="D645" s="45">
        <v>0.1</v>
      </c>
      <c r="E645" s="45">
        <v>0.19</v>
      </c>
      <c r="F645" s="45">
        <v>1.51</v>
      </c>
      <c r="G645" s="45">
        <v>0.1</v>
      </c>
      <c r="H645" s="45">
        <v>1.06</v>
      </c>
      <c r="I645" s="45">
        <v>0.43</v>
      </c>
      <c r="J645" s="45">
        <v>0.92</v>
      </c>
      <c r="K645" s="45">
        <v>1.24</v>
      </c>
      <c r="L645" s="154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55"/>
    </row>
    <row r="646" spans="1:65">
      <c r="B646" s="31"/>
      <c r="C646" s="20"/>
      <c r="D646" s="20"/>
      <c r="E646" s="20"/>
      <c r="F646" s="20"/>
      <c r="G646" s="20"/>
      <c r="H646" s="20"/>
      <c r="I646" s="20"/>
      <c r="J646" s="20"/>
      <c r="K646" s="20"/>
      <c r="BM646" s="55"/>
    </row>
    <row r="647" spans="1:65" ht="15">
      <c r="B647" s="8" t="s">
        <v>526</v>
      </c>
      <c r="BM647" s="28" t="s">
        <v>67</v>
      </c>
    </row>
    <row r="648" spans="1:65" ht="15">
      <c r="A648" s="25" t="s">
        <v>34</v>
      </c>
      <c r="B648" s="18" t="s">
        <v>111</v>
      </c>
      <c r="C648" s="15" t="s">
        <v>112</v>
      </c>
      <c r="D648" s="16" t="s">
        <v>229</v>
      </c>
      <c r="E648" s="17" t="s">
        <v>229</v>
      </c>
      <c r="F648" s="17" t="s">
        <v>229</v>
      </c>
      <c r="G648" s="17" t="s">
        <v>229</v>
      </c>
      <c r="H648" s="17" t="s">
        <v>229</v>
      </c>
      <c r="I648" s="17" t="s">
        <v>229</v>
      </c>
      <c r="J648" s="17" t="s">
        <v>229</v>
      </c>
      <c r="K648" s="17" t="s">
        <v>229</v>
      </c>
      <c r="L648" s="17" t="s">
        <v>229</v>
      </c>
      <c r="M648" s="17" t="s">
        <v>229</v>
      </c>
      <c r="N648" s="17" t="s">
        <v>229</v>
      </c>
      <c r="O648" s="17" t="s">
        <v>229</v>
      </c>
      <c r="P648" s="17" t="s">
        <v>229</v>
      </c>
      <c r="Q648" s="17" t="s">
        <v>229</v>
      </c>
      <c r="R648" s="17" t="s">
        <v>229</v>
      </c>
      <c r="S648" s="17" t="s">
        <v>229</v>
      </c>
      <c r="T648" s="17" t="s">
        <v>229</v>
      </c>
      <c r="U648" s="17" t="s">
        <v>229</v>
      </c>
      <c r="V648" s="17" t="s">
        <v>229</v>
      </c>
      <c r="W648" s="17" t="s">
        <v>229</v>
      </c>
      <c r="X648" s="17" t="s">
        <v>229</v>
      </c>
      <c r="Y648" s="17" t="s">
        <v>229</v>
      </c>
      <c r="Z648" s="17" t="s">
        <v>229</v>
      </c>
      <c r="AA648" s="17" t="s">
        <v>229</v>
      </c>
      <c r="AB648" s="154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28">
        <v>1</v>
      </c>
    </row>
    <row r="649" spans="1:65">
      <c r="A649" s="30"/>
      <c r="B649" s="19" t="s">
        <v>230</v>
      </c>
      <c r="C649" s="9" t="s">
        <v>230</v>
      </c>
      <c r="D649" s="152" t="s">
        <v>232</v>
      </c>
      <c r="E649" s="153" t="s">
        <v>233</v>
      </c>
      <c r="F649" s="153" t="s">
        <v>234</v>
      </c>
      <c r="G649" s="153" t="s">
        <v>235</v>
      </c>
      <c r="H649" s="153" t="s">
        <v>237</v>
      </c>
      <c r="I649" s="153" t="s">
        <v>238</v>
      </c>
      <c r="J649" s="153" t="s">
        <v>239</v>
      </c>
      <c r="K649" s="153" t="s">
        <v>240</v>
      </c>
      <c r="L649" s="153" t="s">
        <v>241</v>
      </c>
      <c r="M649" s="153" t="s">
        <v>243</v>
      </c>
      <c r="N649" s="153" t="s">
        <v>244</v>
      </c>
      <c r="O649" s="153" t="s">
        <v>245</v>
      </c>
      <c r="P649" s="153" t="s">
        <v>246</v>
      </c>
      <c r="Q649" s="153" t="s">
        <v>247</v>
      </c>
      <c r="R649" s="153" t="s">
        <v>249</v>
      </c>
      <c r="S649" s="153" t="s">
        <v>250</v>
      </c>
      <c r="T649" s="153" t="s">
        <v>251</v>
      </c>
      <c r="U649" s="153" t="s">
        <v>252</v>
      </c>
      <c r="V649" s="153" t="s">
        <v>254</v>
      </c>
      <c r="W649" s="153" t="s">
        <v>258</v>
      </c>
      <c r="X649" s="153" t="s">
        <v>259</v>
      </c>
      <c r="Y649" s="153" t="s">
        <v>260</v>
      </c>
      <c r="Z649" s="153" t="s">
        <v>261</v>
      </c>
      <c r="AA649" s="153" t="s">
        <v>262</v>
      </c>
      <c r="AB649" s="154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28" t="s">
        <v>3</v>
      </c>
    </row>
    <row r="650" spans="1:65">
      <c r="A650" s="30"/>
      <c r="B650" s="19"/>
      <c r="C650" s="9"/>
      <c r="D650" s="10" t="s">
        <v>278</v>
      </c>
      <c r="E650" s="11" t="s">
        <v>280</v>
      </c>
      <c r="F650" s="11" t="s">
        <v>280</v>
      </c>
      <c r="G650" s="11" t="s">
        <v>281</v>
      </c>
      <c r="H650" s="11" t="s">
        <v>281</v>
      </c>
      <c r="I650" s="11" t="s">
        <v>278</v>
      </c>
      <c r="J650" s="11" t="s">
        <v>280</v>
      </c>
      <c r="K650" s="11" t="s">
        <v>281</v>
      </c>
      <c r="L650" s="11" t="s">
        <v>278</v>
      </c>
      <c r="M650" s="11" t="s">
        <v>278</v>
      </c>
      <c r="N650" s="11" t="s">
        <v>281</v>
      </c>
      <c r="O650" s="11" t="s">
        <v>278</v>
      </c>
      <c r="P650" s="11" t="s">
        <v>278</v>
      </c>
      <c r="Q650" s="11" t="s">
        <v>281</v>
      </c>
      <c r="R650" s="11" t="s">
        <v>280</v>
      </c>
      <c r="S650" s="11" t="s">
        <v>278</v>
      </c>
      <c r="T650" s="11" t="s">
        <v>278</v>
      </c>
      <c r="U650" s="11" t="s">
        <v>281</v>
      </c>
      <c r="V650" s="11" t="s">
        <v>278</v>
      </c>
      <c r="W650" s="11" t="s">
        <v>278</v>
      </c>
      <c r="X650" s="11" t="s">
        <v>281</v>
      </c>
      <c r="Y650" s="11" t="s">
        <v>278</v>
      </c>
      <c r="Z650" s="11" t="s">
        <v>281</v>
      </c>
      <c r="AA650" s="11" t="s">
        <v>278</v>
      </c>
      <c r="AB650" s="154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28">
        <v>0</v>
      </c>
    </row>
    <row r="651" spans="1:65">
      <c r="A651" s="30"/>
      <c r="B651" s="19"/>
      <c r="C651" s="9"/>
      <c r="D651" s="26" t="s">
        <v>290</v>
      </c>
      <c r="E651" s="26" t="s">
        <v>291</v>
      </c>
      <c r="F651" s="26" t="s">
        <v>290</v>
      </c>
      <c r="G651" s="26" t="s">
        <v>292</v>
      </c>
      <c r="H651" s="26" t="s">
        <v>292</v>
      </c>
      <c r="I651" s="26" t="s">
        <v>117</v>
      </c>
      <c r="J651" s="26" t="s">
        <v>267</v>
      </c>
      <c r="K651" s="26" t="s">
        <v>292</v>
      </c>
      <c r="L651" s="26" t="s">
        <v>290</v>
      </c>
      <c r="M651" s="26" t="s">
        <v>117</v>
      </c>
      <c r="N651" s="26" t="s">
        <v>293</v>
      </c>
      <c r="O651" s="26" t="s">
        <v>292</v>
      </c>
      <c r="P651" s="26" t="s">
        <v>293</v>
      </c>
      <c r="Q651" s="26" t="s">
        <v>290</v>
      </c>
      <c r="R651" s="26" t="s">
        <v>292</v>
      </c>
      <c r="S651" s="26" t="s">
        <v>294</v>
      </c>
      <c r="T651" s="26" t="s">
        <v>290</v>
      </c>
      <c r="U651" s="26" t="s">
        <v>293</v>
      </c>
      <c r="V651" s="26" t="s">
        <v>116</v>
      </c>
      <c r="W651" s="26" t="s">
        <v>290</v>
      </c>
      <c r="X651" s="26" t="s">
        <v>295</v>
      </c>
      <c r="Y651" s="26" t="s">
        <v>290</v>
      </c>
      <c r="Z651" s="26" t="s">
        <v>290</v>
      </c>
      <c r="AA651" s="26" t="s">
        <v>290</v>
      </c>
      <c r="AB651" s="154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28">
        <v>1</v>
      </c>
    </row>
    <row r="652" spans="1:65">
      <c r="A652" s="30"/>
      <c r="B652" s="18">
        <v>1</v>
      </c>
      <c r="C652" s="14">
        <v>1</v>
      </c>
      <c r="D652" s="227">
        <v>57.8</v>
      </c>
      <c r="E652" s="227">
        <v>61</v>
      </c>
      <c r="F652" s="227">
        <v>48</v>
      </c>
      <c r="G652" s="227">
        <v>54.5</v>
      </c>
      <c r="H652" s="227">
        <v>52.5</v>
      </c>
      <c r="I652" s="227">
        <v>55</v>
      </c>
      <c r="J652" s="227">
        <v>66</v>
      </c>
      <c r="K652" s="235">
        <v>67.599999999999994</v>
      </c>
      <c r="L652" s="227">
        <v>57.4</v>
      </c>
      <c r="M652" s="227">
        <v>53.2</v>
      </c>
      <c r="N652" s="227">
        <v>56</v>
      </c>
      <c r="O652" s="227">
        <v>61.06</v>
      </c>
      <c r="P652" s="227">
        <v>57.2</v>
      </c>
      <c r="Q652" s="227">
        <v>60.8</v>
      </c>
      <c r="R652" s="227">
        <v>55</v>
      </c>
      <c r="S652" s="227">
        <v>60</v>
      </c>
      <c r="T652" s="227">
        <v>59.9</v>
      </c>
      <c r="U652" s="227">
        <v>54</v>
      </c>
      <c r="V652" s="227">
        <v>59.9</v>
      </c>
      <c r="W652" s="227">
        <v>51.5</v>
      </c>
      <c r="X652" s="227">
        <v>54</v>
      </c>
      <c r="Y652" s="227">
        <v>55.6</v>
      </c>
      <c r="Z652" s="227">
        <v>58.6</v>
      </c>
      <c r="AA652" s="227">
        <v>53.5</v>
      </c>
      <c r="AB652" s="228"/>
      <c r="AC652" s="229"/>
      <c r="AD652" s="229"/>
      <c r="AE652" s="229"/>
      <c r="AF652" s="229"/>
      <c r="AG652" s="229"/>
      <c r="AH652" s="229"/>
      <c r="AI652" s="229"/>
      <c r="AJ652" s="229"/>
      <c r="AK652" s="229"/>
      <c r="AL652" s="229"/>
      <c r="AM652" s="229"/>
      <c r="AN652" s="229"/>
      <c r="AO652" s="229"/>
      <c r="AP652" s="229"/>
      <c r="AQ652" s="229"/>
      <c r="AR652" s="229"/>
      <c r="AS652" s="229"/>
      <c r="AT652" s="229"/>
      <c r="AU652" s="229"/>
      <c r="AV652" s="229"/>
      <c r="AW652" s="229"/>
      <c r="AX652" s="229"/>
      <c r="AY652" s="229"/>
      <c r="AZ652" s="229"/>
      <c r="BA652" s="229"/>
      <c r="BB652" s="229"/>
      <c r="BC652" s="229"/>
      <c r="BD652" s="229"/>
      <c r="BE652" s="229"/>
      <c r="BF652" s="229"/>
      <c r="BG652" s="229"/>
      <c r="BH652" s="229"/>
      <c r="BI652" s="229"/>
      <c r="BJ652" s="229"/>
      <c r="BK652" s="229"/>
      <c r="BL652" s="229"/>
      <c r="BM652" s="230">
        <v>1</v>
      </c>
    </row>
    <row r="653" spans="1:65">
      <c r="A653" s="30"/>
      <c r="B653" s="19">
        <v>1</v>
      </c>
      <c r="C653" s="9">
        <v>2</v>
      </c>
      <c r="D653" s="231">
        <v>57.3</v>
      </c>
      <c r="E653" s="231">
        <v>64</v>
      </c>
      <c r="F653" s="231">
        <v>48</v>
      </c>
      <c r="G653" s="231">
        <v>56.5</v>
      </c>
      <c r="H653" s="231">
        <v>52.1</v>
      </c>
      <c r="I653" s="231">
        <v>55</v>
      </c>
      <c r="J653" s="231">
        <v>65</v>
      </c>
      <c r="K653" s="236">
        <v>67.099999999999994</v>
      </c>
      <c r="L653" s="231">
        <v>57</v>
      </c>
      <c r="M653" s="231">
        <v>53</v>
      </c>
      <c r="N653" s="231">
        <v>57</v>
      </c>
      <c r="O653" s="231">
        <v>60.74</v>
      </c>
      <c r="P653" s="231">
        <v>54.5</v>
      </c>
      <c r="Q653" s="231">
        <v>60.6</v>
      </c>
      <c r="R653" s="231">
        <v>55</v>
      </c>
      <c r="S653" s="231">
        <v>54</v>
      </c>
      <c r="T653" s="231">
        <v>57.4</v>
      </c>
      <c r="U653" s="231">
        <v>53</v>
      </c>
      <c r="V653" s="231">
        <v>57.9</v>
      </c>
      <c r="W653" s="231">
        <v>51.2</v>
      </c>
      <c r="X653" s="231">
        <v>56</v>
      </c>
      <c r="Y653" s="231">
        <v>56</v>
      </c>
      <c r="Z653" s="231">
        <v>58.8</v>
      </c>
      <c r="AA653" s="231">
        <v>56.1</v>
      </c>
      <c r="AB653" s="228"/>
      <c r="AC653" s="229"/>
      <c r="AD653" s="229"/>
      <c r="AE653" s="229"/>
      <c r="AF653" s="229"/>
      <c r="AG653" s="229"/>
      <c r="AH653" s="229"/>
      <c r="AI653" s="229"/>
      <c r="AJ653" s="229"/>
      <c r="AK653" s="229"/>
      <c r="AL653" s="229"/>
      <c r="AM653" s="229"/>
      <c r="AN653" s="229"/>
      <c r="AO653" s="229"/>
      <c r="AP653" s="229"/>
      <c r="AQ653" s="229"/>
      <c r="AR653" s="229"/>
      <c r="AS653" s="229"/>
      <c r="AT653" s="229"/>
      <c r="AU653" s="229"/>
      <c r="AV653" s="229"/>
      <c r="AW653" s="229"/>
      <c r="AX653" s="229"/>
      <c r="AY653" s="229"/>
      <c r="AZ653" s="229"/>
      <c r="BA653" s="229"/>
      <c r="BB653" s="229"/>
      <c r="BC653" s="229"/>
      <c r="BD653" s="229"/>
      <c r="BE653" s="229"/>
      <c r="BF653" s="229"/>
      <c r="BG653" s="229"/>
      <c r="BH653" s="229"/>
      <c r="BI653" s="229"/>
      <c r="BJ653" s="229"/>
      <c r="BK653" s="229"/>
      <c r="BL653" s="229"/>
      <c r="BM653" s="230">
        <v>27</v>
      </c>
    </row>
    <row r="654" spans="1:65">
      <c r="A654" s="30"/>
      <c r="B654" s="19">
        <v>1</v>
      </c>
      <c r="C654" s="9">
        <v>3</v>
      </c>
      <c r="D654" s="231">
        <v>56.4</v>
      </c>
      <c r="E654" s="231">
        <v>62</v>
      </c>
      <c r="F654" s="231">
        <v>47</v>
      </c>
      <c r="G654" s="231">
        <v>55.8</v>
      </c>
      <c r="H654" s="231">
        <v>52.9</v>
      </c>
      <c r="I654" s="231">
        <v>52</v>
      </c>
      <c r="J654" s="231">
        <v>64</v>
      </c>
      <c r="K654" s="236">
        <v>66.900000000000006</v>
      </c>
      <c r="L654" s="231">
        <v>56.2</v>
      </c>
      <c r="M654" s="231">
        <v>52.4</v>
      </c>
      <c r="N654" s="231">
        <v>58</v>
      </c>
      <c r="O654" s="231">
        <v>60.25</v>
      </c>
      <c r="P654" s="231">
        <v>56.6</v>
      </c>
      <c r="Q654" s="231">
        <v>61</v>
      </c>
      <c r="R654" s="231">
        <v>56</v>
      </c>
      <c r="S654" s="231">
        <v>54</v>
      </c>
      <c r="T654" s="231">
        <v>59.3</v>
      </c>
      <c r="U654" s="231">
        <v>53</v>
      </c>
      <c r="V654" s="231">
        <v>59.2</v>
      </c>
      <c r="W654" s="231">
        <v>51.6</v>
      </c>
      <c r="X654" s="231">
        <v>55</v>
      </c>
      <c r="Y654" s="231">
        <v>55.3</v>
      </c>
      <c r="Z654" s="231">
        <v>57.2</v>
      </c>
      <c r="AA654" s="231">
        <v>56.1</v>
      </c>
      <c r="AB654" s="228"/>
      <c r="AC654" s="229"/>
      <c r="AD654" s="229"/>
      <c r="AE654" s="229"/>
      <c r="AF654" s="229"/>
      <c r="AG654" s="229"/>
      <c r="AH654" s="229"/>
      <c r="AI654" s="229"/>
      <c r="AJ654" s="229"/>
      <c r="AK654" s="229"/>
      <c r="AL654" s="229"/>
      <c r="AM654" s="229"/>
      <c r="AN654" s="229"/>
      <c r="AO654" s="229"/>
      <c r="AP654" s="229"/>
      <c r="AQ654" s="229"/>
      <c r="AR654" s="229"/>
      <c r="AS654" s="229"/>
      <c r="AT654" s="229"/>
      <c r="AU654" s="229"/>
      <c r="AV654" s="229"/>
      <c r="AW654" s="229"/>
      <c r="AX654" s="229"/>
      <c r="AY654" s="229"/>
      <c r="AZ654" s="229"/>
      <c r="BA654" s="229"/>
      <c r="BB654" s="229"/>
      <c r="BC654" s="229"/>
      <c r="BD654" s="229"/>
      <c r="BE654" s="229"/>
      <c r="BF654" s="229"/>
      <c r="BG654" s="229"/>
      <c r="BH654" s="229"/>
      <c r="BI654" s="229"/>
      <c r="BJ654" s="229"/>
      <c r="BK654" s="229"/>
      <c r="BL654" s="229"/>
      <c r="BM654" s="230">
        <v>16</v>
      </c>
    </row>
    <row r="655" spans="1:65">
      <c r="A655" s="30"/>
      <c r="B655" s="19">
        <v>1</v>
      </c>
      <c r="C655" s="9">
        <v>4</v>
      </c>
      <c r="D655" s="231">
        <v>57.5</v>
      </c>
      <c r="E655" s="231">
        <v>63</v>
      </c>
      <c r="F655" s="231">
        <v>47</v>
      </c>
      <c r="G655" s="231">
        <v>54.6</v>
      </c>
      <c r="H655" s="231">
        <v>53</v>
      </c>
      <c r="I655" s="231">
        <v>52</v>
      </c>
      <c r="J655" s="231">
        <v>64</v>
      </c>
      <c r="K655" s="236">
        <v>68.599999999999994</v>
      </c>
      <c r="L655" s="231">
        <v>55.9</v>
      </c>
      <c r="M655" s="231">
        <v>55.2</v>
      </c>
      <c r="N655" s="231">
        <v>56</v>
      </c>
      <c r="O655" s="231">
        <v>60.35</v>
      </c>
      <c r="P655" s="231">
        <v>55.2</v>
      </c>
      <c r="Q655" s="232">
        <v>58.5</v>
      </c>
      <c r="R655" s="231">
        <v>54</v>
      </c>
      <c r="S655" s="231">
        <v>58</v>
      </c>
      <c r="T655" s="231">
        <v>61.8</v>
      </c>
      <c r="U655" s="231">
        <v>53</v>
      </c>
      <c r="V655" s="231">
        <v>60.2</v>
      </c>
      <c r="W655" s="231">
        <v>52.3</v>
      </c>
      <c r="X655" s="231">
        <v>55</v>
      </c>
      <c r="Y655" s="231">
        <v>56.2</v>
      </c>
      <c r="Z655" s="231">
        <v>58.3</v>
      </c>
      <c r="AA655" s="231">
        <v>58.2</v>
      </c>
      <c r="AB655" s="228"/>
      <c r="AC655" s="229"/>
      <c r="AD655" s="229"/>
      <c r="AE655" s="229"/>
      <c r="AF655" s="229"/>
      <c r="AG655" s="229"/>
      <c r="AH655" s="229"/>
      <c r="AI655" s="229"/>
      <c r="AJ655" s="229"/>
      <c r="AK655" s="229"/>
      <c r="AL655" s="229"/>
      <c r="AM655" s="229"/>
      <c r="AN655" s="229"/>
      <c r="AO655" s="229"/>
      <c r="AP655" s="229"/>
      <c r="AQ655" s="229"/>
      <c r="AR655" s="229"/>
      <c r="AS655" s="229"/>
      <c r="AT655" s="229"/>
      <c r="AU655" s="229"/>
      <c r="AV655" s="229"/>
      <c r="AW655" s="229"/>
      <c r="AX655" s="229"/>
      <c r="AY655" s="229"/>
      <c r="AZ655" s="229"/>
      <c r="BA655" s="229"/>
      <c r="BB655" s="229"/>
      <c r="BC655" s="229"/>
      <c r="BD655" s="229"/>
      <c r="BE655" s="229"/>
      <c r="BF655" s="229"/>
      <c r="BG655" s="229"/>
      <c r="BH655" s="229"/>
      <c r="BI655" s="229"/>
      <c r="BJ655" s="229"/>
      <c r="BK655" s="229"/>
      <c r="BL655" s="229"/>
      <c r="BM655" s="230">
        <v>56.3973188405797</v>
      </c>
    </row>
    <row r="656" spans="1:65">
      <c r="A656" s="30"/>
      <c r="B656" s="19">
        <v>1</v>
      </c>
      <c r="C656" s="9">
        <v>5</v>
      </c>
      <c r="D656" s="231">
        <v>55</v>
      </c>
      <c r="E656" s="231">
        <v>63</v>
      </c>
      <c r="F656" s="231">
        <v>48</v>
      </c>
      <c r="G656" s="231">
        <v>53.8</v>
      </c>
      <c r="H656" s="231">
        <v>53.3</v>
      </c>
      <c r="I656" s="231">
        <v>55</v>
      </c>
      <c r="J656" s="231">
        <v>64</v>
      </c>
      <c r="K656" s="236">
        <v>67.8</v>
      </c>
      <c r="L656" s="231">
        <v>56.2</v>
      </c>
      <c r="M656" s="231">
        <v>53.1</v>
      </c>
      <c r="N656" s="231">
        <v>57</v>
      </c>
      <c r="O656" s="231">
        <v>60.77</v>
      </c>
      <c r="P656" s="231">
        <v>55.4</v>
      </c>
      <c r="Q656" s="231">
        <v>60.4</v>
      </c>
      <c r="R656" s="231">
        <v>55</v>
      </c>
      <c r="S656" s="231">
        <v>55</v>
      </c>
      <c r="T656" s="231">
        <v>59.3</v>
      </c>
      <c r="U656" s="231">
        <v>53</v>
      </c>
      <c r="V656" s="231">
        <v>59.7</v>
      </c>
      <c r="W656" s="231">
        <v>51.8</v>
      </c>
      <c r="X656" s="231">
        <v>55</v>
      </c>
      <c r="Y656" s="231">
        <v>55.3</v>
      </c>
      <c r="Z656" s="231">
        <v>57.5</v>
      </c>
      <c r="AA656" s="231">
        <v>59.3</v>
      </c>
      <c r="AB656" s="228"/>
      <c r="AC656" s="229"/>
      <c r="AD656" s="229"/>
      <c r="AE656" s="229"/>
      <c r="AF656" s="229"/>
      <c r="AG656" s="229"/>
      <c r="AH656" s="229"/>
      <c r="AI656" s="229"/>
      <c r="AJ656" s="229"/>
      <c r="AK656" s="229"/>
      <c r="AL656" s="229"/>
      <c r="AM656" s="229"/>
      <c r="AN656" s="229"/>
      <c r="AO656" s="229"/>
      <c r="AP656" s="229"/>
      <c r="AQ656" s="229"/>
      <c r="AR656" s="229"/>
      <c r="AS656" s="229"/>
      <c r="AT656" s="229"/>
      <c r="AU656" s="229"/>
      <c r="AV656" s="229"/>
      <c r="AW656" s="229"/>
      <c r="AX656" s="229"/>
      <c r="AY656" s="229"/>
      <c r="AZ656" s="229"/>
      <c r="BA656" s="229"/>
      <c r="BB656" s="229"/>
      <c r="BC656" s="229"/>
      <c r="BD656" s="229"/>
      <c r="BE656" s="229"/>
      <c r="BF656" s="229"/>
      <c r="BG656" s="229"/>
      <c r="BH656" s="229"/>
      <c r="BI656" s="229"/>
      <c r="BJ656" s="229"/>
      <c r="BK656" s="229"/>
      <c r="BL656" s="229"/>
      <c r="BM656" s="230">
        <v>48</v>
      </c>
    </row>
    <row r="657" spans="1:65">
      <c r="A657" s="30"/>
      <c r="B657" s="19">
        <v>1</v>
      </c>
      <c r="C657" s="9">
        <v>6</v>
      </c>
      <c r="D657" s="231">
        <v>56.7</v>
      </c>
      <c r="E657" s="231">
        <v>62</v>
      </c>
      <c r="F657" s="231">
        <v>47</v>
      </c>
      <c r="G657" s="231">
        <v>53.3</v>
      </c>
      <c r="H657" s="231">
        <v>53.3</v>
      </c>
      <c r="I657" s="231">
        <v>52</v>
      </c>
      <c r="J657" s="231">
        <v>65</v>
      </c>
      <c r="K657" s="236">
        <v>69.599999999999994</v>
      </c>
      <c r="L657" s="231">
        <v>56</v>
      </c>
      <c r="M657" s="231">
        <v>54.6</v>
      </c>
      <c r="N657" s="231">
        <v>56</v>
      </c>
      <c r="O657" s="231">
        <v>60.86</v>
      </c>
      <c r="P657" s="231">
        <v>56.7</v>
      </c>
      <c r="Q657" s="231">
        <v>59.7</v>
      </c>
      <c r="R657" s="231">
        <v>53</v>
      </c>
      <c r="S657" s="231">
        <v>59</v>
      </c>
      <c r="T657" s="231">
        <v>59.8</v>
      </c>
      <c r="U657" s="231">
        <v>54</v>
      </c>
      <c r="V657" s="231">
        <v>59.1</v>
      </c>
      <c r="W657" s="231">
        <v>52.6</v>
      </c>
      <c r="X657" s="231">
        <v>55</v>
      </c>
      <c r="Y657" s="231">
        <v>55.1</v>
      </c>
      <c r="Z657" s="231">
        <v>57.6</v>
      </c>
      <c r="AA657" s="231">
        <v>57.5</v>
      </c>
      <c r="AB657" s="228"/>
      <c r="AC657" s="229"/>
      <c r="AD657" s="229"/>
      <c r="AE657" s="229"/>
      <c r="AF657" s="229"/>
      <c r="AG657" s="229"/>
      <c r="AH657" s="229"/>
      <c r="AI657" s="229"/>
      <c r="AJ657" s="229"/>
      <c r="AK657" s="229"/>
      <c r="AL657" s="229"/>
      <c r="AM657" s="229"/>
      <c r="AN657" s="229"/>
      <c r="AO657" s="229"/>
      <c r="AP657" s="229"/>
      <c r="AQ657" s="229"/>
      <c r="AR657" s="229"/>
      <c r="AS657" s="229"/>
      <c r="AT657" s="229"/>
      <c r="AU657" s="229"/>
      <c r="AV657" s="229"/>
      <c r="AW657" s="229"/>
      <c r="AX657" s="229"/>
      <c r="AY657" s="229"/>
      <c r="AZ657" s="229"/>
      <c r="BA657" s="229"/>
      <c r="BB657" s="229"/>
      <c r="BC657" s="229"/>
      <c r="BD657" s="229"/>
      <c r="BE657" s="229"/>
      <c r="BF657" s="229"/>
      <c r="BG657" s="229"/>
      <c r="BH657" s="229"/>
      <c r="BI657" s="229"/>
      <c r="BJ657" s="229"/>
      <c r="BK657" s="229"/>
      <c r="BL657" s="229"/>
      <c r="BM657" s="233"/>
    </row>
    <row r="658" spans="1:65">
      <c r="A658" s="30"/>
      <c r="B658" s="20" t="s">
        <v>271</v>
      </c>
      <c r="C658" s="12"/>
      <c r="D658" s="234">
        <v>56.783333333333331</v>
      </c>
      <c r="E658" s="234">
        <v>62.5</v>
      </c>
      <c r="F658" s="234">
        <v>47.5</v>
      </c>
      <c r="G658" s="234">
        <v>54.75</v>
      </c>
      <c r="H658" s="234">
        <v>52.85</v>
      </c>
      <c r="I658" s="234">
        <v>53.5</v>
      </c>
      <c r="J658" s="234">
        <v>64.666666666666671</v>
      </c>
      <c r="K658" s="234">
        <v>67.933333333333337</v>
      </c>
      <c r="L658" s="234">
        <v>56.45000000000001</v>
      </c>
      <c r="M658" s="234">
        <v>53.583333333333343</v>
      </c>
      <c r="N658" s="234">
        <v>56.666666666666664</v>
      </c>
      <c r="O658" s="234">
        <v>60.671666666666674</v>
      </c>
      <c r="P658" s="234">
        <v>55.93333333333333</v>
      </c>
      <c r="Q658" s="234">
        <v>60.166666666666664</v>
      </c>
      <c r="R658" s="234">
        <v>54.666666666666664</v>
      </c>
      <c r="S658" s="234">
        <v>56.666666666666664</v>
      </c>
      <c r="T658" s="234">
        <v>59.583333333333336</v>
      </c>
      <c r="U658" s="234">
        <v>53.333333333333336</v>
      </c>
      <c r="V658" s="234">
        <v>59.333333333333336</v>
      </c>
      <c r="W658" s="234">
        <v>51.833333333333343</v>
      </c>
      <c r="X658" s="234">
        <v>55</v>
      </c>
      <c r="Y658" s="234">
        <v>55.583333333333336</v>
      </c>
      <c r="Z658" s="234">
        <v>58.000000000000007</v>
      </c>
      <c r="AA658" s="234">
        <v>56.783333333333331</v>
      </c>
      <c r="AB658" s="228"/>
      <c r="AC658" s="229"/>
      <c r="AD658" s="229"/>
      <c r="AE658" s="229"/>
      <c r="AF658" s="229"/>
      <c r="AG658" s="229"/>
      <c r="AH658" s="229"/>
      <c r="AI658" s="229"/>
      <c r="AJ658" s="229"/>
      <c r="AK658" s="229"/>
      <c r="AL658" s="229"/>
      <c r="AM658" s="229"/>
      <c r="AN658" s="229"/>
      <c r="AO658" s="229"/>
      <c r="AP658" s="229"/>
      <c r="AQ658" s="229"/>
      <c r="AR658" s="229"/>
      <c r="AS658" s="229"/>
      <c r="AT658" s="229"/>
      <c r="AU658" s="229"/>
      <c r="AV658" s="229"/>
      <c r="AW658" s="229"/>
      <c r="AX658" s="229"/>
      <c r="AY658" s="229"/>
      <c r="AZ658" s="229"/>
      <c r="BA658" s="229"/>
      <c r="BB658" s="229"/>
      <c r="BC658" s="229"/>
      <c r="BD658" s="229"/>
      <c r="BE658" s="229"/>
      <c r="BF658" s="229"/>
      <c r="BG658" s="229"/>
      <c r="BH658" s="229"/>
      <c r="BI658" s="229"/>
      <c r="BJ658" s="229"/>
      <c r="BK658" s="229"/>
      <c r="BL658" s="229"/>
      <c r="BM658" s="233"/>
    </row>
    <row r="659" spans="1:65">
      <c r="A659" s="30"/>
      <c r="B659" s="3" t="s">
        <v>272</v>
      </c>
      <c r="C659" s="29"/>
      <c r="D659" s="231">
        <v>57</v>
      </c>
      <c r="E659" s="231">
        <v>62.5</v>
      </c>
      <c r="F659" s="231">
        <v>47.5</v>
      </c>
      <c r="G659" s="231">
        <v>54.55</v>
      </c>
      <c r="H659" s="231">
        <v>52.95</v>
      </c>
      <c r="I659" s="231">
        <v>53.5</v>
      </c>
      <c r="J659" s="231">
        <v>64.5</v>
      </c>
      <c r="K659" s="231">
        <v>67.699999999999989</v>
      </c>
      <c r="L659" s="231">
        <v>56.2</v>
      </c>
      <c r="M659" s="231">
        <v>53.150000000000006</v>
      </c>
      <c r="N659" s="231">
        <v>56.5</v>
      </c>
      <c r="O659" s="231">
        <v>60.755000000000003</v>
      </c>
      <c r="P659" s="231">
        <v>56</v>
      </c>
      <c r="Q659" s="231">
        <v>60.5</v>
      </c>
      <c r="R659" s="231">
        <v>55</v>
      </c>
      <c r="S659" s="231">
        <v>56.5</v>
      </c>
      <c r="T659" s="231">
        <v>59.55</v>
      </c>
      <c r="U659" s="231">
        <v>53</v>
      </c>
      <c r="V659" s="231">
        <v>59.45</v>
      </c>
      <c r="W659" s="231">
        <v>51.7</v>
      </c>
      <c r="X659" s="231">
        <v>55</v>
      </c>
      <c r="Y659" s="231">
        <v>55.45</v>
      </c>
      <c r="Z659" s="231">
        <v>57.95</v>
      </c>
      <c r="AA659" s="231">
        <v>56.8</v>
      </c>
      <c r="AB659" s="228"/>
      <c r="AC659" s="229"/>
      <c r="AD659" s="229"/>
      <c r="AE659" s="229"/>
      <c r="AF659" s="229"/>
      <c r="AG659" s="229"/>
      <c r="AH659" s="229"/>
      <c r="AI659" s="229"/>
      <c r="AJ659" s="229"/>
      <c r="AK659" s="229"/>
      <c r="AL659" s="229"/>
      <c r="AM659" s="229"/>
      <c r="AN659" s="229"/>
      <c r="AO659" s="229"/>
      <c r="AP659" s="229"/>
      <c r="AQ659" s="229"/>
      <c r="AR659" s="229"/>
      <c r="AS659" s="229"/>
      <c r="AT659" s="229"/>
      <c r="AU659" s="229"/>
      <c r="AV659" s="229"/>
      <c r="AW659" s="229"/>
      <c r="AX659" s="229"/>
      <c r="AY659" s="229"/>
      <c r="AZ659" s="229"/>
      <c r="BA659" s="229"/>
      <c r="BB659" s="229"/>
      <c r="BC659" s="229"/>
      <c r="BD659" s="229"/>
      <c r="BE659" s="229"/>
      <c r="BF659" s="229"/>
      <c r="BG659" s="229"/>
      <c r="BH659" s="229"/>
      <c r="BI659" s="229"/>
      <c r="BJ659" s="229"/>
      <c r="BK659" s="229"/>
      <c r="BL659" s="229"/>
      <c r="BM659" s="233"/>
    </row>
    <row r="660" spans="1:65">
      <c r="A660" s="30"/>
      <c r="B660" s="3" t="s">
        <v>273</v>
      </c>
      <c r="C660" s="29"/>
      <c r="D660" s="211">
        <v>1.0147249216741772</v>
      </c>
      <c r="E660" s="211">
        <v>1.0488088481701516</v>
      </c>
      <c r="F660" s="211">
        <v>0.54772255750516607</v>
      </c>
      <c r="G660" s="211">
        <v>1.2045746137122437</v>
      </c>
      <c r="H660" s="211">
        <v>0.47222875812470216</v>
      </c>
      <c r="I660" s="211">
        <v>1.6431676725154984</v>
      </c>
      <c r="J660" s="211">
        <v>0.81649658092772603</v>
      </c>
      <c r="K660" s="211">
        <v>1.0112698288125983</v>
      </c>
      <c r="L660" s="211">
        <v>0.60580524923443768</v>
      </c>
      <c r="M660" s="211">
        <v>1.0740887610745535</v>
      </c>
      <c r="N660" s="211">
        <v>0.81649658092772603</v>
      </c>
      <c r="O660" s="211">
        <v>0.31044591584794118</v>
      </c>
      <c r="P660" s="211">
        <v>1.0500793620801567</v>
      </c>
      <c r="Q660" s="211">
        <v>0.93094933625126219</v>
      </c>
      <c r="R660" s="211">
        <v>1.0327955589886444</v>
      </c>
      <c r="S660" s="211">
        <v>2.6583202716502514</v>
      </c>
      <c r="T660" s="211">
        <v>1.4133883637085263</v>
      </c>
      <c r="U660" s="211">
        <v>0.51639777949432231</v>
      </c>
      <c r="V660" s="211">
        <v>0.81649658092772692</v>
      </c>
      <c r="W660" s="211">
        <v>0.52408650685422709</v>
      </c>
      <c r="X660" s="211">
        <v>0.63245553203367588</v>
      </c>
      <c r="Y660" s="211">
        <v>0.43550736694878966</v>
      </c>
      <c r="Z660" s="211">
        <v>0.65421708935184353</v>
      </c>
      <c r="AA660" s="211">
        <v>2.0282176083119547</v>
      </c>
      <c r="AB660" s="208"/>
      <c r="AC660" s="209"/>
      <c r="AD660" s="209"/>
      <c r="AE660" s="209"/>
      <c r="AF660" s="209"/>
      <c r="AG660" s="209"/>
      <c r="AH660" s="209"/>
      <c r="AI660" s="209"/>
      <c r="AJ660" s="209"/>
      <c r="AK660" s="209"/>
      <c r="AL660" s="209"/>
      <c r="AM660" s="209"/>
      <c r="AN660" s="209"/>
      <c r="AO660" s="209"/>
      <c r="AP660" s="209"/>
      <c r="AQ660" s="209"/>
      <c r="AR660" s="209"/>
      <c r="AS660" s="209"/>
      <c r="AT660" s="209"/>
      <c r="AU660" s="209"/>
      <c r="AV660" s="209"/>
      <c r="AW660" s="209"/>
      <c r="AX660" s="209"/>
      <c r="AY660" s="209"/>
      <c r="AZ660" s="209"/>
      <c r="BA660" s="209"/>
      <c r="BB660" s="209"/>
      <c r="BC660" s="209"/>
      <c r="BD660" s="209"/>
      <c r="BE660" s="209"/>
      <c r="BF660" s="209"/>
      <c r="BG660" s="209"/>
      <c r="BH660" s="209"/>
      <c r="BI660" s="209"/>
      <c r="BJ660" s="209"/>
      <c r="BK660" s="209"/>
      <c r="BL660" s="209"/>
      <c r="BM660" s="212"/>
    </row>
    <row r="661" spans="1:65">
      <c r="A661" s="30"/>
      <c r="B661" s="3" t="s">
        <v>87</v>
      </c>
      <c r="C661" s="29"/>
      <c r="D661" s="13">
        <v>1.7870118961094989E-2</v>
      </c>
      <c r="E661" s="13">
        <v>1.6780941570722425E-2</v>
      </c>
      <c r="F661" s="13">
        <v>1.1531001210635074E-2</v>
      </c>
      <c r="G661" s="13">
        <v>2.2001362807529564E-2</v>
      </c>
      <c r="H661" s="13">
        <v>8.9352650543936072E-3</v>
      </c>
      <c r="I661" s="13">
        <v>3.0713414439542026E-2</v>
      </c>
      <c r="J661" s="13">
        <v>1.2626235787542154E-2</v>
      </c>
      <c r="K661" s="13">
        <v>1.4886209452589769E-2</v>
      </c>
      <c r="L661" s="13">
        <v>1.0731713892549824E-2</v>
      </c>
      <c r="M661" s="13">
        <v>2.0045202383973001E-2</v>
      </c>
      <c r="N661" s="13">
        <v>1.4408763192842225E-2</v>
      </c>
      <c r="O661" s="13">
        <v>5.1168186552966698E-3</v>
      </c>
      <c r="P661" s="13">
        <v>1.8773766902505783E-2</v>
      </c>
      <c r="Q661" s="13">
        <v>1.5472842153760592E-2</v>
      </c>
      <c r="R661" s="13">
        <v>1.8892601688816665E-2</v>
      </c>
      <c r="S661" s="13">
        <v>4.6911534205592673E-2</v>
      </c>
      <c r="T661" s="13">
        <v>2.3721203306996244E-2</v>
      </c>
      <c r="U661" s="13">
        <v>9.6824583655185422E-3</v>
      </c>
      <c r="V661" s="13">
        <v>1.3761178330242587E-2</v>
      </c>
      <c r="W661" s="13">
        <v>1.0110993701367723E-2</v>
      </c>
      <c r="X661" s="13">
        <v>1.149919149152138E-2</v>
      </c>
      <c r="Y661" s="13">
        <v>7.8352149975794236E-3</v>
      </c>
      <c r="Z661" s="13">
        <v>1.1279604988824887E-2</v>
      </c>
      <c r="AA661" s="13">
        <v>3.5718537275819577E-2</v>
      </c>
      <c r="AB661" s="154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55"/>
    </row>
    <row r="662" spans="1:65">
      <c r="A662" s="30"/>
      <c r="B662" s="3" t="s">
        <v>274</v>
      </c>
      <c r="C662" s="29"/>
      <c r="D662" s="13">
        <v>6.8445539732977512E-3</v>
      </c>
      <c r="E662" s="13">
        <v>0.10820871071319837</v>
      </c>
      <c r="F662" s="13">
        <v>-0.15776137985796923</v>
      </c>
      <c r="G662" s="13">
        <v>-2.9209169415238212E-2</v>
      </c>
      <c r="H662" s="13">
        <v>-6.2898714220919416E-2</v>
      </c>
      <c r="I662" s="13">
        <v>-5.1373343629502188E-2</v>
      </c>
      <c r="J662" s="13">
        <v>0.14662661268458921</v>
      </c>
      <c r="K662" s="13">
        <v>0.20454898796453236</v>
      </c>
      <c r="L662" s="13">
        <v>9.3410751616085363E-4</v>
      </c>
      <c r="M662" s="13">
        <v>-4.9895732015217797E-2</v>
      </c>
      <c r="N662" s="13">
        <v>4.7758977132998925E-3</v>
      </c>
      <c r="O662" s="13">
        <v>7.5789911895801643E-2</v>
      </c>
      <c r="P662" s="13">
        <v>-8.2270844924017261E-3</v>
      </c>
      <c r="Q662" s="13">
        <v>6.6835585513238982E-2</v>
      </c>
      <c r="R662" s="13">
        <v>-3.0686781029522603E-2</v>
      </c>
      <c r="S662" s="13">
        <v>4.7758977132998925E-3</v>
      </c>
      <c r="T662" s="13">
        <v>5.6492304213249023E-2</v>
      </c>
      <c r="U662" s="13">
        <v>-5.4328566858070748E-2</v>
      </c>
      <c r="V662" s="13">
        <v>5.2059469370396405E-2</v>
      </c>
      <c r="W662" s="13">
        <v>-8.0925575915187342E-2</v>
      </c>
      <c r="X662" s="13">
        <v>-2.4776334572385483E-2</v>
      </c>
      <c r="Y662" s="13">
        <v>-1.4433053272395524E-2</v>
      </c>
      <c r="Z662" s="13">
        <v>2.8417683541848149E-2</v>
      </c>
      <c r="AA662" s="13">
        <v>6.8445539732977512E-3</v>
      </c>
      <c r="AB662" s="154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55"/>
    </row>
    <row r="663" spans="1:65">
      <c r="A663" s="30"/>
      <c r="B663" s="46" t="s">
        <v>275</v>
      </c>
      <c r="C663" s="47"/>
      <c r="D663" s="45">
        <v>0.05</v>
      </c>
      <c r="E663" s="45">
        <v>1.39</v>
      </c>
      <c r="F663" s="45">
        <v>2.12</v>
      </c>
      <c r="G663" s="45">
        <v>0.42</v>
      </c>
      <c r="H663" s="45">
        <v>0.87</v>
      </c>
      <c r="I663" s="45">
        <v>0.72</v>
      </c>
      <c r="J663" s="45">
        <v>1.9</v>
      </c>
      <c r="K663" s="45">
        <v>2.67</v>
      </c>
      <c r="L663" s="45">
        <v>0.03</v>
      </c>
      <c r="M663" s="45">
        <v>0.7</v>
      </c>
      <c r="N663" s="45">
        <v>0.03</v>
      </c>
      <c r="O663" s="45">
        <v>0.96</v>
      </c>
      <c r="P663" s="45">
        <v>0.15</v>
      </c>
      <c r="Q663" s="45">
        <v>0.85</v>
      </c>
      <c r="R663" s="45">
        <v>0.44</v>
      </c>
      <c r="S663" s="45">
        <v>0.03</v>
      </c>
      <c r="T663" s="45">
        <v>0.71</v>
      </c>
      <c r="U663" s="45">
        <v>0.76</v>
      </c>
      <c r="V663" s="45">
        <v>0.65</v>
      </c>
      <c r="W663" s="45">
        <v>1.1100000000000001</v>
      </c>
      <c r="X663" s="45">
        <v>0.37</v>
      </c>
      <c r="Y663" s="45">
        <v>0.23</v>
      </c>
      <c r="Z663" s="45">
        <v>0.34</v>
      </c>
      <c r="AA663" s="45">
        <v>0.05</v>
      </c>
      <c r="AB663" s="154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55"/>
    </row>
    <row r="664" spans="1:65">
      <c r="B664" s="31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BM664" s="55"/>
    </row>
    <row r="665" spans="1:65" ht="15">
      <c r="B665" s="8" t="s">
        <v>527</v>
      </c>
      <c r="BM665" s="28" t="s">
        <v>67</v>
      </c>
    </row>
    <row r="666" spans="1:65" ht="15">
      <c r="A666" s="25" t="s">
        <v>58</v>
      </c>
      <c r="B666" s="18" t="s">
        <v>111</v>
      </c>
      <c r="C666" s="15" t="s">
        <v>112</v>
      </c>
      <c r="D666" s="16" t="s">
        <v>229</v>
      </c>
      <c r="E666" s="17" t="s">
        <v>229</v>
      </c>
      <c r="F666" s="17" t="s">
        <v>229</v>
      </c>
      <c r="G666" s="17" t="s">
        <v>229</v>
      </c>
      <c r="H666" s="17" t="s">
        <v>229</v>
      </c>
      <c r="I666" s="17" t="s">
        <v>229</v>
      </c>
      <c r="J666" s="17" t="s">
        <v>229</v>
      </c>
      <c r="K666" s="17" t="s">
        <v>229</v>
      </c>
      <c r="L666" s="17" t="s">
        <v>229</v>
      </c>
      <c r="M666" s="17" t="s">
        <v>229</v>
      </c>
      <c r="N666" s="17" t="s">
        <v>229</v>
      </c>
      <c r="O666" s="17" t="s">
        <v>229</v>
      </c>
      <c r="P666" s="17" t="s">
        <v>229</v>
      </c>
      <c r="Q666" s="17" t="s">
        <v>229</v>
      </c>
      <c r="R666" s="17" t="s">
        <v>229</v>
      </c>
      <c r="S666" s="17" t="s">
        <v>229</v>
      </c>
      <c r="T666" s="17" t="s">
        <v>229</v>
      </c>
      <c r="U666" s="17" t="s">
        <v>229</v>
      </c>
      <c r="V666" s="17" t="s">
        <v>229</v>
      </c>
      <c r="W666" s="17" t="s">
        <v>229</v>
      </c>
      <c r="X666" s="17" t="s">
        <v>229</v>
      </c>
      <c r="Y666" s="17" t="s">
        <v>229</v>
      </c>
      <c r="Z666" s="17" t="s">
        <v>229</v>
      </c>
      <c r="AA666" s="154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28">
        <v>1</v>
      </c>
    </row>
    <row r="667" spans="1:65">
      <c r="A667" s="30"/>
      <c r="B667" s="19" t="s">
        <v>230</v>
      </c>
      <c r="C667" s="9" t="s">
        <v>230</v>
      </c>
      <c r="D667" s="152" t="s">
        <v>232</v>
      </c>
      <c r="E667" s="153" t="s">
        <v>233</v>
      </c>
      <c r="F667" s="153" t="s">
        <v>234</v>
      </c>
      <c r="G667" s="153" t="s">
        <v>235</v>
      </c>
      <c r="H667" s="153" t="s">
        <v>237</v>
      </c>
      <c r="I667" s="153" t="s">
        <v>238</v>
      </c>
      <c r="J667" s="153" t="s">
        <v>239</v>
      </c>
      <c r="K667" s="153" t="s">
        <v>240</v>
      </c>
      <c r="L667" s="153" t="s">
        <v>241</v>
      </c>
      <c r="M667" s="153" t="s">
        <v>244</v>
      </c>
      <c r="N667" s="153" t="s">
        <v>245</v>
      </c>
      <c r="O667" s="153" t="s">
        <v>246</v>
      </c>
      <c r="P667" s="153" t="s">
        <v>247</v>
      </c>
      <c r="Q667" s="153" t="s">
        <v>249</v>
      </c>
      <c r="R667" s="153" t="s">
        <v>250</v>
      </c>
      <c r="S667" s="153" t="s">
        <v>251</v>
      </c>
      <c r="T667" s="153" t="s">
        <v>252</v>
      </c>
      <c r="U667" s="153" t="s">
        <v>254</v>
      </c>
      <c r="V667" s="153" t="s">
        <v>258</v>
      </c>
      <c r="W667" s="153" t="s">
        <v>259</v>
      </c>
      <c r="X667" s="153" t="s">
        <v>260</v>
      </c>
      <c r="Y667" s="153" t="s">
        <v>261</v>
      </c>
      <c r="Z667" s="153" t="s">
        <v>262</v>
      </c>
      <c r="AA667" s="154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28" t="s">
        <v>1</v>
      </c>
    </row>
    <row r="668" spans="1:65">
      <c r="A668" s="30"/>
      <c r="B668" s="19"/>
      <c r="C668" s="9"/>
      <c r="D668" s="10" t="s">
        <v>278</v>
      </c>
      <c r="E668" s="11" t="s">
        <v>280</v>
      </c>
      <c r="F668" s="11" t="s">
        <v>280</v>
      </c>
      <c r="G668" s="11" t="s">
        <v>281</v>
      </c>
      <c r="H668" s="11" t="s">
        <v>281</v>
      </c>
      <c r="I668" s="11" t="s">
        <v>278</v>
      </c>
      <c r="J668" s="11" t="s">
        <v>280</v>
      </c>
      <c r="K668" s="11" t="s">
        <v>281</v>
      </c>
      <c r="L668" s="11" t="s">
        <v>278</v>
      </c>
      <c r="M668" s="11" t="s">
        <v>281</v>
      </c>
      <c r="N668" s="11" t="s">
        <v>278</v>
      </c>
      <c r="O668" s="11" t="s">
        <v>280</v>
      </c>
      <c r="P668" s="11" t="s">
        <v>281</v>
      </c>
      <c r="Q668" s="11" t="s">
        <v>280</v>
      </c>
      <c r="R668" s="11" t="s">
        <v>280</v>
      </c>
      <c r="S668" s="11" t="s">
        <v>278</v>
      </c>
      <c r="T668" s="11" t="s">
        <v>281</v>
      </c>
      <c r="U668" s="11" t="s">
        <v>278</v>
      </c>
      <c r="V668" s="11" t="s">
        <v>278</v>
      </c>
      <c r="W668" s="11" t="s">
        <v>281</v>
      </c>
      <c r="X668" s="11" t="s">
        <v>278</v>
      </c>
      <c r="Y668" s="11" t="s">
        <v>281</v>
      </c>
      <c r="Z668" s="11" t="s">
        <v>278</v>
      </c>
      <c r="AA668" s="154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28">
        <v>3</v>
      </c>
    </row>
    <row r="669" spans="1:65">
      <c r="A669" s="30"/>
      <c r="B669" s="19"/>
      <c r="C669" s="9"/>
      <c r="D669" s="26" t="s">
        <v>290</v>
      </c>
      <c r="E669" s="26" t="s">
        <v>291</v>
      </c>
      <c r="F669" s="26" t="s">
        <v>290</v>
      </c>
      <c r="G669" s="26" t="s">
        <v>292</v>
      </c>
      <c r="H669" s="26" t="s">
        <v>292</v>
      </c>
      <c r="I669" s="26" t="s">
        <v>117</v>
      </c>
      <c r="J669" s="26" t="s">
        <v>267</v>
      </c>
      <c r="K669" s="26" t="s">
        <v>292</v>
      </c>
      <c r="L669" s="26" t="s">
        <v>290</v>
      </c>
      <c r="M669" s="26" t="s">
        <v>293</v>
      </c>
      <c r="N669" s="26" t="s">
        <v>292</v>
      </c>
      <c r="O669" s="26" t="s">
        <v>293</v>
      </c>
      <c r="P669" s="26" t="s">
        <v>290</v>
      </c>
      <c r="Q669" s="26" t="s">
        <v>292</v>
      </c>
      <c r="R669" s="26" t="s">
        <v>294</v>
      </c>
      <c r="S669" s="26" t="s">
        <v>290</v>
      </c>
      <c r="T669" s="26" t="s">
        <v>293</v>
      </c>
      <c r="U669" s="26" t="s">
        <v>116</v>
      </c>
      <c r="V669" s="26" t="s">
        <v>290</v>
      </c>
      <c r="W669" s="26" t="s">
        <v>295</v>
      </c>
      <c r="X669" s="26" t="s">
        <v>290</v>
      </c>
      <c r="Y669" s="26" t="s">
        <v>290</v>
      </c>
      <c r="Z669" s="26" t="s">
        <v>290</v>
      </c>
      <c r="AA669" s="154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28">
        <v>3</v>
      </c>
    </row>
    <row r="670" spans="1:65">
      <c r="A670" s="30"/>
      <c r="B670" s="18">
        <v>1</v>
      </c>
      <c r="C670" s="14">
        <v>1</v>
      </c>
      <c r="D670" s="215">
        <v>3.7999999999999999E-2</v>
      </c>
      <c r="E670" s="215">
        <v>4.2000000000000003E-2</v>
      </c>
      <c r="F670" s="215">
        <v>3.44E-2</v>
      </c>
      <c r="G670" s="215">
        <v>3.7699999999999997E-2</v>
      </c>
      <c r="H670" s="215">
        <v>3.7999999999999999E-2</v>
      </c>
      <c r="I670" s="215">
        <v>3.7499999999999999E-2</v>
      </c>
      <c r="J670" s="215">
        <v>4.5999999999999999E-2</v>
      </c>
      <c r="K670" s="216">
        <v>5.099999999999999E-2</v>
      </c>
      <c r="L670" s="215">
        <v>3.95E-2</v>
      </c>
      <c r="M670" s="215">
        <v>3.7999999999999999E-2</v>
      </c>
      <c r="N670" s="215">
        <v>4.1200000000000001E-2</v>
      </c>
      <c r="O670" s="215">
        <v>3.49E-2</v>
      </c>
      <c r="P670" s="215">
        <v>3.1E-2</v>
      </c>
      <c r="Q670" s="215">
        <v>0.04</v>
      </c>
      <c r="R670" s="215">
        <v>3.6499999999999998E-2</v>
      </c>
      <c r="S670" s="215">
        <v>3.9E-2</v>
      </c>
      <c r="T670" s="215">
        <v>3.6400000000000002E-2</v>
      </c>
      <c r="U670" s="215">
        <v>3.5000000000000003E-2</v>
      </c>
      <c r="V670" s="215">
        <v>3.7999999999999999E-2</v>
      </c>
      <c r="W670" s="215">
        <v>3.6699999999999997E-2</v>
      </c>
      <c r="X670" s="215">
        <v>4.1000000000000002E-2</v>
      </c>
      <c r="Y670" s="215">
        <v>4.0399999999999998E-2</v>
      </c>
      <c r="Z670" s="215">
        <v>3.9E-2</v>
      </c>
      <c r="AA670" s="205"/>
      <c r="AB670" s="206"/>
      <c r="AC670" s="206"/>
      <c r="AD670" s="206"/>
      <c r="AE670" s="206"/>
      <c r="AF670" s="206"/>
      <c r="AG670" s="206"/>
      <c r="AH670" s="206"/>
      <c r="AI670" s="206"/>
      <c r="AJ670" s="206"/>
      <c r="AK670" s="206"/>
      <c r="AL670" s="206"/>
      <c r="AM670" s="206"/>
      <c r="AN670" s="206"/>
      <c r="AO670" s="206"/>
      <c r="AP670" s="206"/>
      <c r="AQ670" s="206"/>
      <c r="AR670" s="206"/>
      <c r="AS670" s="206"/>
      <c r="AT670" s="206"/>
      <c r="AU670" s="206"/>
      <c r="AV670" s="206"/>
      <c r="AW670" s="206"/>
      <c r="AX670" s="206"/>
      <c r="AY670" s="206"/>
      <c r="AZ670" s="206"/>
      <c r="BA670" s="206"/>
      <c r="BB670" s="206"/>
      <c r="BC670" s="206"/>
      <c r="BD670" s="206"/>
      <c r="BE670" s="206"/>
      <c r="BF670" s="206"/>
      <c r="BG670" s="206"/>
      <c r="BH670" s="206"/>
      <c r="BI670" s="206"/>
      <c r="BJ670" s="206"/>
      <c r="BK670" s="206"/>
      <c r="BL670" s="206"/>
      <c r="BM670" s="217">
        <v>1</v>
      </c>
    </row>
    <row r="671" spans="1:65">
      <c r="A671" s="30"/>
      <c r="B671" s="19">
        <v>1</v>
      </c>
      <c r="C671" s="9">
        <v>2</v>
      </c>
      <c r="D671" s="24">
        <v>3.9E-2</v>
      </c>
      <c r="E671" s="24">
        <v>4.4000000000000004E-2</v>
      </c>
      <c r="F671" s="24">
        <v>3.4499999999999996E-2</v>
      </c>
      <c r="G671" s="24">
        <v>3.8200000000000005E-2</v>
      </c>
      <c r="H671" s="24">
        <v>3.7999999999999999E-2</v>
      </c>
      <c r="I671" s="24">
        <v>3.85E-2</v>
      </c>
      <c r="J671" s="24">
        <v>4.2000000000000003E-2</v>
      </c>
      <c r="K671" s="219">
        <v>5.099999999999999E-2</v>
      </c>
      <c r="L671" s="24">
        <v>3.9699999999999999E-2</v>
      </c>
      <c r="M671" s="24">
        <v>3.7999999999999999E-2</v>
      </c>
      <c r="N671" s="24">
        <v>4.02E-2</v>
      </c>
      <c r="O671" s="24">
        <v>3.5500000000000004E-2</v>
      </c>
      <c r="P671" s="24">
        <v>3.3000000000000002E-2</v>
      </c>
      <c r="Q671" s="24">
        <v>0.04</v>
      </c>
      <c r="R671" s="24">
        <v>3.5500000000000004E-2</v>
      </c>
      <c r="S671" s="24">
        <v>3.7999999999999999E-2</v>
      </c>
      <c r="T671" s="24">
        <v>3.6299999999999999E-2</v>
      </c>
      <c r="U671" s="24">
        <v>3.6999999999999998E-2</v>
      </c>
      <c r="V671" s="24">
        <v>3.9E-2</v>
      </c>
      <c r="W671" s="24">
        <v>3.7199999999999997E-2</v>
      </c>
      <c r="X671" s="24">
        <v>4.2000000000000003E-2</v>
      </c>
      <c r="Y671" s="24">
        <v>3.9800000000000002E-2</v>
      </c>
      <c r="Z671" s="24">
        <v>3.7999999999999999E-2</v>
      </c>
      <c r="AA671" s="205"/>
      <c r="AB671" s="206"/>
      <c r="AC671" s="206"/>
      <c r="AD671" s="206"/>
      <c r="AE671" s="206"/>
      <c r="AF671" s="206"/>
      <c r="AG671" s="206"/>
      <c r="AH671" s="206"/>
      <c r="AI671" s="206"/>
      <c r="AJ671" s="206"/>
      <c r="AK671" s="206"/>
      <c r="AL671" s="206"/>
      <c r="AM671" s="206"/>
      <c r="AN671" s="206"/>
      <c r="AO671" s="206"/>
      <c r="AP671" s="206"/>
      <c r="AQ671" s="206"/>
      <c r="AR671" s="206"/>
      <c r="AS671" s="206"/>
      <c r="AT671" s="206"/>
      <c r="AU671" s="206"/>
      <c r="AV671" s="206"/>
      <c r="AW671" s="206"/>
      <c r="AX671" s="206"/>
      <c r="AY671" s="206"/>
      <c r="AZ671" s="206"/>
      <c r="BA671" s="206"/>
      <c r="BB671" s="206"/>
      <c r="BC671" s="206"/>
      <c r="BD671" s="206"/>
      <c r="BE671" s="206"/>
      <c r="BF671" s="206"/>
      <c r="BG671" s="206"/>
      <c r="BH671" s="206"/>
      <c r="BI671" s="206"/>
      <c r="BJ671" s="206"/>
      <c r="BK671" s="206"/>
      <c r="BL671" s="206"/>
      <c r="BM671" s="217" t="e">
        <v>#N/A</v>
      </c>
    </row>
    <row r="672" spans="1:65">
      <c r="A672" s="30"/>
      <c r="B672" s="19">
        <v>1</v>
      </c>
      <c r="C672" s="9">
        <v>3</v>
      </c>
      <c r="D672" s="24">
        <v>3.7999999999999999E-2</v>
      </c>
      <c r="E672" s="24">
        <v>0.04</v>
      </c>
      <c r="F672" s="24">
        <v>3.4200000000000001E-2</v>
      </c>
      <c r="G672" s="24">
        <v>3.9399999999999998E-2</v>
      </c>
      <c r="H672" s="24">
        <v>3.7999999999999999E-2</v>
      </c>
      <c r="I672" s="24">
        <v>3.7999999999999999E-2</v>
      </c>
      <c r="J672" s="220">
        <v>0.05</v>
      </c>
      <c r="K672" s="219">
        <v>5.099999999999999E-2</v>
      </c>
      <c r="L672" s="24">
        <v>3.8600000000000002E-2</v>
      </c>
      <c r="M672" s="24">
        <v>3.7999999999999999E-2</v>
      </c>
      <c r="N672" s="24">
        <v>4.1100000000000005E-2</v>
      </c>
      <c r="O672" s="24">
        <v>3.6000000000000004E-2</v>
      </c>
      <c r="P672" s="24">
        <v>3.1E-2</v>
      </c>
      <c r="Q672" s="24">
        <v>0.04</v>
      </c>
      <c r="R672" s="24">
        <v>3.6000000000000004E-2</v>
      </c>
      <c r="S672" s="24">
        <v>3.9E-2</v>
      </c>
      <c r="T672" s="24">
        <v>3.5900000000000001E-2</v>
      </c>
      <c r="U672" s="24">
        <v>3.5999999999999997E-2</v>
      </c>
      <c r="V672" s="24">
        <v>3.7999999999999999E-2</v>
      </c>
      <c r="W672" s="24">
        <v>3.6799999999999999E-2</v>
      </c>
      <c r="X672" s="24">
        <v>0.04</v>
      </c>
      <c r="Y672" s="24">
        <v>4.02E-2</v>
      </c>
      <c r="Z672" s="24">
        <v>3.9E-2</v>
      </c>
      <c r="AA672" s="205"/>
      <c r="AB672" s="206"/>
      <c r="AC672" s="206"/>
      <c r="AD672" s="206"/>
      <c r="AE672" s="206"/>
      <c r="AF672" s="206"/>
      <c r="AG672" s="206"/>
      <c r="AH672" s="206"/>
      <c r="AI672" s="206"/>
      <c r="AJ672" s="206"/>
      <c r="AK672" s="206"/>
      <c r="AL672" s="206"/>
      <c r="AM672" s="206"/>
      <c r="AN672" s="206"/>
      <c r="AO672" s="206"/>
      <c r="AP672" s="206"/>
      <c r="AQ672" s="206"/>
      <c r="AR672" s="206"/>
      <c r="AS672" s="206"/>
      <c r="AT672" s="206"/>
      <c r="AU672" s="206"/>
      <c r="AV672" s="206"/>
      <c r="AW672" s="206"/>
      <c r="AX672" s="206"/>
      <c r="AY672" s="206"/>
      <c r="AZ672" s="206"/>
      <c r="BA672" s="206"/>
      <c r="BB672" s="206"/>
      <c r="BC672" s="206"/>
      <c r="BD672" s="206"/>
      <c r="BE672" s="206"/>
      <c r="BF672" s="206"/>
      <c r="BG672" s="206"/>
      <c r="BH672" s="206"/>
      <c r="BI672" s="206"/>
      <c r="BJ672" s="206"/>
      <c r="BK672" s="206"/>
      <c r="BL672" s="206"/>
      <c r="BM672" s="217">
        <v>16</v>
      </c>
    </row>
    <row r="673" spans="1:65">
      <c r="A673" s="30"/>
      <c r="B673" s="19">
        <v>1</v>
      </c>
      <c r="C673" s="9">
        <v>4</v>
      </c>
      <c r="D673" s="24">
        <v>0.04</v>
      </c>
      <c r="E673" s="24">
        <v>4.4000000000000004E-2</v>
      </c>
      <c r="F673" s="24">
        <v>3.3300000000000003E-2</v>
      </c>
      <c r="G673" s="24">
        <v>3.9899999999999998E-2</v>
      </c>
      <c r="H673" s="24">
        <v>3.7999999999999999E-2</v>
      </c>
      <c r="I673" s="24">
        <v>3.7499999999999999E-2</v>
      </c>
      <c r="J673" s="24">
        <v>0.04</v>
      </c>
      <c r="K673" s="219">
        <v>5.099999999999999E-2</v>
      </c>
      <c r="L673" s="24">
        <v>3.8800000000000001E-2</v>
      </c>
      <c r="M673" s="24">
        <v>3.7999999999999999E-2</v>
      </c>
      <c r="N673" s="24">
        <v>4.1399999999999999E-2</v>
      </c>
      <c r="O673" s="24">
        <v>3.61E-2</v>
      </c>
      <c r="P673" s="24">
        <v>3.5000000000000003E-2</v>
      </c>
      <c r="Q673" s="24">
        <v>0.04</v>
      </c>
      <c r="R673" s="24">
        <v>3.4999999999999996E-2</v>
      </c>
      <c r="S673" s="24">
        <v>3.7999999999999999E-2</v>
      </c>
      <c r="T673" s="24">
        <v>3.5700000000000003E-2</v>
      </c>
      <c r="U673" s="24">
        <v>3.6999999999999998E-2</v>
      </c>
      <c r="V673" s="24">
        <v>3.7999999999999999E-2</v>
      </c>
      <c r="W673" s="24">
        <v>3.6600000000000001E-2</v>
      </c>
      <c r="X673" s="24">
        <v>4.1000000000000002E-2</v>
      </c>
      <c r="Y673" s="24">
        <v>4.0299999999999996E-2</v>
      </c>
      <c r="Z673" s="24">
        <v>3.9E-2</v>
      </c>
      <c r="AA673" s="205"/>
      <c r="AB673" s="206"/>
      <c r="AC673" s="206"/>
      <c r="AD673" s="206"/>
      <c r="AE673" s="206"/>
      <c r="AF673" s="206"/>
      <c r="AG673" s="206"/>
      <c r="AH673" s="206"/>
      <c r="AI673" s="206"/>
      <c r="AJ673" s="206"/>
      <c r="AK673" s="206"/>
      <c r="AL673" s="206"/>
      <c r="AM673" s="206"/>
      <c r="AN673" s="206"/>
      <c r="AO673" s="206"/>
      <c r="AP673" s="206"/>
      <c r="AQ673" s="206"/>
      <c r="AR673" s="206"/>
      <c r="AS673" s="206"/>
      <c r="AT673" s="206"/>
      <c r="AU673" s="206"/>
      <c r="AV673" s="206"/>
      <c r="AW673" s="206"/>
      <c r="AX673" s="206"/>
      <c r="AY673" s="206"/>
      <c r="AZ673" s="206"/>
      <c r="BA673" s="206"/>
      <c r="BB673" s="206"/>
      <c r="BC673" s="206"/>
      <c r="BD673" s="206"/>
      <c r="BE673" s="206"/>
      <c r="BF673" s="206"/>
      <c r="BG673" s="206"/>
      <c r="BH673" s="206"/>
      <c r="BI673" s="206"/>
      <c r="BJ673" s="206"/>
      <c r="BK673" s="206"/>
      <c r="BL673" s="206"/>
      <c r="BM673" s="217">
        <v>3.8185606060606066E-2</v>
      </c>
    </row>
    <row r="674" spans="1:65">
      <c r="A674" s="30"/>
      <c r="B674" s="19">
        <v>1</v>
      </c>
      <c r="C674" s="9">
        <v>5</v>
      </c>
      <c r="D674" s="24">
        <v>3.9E-2</v>
      </c>
      <c r="E674" s="24">
        <v>0.04</v>
      </c>
      <c r="F674" s="24">
        <v>3.4099999999999998E-2</v>
      </c>
      <c r="G674" s="24">
        <v>4.0099999999999997E-2</v>
      </c>
      <c r="H674" s="24">
        <v>3.9E-2</v>
      </c>
      <c r="I674" s="24">
        <v>3.85E-2</v>
      </c>
      <c r="J674" s="24">
        <v>4.2000000000000003E-2</v>
      </c>
      <c r="K674" s="219">
        <v>0.05</v>
      </c>
      <c r="L674" s="24">
        <v>3.9E-2</v>
      </c>
      <c r="M674" s="24">
        <v>3.7999999999999999E-2</v>
      </c>
      <c r="N674" s="24">
        <v>4.1200000000000001E-2</v>
      </c>
      <c r="O674" s="24">
        <v>3.5799999999999998E-2</v>
      </c>
      <c r="P674" s="24">
        <v>3.2000000000000001E-2</v>
      </c>
      <c r="Q674" s="24">
        <v>0.04</v>
      </c>
      <c r="R674" s="24">
        <v>3.4499999999999996E-2</v>
      </c>
      <c r="S674" s="24">
        <v>3.9E-2</v>
      </c>
      <c r="T674" s="24">
        <v>3.6000000000000004E-2</v>
      </c>
      <c r="U674" s="24">
        <v>3.6999999999999998E-2</v>
      </c>
      <c r="V674" s="24">
        <v>3.9E-2</v>
      </c>
      <c r="W674" s="24">
        <v>3.6900000000000002E-2</v>
      </c>
      <c r="X674" s="24">
        <v>4.1000000000000002E-2</v>
      </c>
      <c r="Y674" s="24">
        <v>4.0299999999999996E-2</v>
      </c>
      <c r="Z674" s="24">
        <v>3.9E-2</v>
      </c>
      <c r="AA674" s="205"/>
      <c r="AB674" s="206"/>
      <c r="AC674" s="206"/>
      <c r="AD674" s="206"/>
      <c r="AE674" s="206"/>
      <c r="AF674" s="206"/>
      <c r="AG674" s="206"/>
      <c r="AH674" s="206"/>
      <c r="AI674" s="206"/>
      <c r="AJ674" s="206"/>
      <c r="AK674" s="206"/>
      <c r="AL674" s="206"/>
      <c r="AM674" s="206"/>
      <c r="AN674" s="206"/>
      <c r="AO674" s="206"/>
      <c r="AP674" s="206"/>
      <c r="AQ674" s="206"/>
      <c r="AR674" s="206"/>
      <c r="AS674" s="206"/>
      <c r="AT674" s="206"/>
      <c r="AU674" s="206"/>
      <c r="AV674" s="206"/>
      <c r="AW674" s="206"/>
      <c r="AX674" s="206"/>
      <c r="AY674" s="206"/>
      <c r="AZ674" s="206"/>
      <c r="BA674" s="206"/>
      <c r="BB674" s="206"/>
      <c r="BC674" s="206"/>
      <c r="BD674" s="206"/>
      <c r="BE674" s="206"/>
      <c r="BF674" s="206"/>
      <c r="BG674" s="206"/>
      <c r="BH674" s="206"/>
      <c r="BI674" s="206"/>
      <c r="BJ674" s="206"/>
      <c r="BK674" s="206"/>
      <c r="BL674" s="206"/>
      <c r="BM674" s="217">
        <v>49</v>
      </c>
    </row>
    <row r="675" spans="1:65">
      <c r="A675" s="30"/>
      <c r="B675" s="19">
        <v>1</v>
      </c>
      <c r="C675" s="9">
        <v>6</v>
      </c>
      <c r="D675" s="24">
        <v>0.04</v>
      </c>
      <c r="E675" s="24">
        <v>4.2000000000000003E-2</v>
      </c>
      <c r="F675" s="24">
        <v>3.4099999999999998E-2</v>
      </c>
      <c r="G675" s="24">
        <v>4.1100000000000005E-2</v>
      </c>
      <c r="H675" s="24">
        <v>3.9E-2</v>
      </c>
      <c r="I675" s="24">
        <v>3.7499999999999999E-2</v>
      </c>
      <c r="J675" s="24">
        <v>3.6000000000000004E-2</v>
      </c>
      <c r="K675" s="219">
        <v>0.05</v>
      </c>
      <c r="L675" s="24">
        <v>3.8400000000000004E-2</v>
      </c>
      <c r="M675" s="24">
        <v>3.7999999999999999E-2</v>
      </c>
      <c r="N675" s="24">
        <v>4.1500000000000002E-2</v>
      </c>
      <c r="O675" s="24">
        <v>3.6400000000000002E-2</v>
      </c>
      <c r="P675" s="24">
        <v>3.4000000000000002E-2</v>
      </c>
      <c r="Q675" s="24">
        <v>0.04</v>
      </c>
      <c r="R675" s="24">
        <v>3.3000000000000002E-2</v>
      </c>
      <c r="S675" s="24">
        <v>3.9E-2</v>
      </c>
      <c r="T675" s="24">
        <v>3.6000000000000004E-2</v>
      </c>
      <c r="U675" s="24">
        <v>3.6999999999999998E-2</v>
      </c>
      <c r="V675" s="24">
        <v>3.7999999999999999E-2</v>
      </c>
      <c r="W675" s="24">
        <v>3.6900000000000002E-2</v>
      </c>
      <c r="X675" s="24">
        <v>4.1000000000000002E-2</v>
      </c>
      <c r="Y675" s="24">
        <v>4.0599999999999997E-2</v>
      </c>
      <c r="Z675" s="24">
        <v>3.9E-2</v>
      </c>
      <c r="AA675" s="205"/>
      <c r="AB675" s="206"/>
      <c r="AC675" s="206"/>
      <c r="AD675" s="206"/>
      <c r="AE675" s="206"/>
      <c r="AF675" s="206"/>
      <c r="AG675" s="206"/>
      <c r="AH675" s="206"/>
      <c r="AI675" s="206"/>
      <c r="AJ675" s="206"/>
      <c r="AK675" s="206"/>
      <c r="AL675" s="206"/>
      <c r="AM675" s="206"/>
      <c r="AN675" s="206"/>
      <c r="AO675" s="206"/>
      <c r="AP675" s="206"/>
      <c r="AQ675" s="206"/>
      <c r="AR675" s="206"/>
      <c r="AS675" s="206"/>
      <c r="AT675" s="206"/>
      <c r="AU675" s="206"/>
      <c r="AV675" s="206"/>
      <c r="AW675" s="206"/>
      <c r="AX675" s="206"/>
      <c r="AY675" s="206"/>
      <c r="AZ675" s="206"/>
      <c r="BA675" s="206"/>
      <c r="BB675" s="206"/>
      <c r="BC675" s="206"/>
      <c r="BD675" s="206"/>
      <c r="BE675" s="206"/>
      <c r="BF675" s="206"/>
      <c r="BG675" s="206"/>
      <c r="BH675" s="206"/>
      <c r="BI675" s="206"/>
      <c r="BJ675" s="206"/>
      <c r="BK675" s="206"/>
      <c r="BL675" s="206"/>
      <c r="BM675" s="56"/>
    </row>
    <row r="676" spans="1:65">
      <c r="A676" s="30"/>
      <c r="B676" s="20" t="s">
        <v>271</v>
      </c>
      <c r="C676" s="12"/>
      <c r="D676" s="221">
        <v>3.9E-2</v>
      </c>
      <c r="E676" s="221">
        <v>4.2000000000000003E-2</v>
      </c>
      <c r="F676" s="221">
        <v>3.4099999999999998E-2</v>
      </c>
      <c r="G676" s="221">
        <v>3.9399999999999998E-2</v>
      </c>
      <c r="H676" s="221">
        <v>3.8333333333333337E-2</v>
      </c>
      <c r="I676" s="221">
        <v>3.7916666666666668E-2</v>
      </c>
      <c r="J676" s="221">
        <v>4.2666666666666665E-2</v>
      </c>
      <c r="K676" s="221">
        <v>5.0666666666666658E-2</v>
      </c>
      <c r="L676" s="221">
        <v>3.9E-2</v>
      </c>
      <c r="M676" s="221">
        <v>3.7999999999999999E-2</v>
      </c>
      <c r="N676" s="221">
        <v>4.1100000000000005E-2</v>
      </c>
      <c r="O676" s="221">
        <v>3.5783333333333334E-2</v>
      </c>
      <c r="P676" s="221">
        <v>3.266666666666667E-2</v>
      </c>
      <c r="Q676" s="221">
        <v>0.04</v>
      </c>
      <c r="R676" s="221">
        <v>3.5083333333333334E-2</v>
      </c>
      <c r="S676" s="221">
        <v>3.8666666666666669E-2</v>
      </c>
      <c r="T676" s="221">
        <v>3.6050000000000006E-2</v>
      </c>
      <c r="U676" s="221">
        <v>3.6500000000000005E-2</v>
      </c>
      <c r="V676" s="221">
        <v>3.8333333333333337E-2</v>
      </c>
      <c r="W676" s="221">
        <v>3.6849999999999994E-2</v>
      </c>
      <c r="X676" s="221">
        <v>4.1000000000000002E-2</v>
      </c>
      <c r="Y676" s="221">
        <v>4.0266666666666666E-2</v>
      </c>
      <c r="Z676" s="221">
        <v>3.8833333333333338E-2</v>
      </c>
      <c r="AA676" s="205"/>
      <c r="AB676" s="206"/>
      <c r="AC676" s="206"/>
      <c r="AD676" s="206"/>
      <c r="AE676" s="206"/>
      <c r="AF676" s="206"/>
      <c r="AG676" s="206"/>
      <c r="AH676" s="206"/>
      <c r="AI676" s="206"/>
      <c r="AJ676" s="206"/>
      <c r="AK676" s="206"/>
      <c r="AL676" s="206"/>
      <c r="AM676" s="206"/>
      <c r="AN676" s="206"/>
      <c r="AO676" s="206"/>
      <c r="AP676" s="206"/>
      <c r="AQ676" s="206"/>
      <c r="AR676" s="206"/>
      <c r="AS676" s="206"/>
      <c r="AT676" s="206"/>
      <c r="AU676" s="206"/>
      <c r="AV676" s="206"/>
      <c r="AW676" s="206"/>
      <c r="AX676" s="206"/>
      <c r="AY676" s="206"/>
      <c r="AZ676" s="206"/>
      <c r="BA676" s="206"/>
      <c r="BB676" s="206"/>
      <c r="BC676" s="206"/>
      <c r="BD676" s="206"/>
      <c r="BE676" s="206"/>
      <c r="BF676" s="206"/>
      <c r="BG676" s="206"/>
      <c r="BH676" s="206"/>
      <c r="BI676" s="206"/>
      <c r="BJ676" s="206"/>
      <c r="BK676" s="206"/>
      <c r="BL676" s="206"/>
      <c r="BM676" s="56"/>
    </row>
    <row r="677" spans="1:65">
      <c r="A677" s="30"/>
      <c r="B677" s="3" t="s">
        <v>272</v>
      </c>
      <c r="C677" s="29"/>
      <c r="D677" s="24">
        <v>3.9E-2</v>
      </c>
      <c r="E677" s="24">
        <v>4.2000000000000003E-2</v>
      </c>
      <c r="F677" s="24">
        <v>3.415E-2</v>
      </c>
      <c r="G677" s="24">
        <v>3.9649999999999998E-2</v>
      </c>
      <c r="H677" s="24">
        <v>3.7999999999999999E-2</v>
      </c>
      <c r="I677" s="24">
        <v>3.7749999999999999E-2</v>
      </c>
      <c r="J677" s="24">
        <v>4.2000000000000003E-2</v>
      </c>
      <c r="K677" s="24">
        <v>5.099999999999999E-2</v>
      </c>
      <c r="L677" s="24">
        <v>3.8900000000000004E-2</v>
      </c>
      <c r="M677" s="24">
        <v>3.7999999999999999E-2</v>
      </c>
      <c r="N677" s="24">
        <v>4.1200000000000001E-2</v>
      </c>
      <c r="O677" s="24">
        <v>3.5900000000000001E-2</v>
      </c>
      <c r="P677" s="24">
        <v>3.2500000000000001E-2</v>
      </c>
      <c r="Q677" s="24">
        <v>0.04</v>
      </c>
      <c r="R677" s="24">
        <v>3.5250000000000004E-2</v>
      </c>
      <c r="S677" s="24">
        <v>3.9E-2</v>
      </c>
      <c r="T677" s="24">
        <v>3.6000000000000004E-2</v>
      </c>
      <c r="U677" s="24">
        <v>3.6999999999999998E-2</v>
      </c>
      <c r="V677" s="24">
        <v>3.7999999999999999E-2</v>
      </c>
      <c r="W677" s="24">
        <v>3.6850000000000001E-2</v>
      </c>
      <c r="X677" s="24">
        <v>4.1000000000000002E-2</v>
      </c>
      <c r="Y677" s="24">
        <v>4.0299999999999996E-2</v>
      </c>
      <c r="Z677" s="24">
        <v>3.9E-2</v>
      </c>
      <c r="AA677" s="205"/>
      <c r="AB677" s="206"/>
      <c r="AC677" s="206"/>
      <c r="AD677" s="206"/>
      <c r="AE677" s="206"/>
      <c r="AF677" s="206"/>
      <c r="AG677" s="206"/>
      <c r="AH677" s="206"/>
      <c r="AI677" s="206"/>
      <c r="AJ677" s="206"/>
      <c r="AK677" s="206"/>
      <c r="AL677" s="206"/>
      <c r="AM677" s="206"/>
      <c r="AN677" s="206"/>
      <c r="AO677" s="206"/>
      <c r="AP677" s="206"/>
      <c r="AQ677" s="206"/>
      <c r="AR677" s="206"/>
      <c r="AS677" s="206"/>
      <c r="AT677" s="206"/>
      <c r="AU677" s="206"/>
      <c r="AV677" s="206"/>
      <c r="AW677" s="206"/>
      <c r="AX677" s="206"/>
      <c r="AY677" s="206"/>
      <c r="AZ677" s="206"/>
      <c r="BA677" s="206"/>
      <c r="BB677" s="206"/>
      <c r="BC677" s="206"/>
      <c r="BD677" s="206"/>
      <c r="BE677" s="206"/>
      <c r="BF677" s="206"/>
      <c r="BG677" s="206"/>
      <c r="BH677" s="206"/>
      <c r="BI677" s="206"/>
      <c r="BJ677" s="206"/>
      <c r="BK677" s="206"/>
      <c r="BL677" s="206"/>
      <c r="BM677" s="56"/>
    </row>
    <row r="678" spans="1:65">
      <c r="A678" s="30"/>
      <c r="B678" s="3" t="s">
        <v>273</v>
      </c>
      <c r="C678" s="29"/>
      <c r="D678" s="24">
        <v>8.9442719099991667E-4</v>
      </c>
      <c r="E678" s="24">
        <v>1.7888543819998333E-3</v>
      </c>
      <c r="F678" s="24">
        <v>4.2426406871192665E-4</v>
      </c>
      <c r="G678" s="24">
        <v>1.2617448236470008E-3</v>
      </c>
      <c r="H678" s="24">
        <v>5.1639777949432275E-4</v>
      </c>
      <c r="I678" s="24">
        <v>4.9159604012508789E-4</v>
      </c>
      <c r="J678" s="24">
        <v>4.8442405665559858E-3</v>
      </c>
      <c r="K678" s="24">
        <v>5.1639777949431559E-4</v>
      </c>
      <c r="L678" s="24">
        <v>5.0990195135927705E-4</v>
      </c>
      <c r="M678" s="24">
        <v>0</v>
      </c>
      <c r="N678" s="24">
        <v>4.6475800154489047E-4</v>
      </c>
      <c r="O678" s="24">
        <v>5.2694085689635698E-4</v>
      </c>
      <c r="P678" s="24">
        <v>1.6329931618554536E-3</v>
      </c>
      <c r="Q678" s="24">
        <v>0</v>
      </c>
      <c r="R678" s="24">
        <v>1.2416387021459453E-3</v>
      </c>
      <c r="S678" s="24">
        <v>5.1639777949432275E-4</v>
      </c>
      <c r="T678" s="24">
        <v>2.5884358211089478E-4</v>
      </c>
      <c r="U678" s="24">
        <v>8.3666002653407369E-4</v>
      </c>
      <c r="V678" s="24">
        <v>5.1639777949432275E-4</v>
      </c>
      <c r="W678" s="24">
        <v>2.073644135332768E-4</v>
      </c>
      <c r="X678" s="24">
        <v>6.3245553203367642E-4</v>
      </c>
      <c r="Y678" s="24">
        <v>2.6583202716502335E-4</v>
      </c>
      <c r="Z678" s="24">
        <v>4.0824829046386341E-4</v>
      </c>
      <c r="AA678" s="205"/>
      <c r="AB678" s="206"/>
      <c r="AC678" s="206"/>
      <c r="AD678" s="206"/>
      <c r="AE678" s="206"/>
      <c r="AF678" s="206"/>
      <c r="AG678" s="206"/>
      <c r="AH678" s="206"/>
      <c r="AI678" s="206"/>
      <c r="AJ678" s="206"/>
      <c r="AK678" s="206"/>
      <c r="AL678" s="206"/>
      <c r="AM678" s="206"/>
      <c r="AN678" s="206"/>
      <c r="AO678" s="206"/>
      <c r="AP678" s="206"/>
      <c r="AQ678" s="206"/>
      <c r="AR678" s="206"/>
      <c r="AS678" s="206"/>
      <c r="AT678" s="206"/>
      <c r="AU678" s="206"/>
      <c r="AV678" s="206"/>
      <c r="AW678" s="206"/>
      <c r="AX678" s="206"/>
      <c r="AY678" s="206"/>
      <c r="AZ678" s="206"/>
      <c r="BA678" s="206"/>
      <c r="BB678" s="206"/>
      <c r="BC678" s="206"/>
      <c r="BD678" s="206"/>
      <c r="BE678" s="206"/>
      <c r="BF678" s="206"/>
      <c r="BG678" s="206"/>
      <c r="BH678" s="206"/>
      <c r="BI678" s="206"/>
      <c r="BJ678" s="206"/>
      <c r="BK678" s="206"/>
      <c r="BL678" s="206"/>
      <c r="BM678" s="56"/>
    </row>
    <row r="679" spans="1:65">
      <c r="A679" s="30"/>
      <c r="B679" s="3" t="s">
        <v>87</v>
      </c>
      <c r="C679" s="29"/>
      <c r="D679" s="13">
        <v>2.2934030538459403E-2</v>
      </c>
      <c r="E679" s="13">
        <v>4.2591770999996031E-2</v>
      </c>
      <c r="F679" s="13">
        <v>1.2441761545804302E-2</v>
      </c>
      <c r="G679" s="13">
        <v>3.2023980295609163E-2</v>
      </c>
      <c r="H679" s="13">
        <v>1.3471246421591027E-2</v>
      </c>
      <c r="I679" s="13">
        <v>1.2965170289013306E-2</v>
      </c>
      <c r="J679" s="13">
        <v>0.11353688827865592</v>
      </c>
      <c r="K679" s="13">
        <v>1.0192061437387809E-2</v>
      </c>
      <c r="L679" s="13">
        <v>1.3074409009212232E-2</v>
      </c>
      <c r="M679" s="13">
        <v>0</v>
      </c>
      <c r="N679" s="13">
        <v>1.130798057286838E-2</v>
      </c>
      <c r="O679" s="13">
        <v>1.4725873970089157E-2</v>
      </c>
      <c r="P679" s="13">
        <v>4.9989586587411844E-2</v>
      </c>
      <c r="Q679" s="13">
        <v>0</v>
      </c>
      <c r="R679" s="13">
        <v>3.5391126902022195E-2</v>
      </c>
      <c r="S679" s="13">
        <v>1.3355114986922139E-2</v>
      </c>
      <c r="T679" s="13">
        <v>7.180127104324403E-3</v>
      </c>
      <c r="U679" s="13">
        <v>2.2922192507782838E-2</v>
      </c>
      <c r="V679" s="13">
        <v>1.3471246421591027E-2</v>
      </c>
      <c r="W679" s="13">
        <v>5.6272568123005929E-3</v>
      </c>
      <c r="X679" s="13">
        <v>1.5425744683748206E-2</v>
      </c>
      <c r="Y679" s="13">
        <v>6.6017887540982621E-3</v>
      </c>
      <c r="Z679" s="13">
        <v>1.0512831514090902E-2</v>
      </c>
      <c r="AA679" s="154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55"/>
    </row>
    <row r="680" spans="1:65">
      <c r="A680" s="30"/>
      <c r="B680" s="3" t="s">
        <v>274</v>
      </c>
      <c r="C680" s="29"/>
      <c r="D680" s="13">
        <v>2.1327249280825189E-2</v>
      </c>
      <c r="E680" s="13">
        <v>9.9890883840888733E-2</v>
      </c>
      <c r="F680" s="13">
        <v>-0.10699335383394526</v>
      </c>
      <c r="G680" s="13">
        <v>3.180240055550021E-2</v>
      </c>
      <c r="H680" s="13">
        <v>3.8686638230334136E-3</v>
      </c>
      <c r="I680" s="13">
        <v>-7.0429520880865848E-3</v>
      </c>
      <c r="J680" s="13">
        <v>0.11734946929868051</v>
      </c>
      <c r="K680" s="13">
        <v>0.32685249479218292</v>
      </c>
      <c r="L680" s="13">
        <v>2.1327249280825189E-2</v>
      </c>
      <c r="M680" s="13">
        <v>-4.8606289058626961E-3</v>
      </c>
      <c r="N680" s="13">
        <v>7.6321793472869714E-2</v>
      </c>
      <c r="O680" s="13">
        <v>-6.2910425553020621E-2</v>
      </c>
      <c r="P680" s="13">
        <v>-0.14452931256819757</v>
      </c>
      <c r="Q680" s="13">
        <v>4.7515127467512963E-2</v>
      </c>
      <c r="R680" s="13">
        <v>-8.124194028370213E-2</v>
      </c>
      <c r="S680" s="13">
        <v>1.259795655192919E-2</v>
      </c>
      <c r="T680" s="13">
        <v>-5.5926991369903756E-2</v>
      </c>
      <c r="U680" s="13">
        <v>-4.4142446185894246E-2</v>
      </c>
      <c r="V680" s="13">
        <v>3.8686638230334136E-3</v>
      </c>
      <c r="W680" s="13">
        <v>-3.4976688820553825E-2</v>
      </c>
      <c r="X680" s="13">
        <v>7.3703005654200959E-2</v>
      </c>
      <c r="Y680" s="13">
        <v>5.4498561650629718E-2</v>
      </c>
      <c r="Z680" s="13">
        <v>1.6962602916377412E-2</v>
      </c>
      <c r="AA680" s="154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55"/>
    </row>
    <row r="681" spans="1:65">
      <c r="A681" s="30"/>
      <c r="B681" s="46" t="s">
        <v>275</v>
      </c>
      <c r="C681" s="47"/>
      <c r="D681" s="45">
        <v>0.12</v>
      </c>
      <c r="E681" s="45">
        <v>1.24</v>
      </c>
      <c r="F681" s="45">
        <v>1.7</v>
      </c>
      <c r="G681" s="45">
        <v>0.27</v>
      </c>
      <c r="H681" s="45">
        <v>0.12</v>
      </c>
      <c r="I681" s="45">
        <v>0.28000000000000003</v>
      </c>
      <c r="J681" s="45">
        <v>1.48</v>
      </c>
      <c r="K681" s="45">
        <v>4.45</v>
      </c>
      <c r="L681" s="45">
        <v>0.12</v>
      </c>
      <c r="M681" s="45">
        <v>0.25</v>
      </c>
      <c r="N681" s="45">
        <v>0.9</v>
      </c>
      <c r="O681" s="45">
        <v>1.07</v>
      </c>
      <c r="P681" s="45">
        <v>2.23</v>
      </c>
      <c r="Q681" s="45">
        <v>0.49</v>
      </c>
      <c r="R681" s="45">
        <v>1.33</v>
      </c>
      <c r="S681" s="45">
        <v>0</v>
      </c>
      <c r="T681" s="45">
        <v>0.97</v>
      </c>
      <c r="U681" s="45">
        <v>0.8</v>
      </c>
      <c r="V681" s="45">
        <v>0.12</v>
      </c>
      <c r="W681" s="45">
        <v>0.67</v>
      </c>
      <c r="X681" s="45">
        <v>0.87</v>
      </c>
      <c r="Y681" s="45">
        <v>0.59</v>
      </c>
      <c r="Z681" s="45">
        <v>0.06</v>
      </c>
      <c r="AA681" s="154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55"/>
    </row>
    <row r="682" spans="1:65">
      <c r="B682" s="31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BM682" s="55"/>
    </row>
    <row r="683" spans="1:65" ht="15">
      <c r="B683" s="8" t="s">
        <v>528</v>
      </c>
      <c r="BM683" s="28" t="s">
        <v>67</v>
      </c>
    </row>
    <row r="684" spans="1:65" ht="15">
      <c r="A684" s="25" t="s">
        <v>37</v>
      </c>
      <c r="B684" s="18" t="s">
        <v>111</v>
      </c>
      <c r="C684" s="15" t="s">
        <v>112</v>
      </c>
      <c r="D684" s="16" t="s">
        <v>229</v>
      </c>
      <c r="E684" s="17" t="s">
        <v>229</v>
      </c>
      <c r="F684" s="17" t="s">
        <v>229</v>
      </c>
      <c r="G684" s="17" t="s">
        <v>229</v>
      </c>
      <c r="H684" s="17" t="s">
        <v>229</v>
      </c>
      <c r="I684" s="17" t="s">
        <v>229</v>
      </c>
      <c r="J684" s="17" t="s">
        <v>229</v>
      </c>
      <c r="K684" s="17" t="s">
        <v>229</v>
      </c>
      <c r="L684" s="17" t="s">
        <v>229</v>
      </c>
      <c r="M684" s="17" t="s">
        <v>229</v>
      </c>
      <c r="N684" s="17" t="s">
        <v>229</v>
      </c>
      <c r="O684" s="17" t="s">
        <v>229</v>
      </c>
      <c r="P684" s="17" t="s">
        <v>229</v>
      </c>
      <c r="Q684" s="17" t="s">
        <v>229</v>
      </c>
      <c r="R684" s="17" t="s">
        <v>229</v>
      </c>
      <c r="S684" s="17" t="s">
        <v>229</v>
      </c>
      <c r="T684" s="17" t="s">
        <v>229</v>
      </c>
      <c r="U684" s="17" t="s">
        <v>229</v>
      </c>
      <c r="V684" s="17" t="s">
        <v>229</v>
      </c>
      <c r="W684" s="17" t="s">
        <v>229</v>
      </c>
      <c r="X684" s="17" t="s">
        <v>229</v>
      </c>
      <c r="Y684" s="17" t="s">
        <v>229</v>
      </c>
      <c r="Z684" s="17" t="s">
        <v>229</v>
      </c>
      <c r="AA684" s="154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28">
        <v>1</v>
      </c>
    </row>
    <row r="685" spans="1:65">
      <c r="A685" s="30"/>
      <c r="B685" s="19" t="s">
        <v>230</v>
      </c>
      <c r="C685" s="9" t="s">
        <v>230</v>
      </c>
      <c r="D685" s="152" t="s">
        <v>232</v>
      </c>
      <c r="E685" s="153" t="s">
        <v>233</v>
      </c>
      <c r="F685" s="153" t="s">
        <v>234</v>
      </c>
      <c r="G685" s="153" t="s">
        <v>235</v>
      </c>
      <c r="H685" s="153" t="s">
        <v>237</v>
      </c>
      <c r="I685" s="153" t="s">
        <v>238</v>
      </c>
      <c r="J685" s="153" t="s">
        <v>239</v>
      </c>
      <c r="K685" s="153" t="s">
        <v>240</v>
      </c>
      <c r="L685" s="153" t="s">
        <v>241</v>
      </c>
      <c r="M685" s="153" t="s">
        <v>243</v>
      </c>
      <c r="N685" s="153" t="s">
        <v>244</v>
      </c>
      <c r="O685" s="153" t="s">
        <v>246</v>
      </c>
      <c r="P685" s="153" t="s">
        <v>247</v>
      </c>
      <c r="Q685" s="153" t="s">
        <v>249</v>
      </c>
      <c r="R685" s="153" t="s">
        <v>250</v>
      </c>
      <c r="S685" s="153" t="s">
        <v>251</v>
      </c>
      <c r="T685" s="153" t="s">
        <v>252</v>
      </c>
      <c r="U685" s="153" t="s">
        <v>254</v>
      </c>
      <c r="V685" s="153" t="s">
        <v>258</v>
      </c>
      <c r="W685" s="153" t="s">
        <v>259</v>
      </c>
      <c r="X685" s="153" t="s">
        <v>260</v>
      </c>
      <c r="Y685" s="153" t="s">
        <v>261</v>
      </c>
      <c r="Z685" s="153" t="s">
        <v>262</v>
      </c>
      <c r="AA685" s="154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28" t="s">
        <v>3</v>
      </c>
    </row>
    <row r="686" spans="1:65">
      <c r="A686" s="30"/>
      <c r="B686" s="19"/>
      <c r="C686" s="9"/>
      <c r="D686" s="10" t="s">
        <v>278</v>
      </c>
      <c r="E686" s="11" t="s">
        <v>278</v>
      </c>
      <c r="F686" s="11" t="s">
        <v>280</v>
      </c>
      <c r="G686" s="11" t="s">
        <v>281</v>
      </c>
      <c r="H686" s="11" t="s">
        <v>281</v>
      </c>
      <c r="I686" s="11" t="s">
        <v>278</v>
      </c>
      <c r="J686" s="11" t="s">
        <v>278</v>
      </c>
      <c r="K686" s="11" t="s">
        <v>281</v>
      </c>
      <c r="L686" s="11" t="s">
        <v>278</v>
      </c>
      <c r="M686" s="11" t="s">
        <v>278</v>
      </c>
      <c r="N686" s="11" t="s">
        <v>281</v>
      </c>
      <c r="O686" s="11" t="s">
        <v>278</v>
      </c>
      <c r="P686" s="11" t="s">
        <v>281</v>
      </c>
      <c r="Q686" s="11" t="s">
        <v>278</v>
      </c>
      <c r="R686" s="11" t="s">
        <v>278</v>
      </c>
      <c r="S686" s="11" t="s">
        <v>278</v>
      </c>
      <c r="T686" s="11" t="s">
        <v>281</v>
      </c>
      <c r="U686" s="11" t="s">
        <v>278</v>
      </c>
      <c r="V686" s="11" t="s">
        <v>278</v>
      </c>
      <c r="W686" s="11" t="s">
        <v>281</v>
      </c>
      <c r="X686" s="11" t="s">
        <v>278</v>
      </c>
      <c r="Y686" s="11" t="s">
        <v>281</v>
      </c>
      <c r="Z686" s="11" t="s">
        <v>278</v>
      </c>
      <c r="AA686" s="154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28">
        <v>1</v>
      </c>
    </row>
    <row r="687" spans="1:65">
      <c r="A687" s="30"/>
      <c r="B687" s="19"/>
      <c r="C687" s="9"/>
      <c r="D687" s="26" t="s">
        <v>290</v>
      </c>
      <c r="E687" s="26" t="s">
        <v>291</v>
      </c>
      <c r="F687" s="26" t="s">
        <v>290</v>
      </c>
      <c r="G687" s="26" t="s">
        <v>292</v>
      </c>
      <c r="H687" s="26" t="s">
        <v>292</v>
      </c>
      <c r="I687" s="26" t="s">
        <v>117</v>
      </c>
      <c r="J687" s="26" t="s">
        <v>267</v>
      </c>
      <c r="K687" s="26" t="s">
        <v>292</v>
      </c>
      <c r="L687" s="26" t="s">
        <v>290</v>
      </c>
      <c r="M687" s="26" t="s">
        <v>117</v>
      </c>
      <c r="N687" s="26" t="s">
        <v>293</v>
      </c>
      <c r="O687" s="26" t="s">
        <v>293</v>
      </c>
      <c r="P687" s="26" t="s">
        <v>290</v>
      </c>
      <c r="Q687" s="26" t="s">
        <v>292</v>
      </c>
      <c r="R687" s="26" t="s">
        <v>294</v>
      </c>
      <c r="S687" s="26" t="s">
        <v>290</v>
      </c>
      <c r="T687" s="26" t="s">
        <v>293</v>
      </c>
      <c r="U687" s="26" t="s">
        <v>116</v>
      </c>
      <c r="V687" s="26" t="s">
        <v>290</v>
      </c>
      <c r="W687" s="26" t="s">
        <v>295</v>
      </c>
      <c r="X687" s="26" t="s">
        <v>290</v>
      </c>
      <c r="Y687" s="26" t="s">
        <v>290</v>
      </c>
      <c r="Z687" s="26" t="s">
        <v>290</v>
      </c>
      <c r="AA687" s="154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28">
        <v>2</v>
      </c>
    </row>
    <row r="688" spans="1:65">
      <c r="A688" s="30"/>
      <c r="B688" s="18">
        <v>1</v>
      </c>
      <c r="C688" s="14">
        <v>1</v>
      </c>
      <c r="D688" s="207">
        <v>21.3</v>
      </c>
      <c r="E688" s="207">
        <v>20</v>
      </c>
      <c r="F688" s="222">
        <v>18</v>
      </c>
      <c r="G688" s="207">
        <v>21.7</v>
      </c>
      <c r="H688" s="222">
        <v>24.6</v>
      </c>
      <c r="I688" s="207">
        <v>20</v>
      </c>
      <c r="J688" s="207">
        <v>19</v>
      </c>
      <c r="K688" s="222">
        <v>17</v>
      </c>
      <c r="L688" s="207">
        <v>22.5</v>
      </c>
      <c r="M688" s="207">
        <v>21.4</v>
      </c>
      <c r="N688" s="207">
        <v>19.899999999999999</v>
      </c>
      <c r="O688" s="207">
        <v>21</v>
      </c>
      <c r="P688" s="207">
        <v>22.7</v>
      </c>
      <c r="Q688" s="207">
        <v>21.9</v>
      </c>
      <c r="R688" s="207">
        <v>21</v>
      </c>
      <c r="S688" s="207">
        <v>21.5</v>
      </c>
      <c r="T688" s="207">
        <v>20.5</v>
      </c>
      <c r="U688" s="207">
        <v>22.43</v>
      </c>
      <c r="V688" s="207">
        <v>20.81</v>
      </c>
      <c r="W688" s="207">
        <v>18</v>
      </c>
      <c r="X688" s="207">
        <v>21.1</v>
      </c>
      <c r="Y688" s="225">
        <v>22.8</v>
      </c>
      <c r="Z688" s="207">
        <v>21.2</v>
      </c>
      <c r="AA688" s="208"/>
      <c r="AB688" s="209"/>
      <c r="AC688" s="209"/>
      <c r="AD688" s="209"/>
      <c r="AE688" s="209"/>
      <c r="AF688" s="209"/>
      <c r="AG688" s="209"/>
      <c r="AH688" s="209"/>
      <c r="AI688" s="209"/>
      <c r="AJ688" s="209"/>
      <c r="AK688" s="209"/>
      <c r="AL688" s="209"/>
      <c r="AM688" s="209"/>
      <c r="AN688" s="209"/>
      <c r="AO688" s="209"/>
      <c r="AP688" s="209"/>
      <c r="AQ688" s="209"/>
      <c r="AR688" s="209"/>
      <c r="AS688" s="209"/>
      <c r="AT688" s="209"/>
      <c r="AU688" s="209"/>
      <c r="AV688" s="209"/>
      <c r="AW688" s="209"/>
      <c r="AX688" s="209"/>
      <c r="AY688" s="209"/>
      <c r="AZ688" s="209"/>
      <c r="BA688" s="209"/>
      <c r="BB688" s="209"/>
      <c r="BC688" s="209"/>
      <c r="BD688" s="209"/>
      <c r="BE688" s="209"/>
      <c r="BF688" s="209"/>
      <c r="BG688" s="209"/>
      <c r="BH688" s="209"/>
      <c r="BI688" s="209"/>
      <c r="BJ688" s="209"/>
      <c r="BK688" s="209"/>
      <c r="BL688" s="209"/>
      <c r="BM688" s="210">
        <v>1</v>
      </c>
    </row>
    <row r="689" spans="1:65">
      <c r="A689" s="30"/>
      <c r="B689" s="19">
        <v>1</v>
      </c>
      <c r="C689" s="9">
        <v>2</v>
      </c>
      <c r="D689" s="211">
        <v>20</v>
      </c>
      <c r="E689" s="211">
        <v>19</v>
      </c>
      <c r="F689" s="223">
        <v>16</v>
      </c>
      <c r="G689" s="211">
        <v>21.4</v>
      </c>
      <c r="H689" s="223">
        <v>26.4</v>
      </c>
      <c r="I689" s="211">
        <v>20</v>
      </c>
      <c r="J689" s="211">
        <v>19</v>
      </c>
      <c r="K689" s="223">
        <v>16.899999999999999</v>
      </c>
      <c r="L689" s="211">
        <v>21.6</v>
      </c>
      <c r="M689" s="211">
        <v>21.2</v>
      </c>
      <c r="N689" s="211">
        <v>20.3</v>
      </c>
      <c r="O689" s="211">
        <v>20.399999999999999</v>
      </c>
      <c r="P689" s="211">
        <v>23.2</v>
      </c>
      <c r="Q689" s="211">
        <v>21.9</v>
      </c>
      <c r="R689" s="211">
        <v>20</v>
      </c>
      <c r="S689" s="211">
        <v>21</v>
      </c>
      <c r="T689" s="211">
        <v>20.7</v>
      </c>
      <c r="U689" s="211">
        <v>22.71</v>
      </c>
      <c r="V689" s="211">
        <v>19.989999999999998</v>
      </c>
      <c r="W689" s="211">
        <v>18</v>
      </c>
      <c r="X689" s="211">
        <v>21.5</v>
      </c>
      <c r="Y689" s="211">
        <v>22.3</v>
      </c>
      <c r="Z689" s="211">
        <v>21.9</v>
      </c>
      <c r="AA689" s="208"/>
      <c r="AB689" s="209"/>
      <c r="AC689" s="209"/>
      <c r="AD689" s="209"/>
      <c r="AE689" s="209"/>
      <c r="AF689" s="209"/>
      <c r="AG689" s="209"/>
      <c r="AH689" s="209"/>
      <c r="AI689" s="209"/>
      <c r="AJ689" s="209"/>
      <c r="AK689" s="209"/>
      <c r="AL689" s="209"/>
      <c r="AM689" s="209"/>
      <c r="AN689" s="209"/>
      <c r="AO689" s="209"/>
      <c r="AP689" s="209"/>
      <c r="AQ689" s="209"/>
      <c r="AR689" s="209"/>
      <c r="AS689" s="209"/>
      <c r="AT689" s="209"/>
      <c r="AU689" s="209"/>
      <c r="AV689" s="209"/>
      <c r="AW689" s="209"/>
      <c r="AX689" s="209"/>
      <c r="AY689" s="209"/>
      <c r="AZ689" s="209"/>
      <c r="BA689" s="209"/>
      <c r="BB689" s="209"/>
      <c r="BC689" s="209"/>
      <c r="BD689" s="209"/>
      <c r="BE689" s="209"/>
      <c r="BF689" s="209"/>
      <c r="BG689" s="209"/>
      <c r="BH689" s="209"/>
      <c r="BI689" s="209"/>
      <c r="BJ689" s="209"/>
      <c r="BK689" s="209"/>
      <c r="BL689" s="209"/>
      <c r="BM689" s="210">
        <v>28</v>
      </c>
    </row>
    <row r="690" spans="1:65">
      <c r="A690" s="30"/>
      <c r="B690" s="19">
        <v>1</v>
      </c>
      <c r="C690" s="9">
        <v>3</v>
      </c>
      <c r="D690" s="211">
        <v>20</v>
      </c>
      <c r="E690" s="211">
        <v>19</v>
      </c>
      <c r="F690" s="223">
        <v>17</v>
      </c>
      <c r="G690" s="211">
        <v>21.6</v>
      </c>
      <c r="H690" s="223">
        <v>25.1</v>
      </c>
      <c r="I690" s="211">
        <v>21</v>
      </c>
      <c r="J690" s="211">
        <v>19</v>
      </c>
      <c r="K690" s="223">
        <v>17</v>
      </c>
      <c r="L690" s="211">
        <v>21.5</v>
      </c>
      <c r="M690" s="211">
        <v>21.2</v>
      </c>
      <c r="N690" s="211">
        <v>20.3</v>
      </c>
      <c r="O690" s="211">
        <v>20.7</v>
      </c>
      <c r="P690" s="211">
        <v>23.2</v>
      </c>
      <c r="Q690" s="211">
        <v>21.7</v>
      </c>
      <c r="R690" s="211">
        <v>20</v>
      </c>
      <c r="S690" s="211">
        <v>21.1</v>
      </c>
      <c r="T690" s="211">
        <v>20.2</v>
      </c>
      <c r="U690" s="211">
        <v>22.63</v>
      </c>
      <c r="V690" s="211">
        <v>19.8</v>
      </c>
      <c r="W690" s="211">
        <v>19</v>
      </c>
      <c r="X690" s="211">
        <v>21.1</v>
      </c>
      <c r="Y690" s="211">
        <v>21.8</v>
      </c>
      <c r="Z690" s="211">
        <v>21</v>
      </c>
      <c r="AA690" s="208"/>
      <c r="AB690" s="209"/>
      <c r="AC690" s="209"/>
      <c r="AD690" s="209"/>
      <c r="AE690" s="209"/>
      <c r="AF690" s="209"/>
      <c r="AG690" s="209"/>
      <c r="AH690" s="209"/>
      <c r="AI690" s="209"/>
      <c r="AJ690" s="209"/>
      <c r="AK690" s="209"/>
      <c r="AL690" s="209"/>
      <c r="AM690" s="209"/>
      <c r="AN690" s="209"/>
      <c r="AO690" s="209"/>
      <c r="AP690" s="209"/>
      <c r="AQ690" s="209"/>
      <c r="AR690" s="209"/>
      <c r="AS690" s="209"/>
      <c r="AT690" s="209"/>
      <c r="AU690" s="209"/>
      <c r="AV690" s="209"/>
      <c r="AW690" s="209"/>
      <c r="AX690" s="209"/>
      <c r="AY690" s="209"/>
      <c r="AZ690" s="209"/>
      <c r="BA690" s="209"/>
      <c r="BB690" s="209"/>
      <c r="BC690" s="209"/>
      <c r="BD690" s="209"/>
      <c r="BE690" s="209"/>
      <c r="BF690" s="209"/>
      <c r="BG690" s="209"/>
      <c r="BH690" s="209"/>
      <c r="BI690" s="209"/>
      <c r="BJ690" s="209"/>
      <c r="BK690" s="209"/>
      <c r="BL690" s="209"/>
      <c r="BM690" s="210">
        <v>16</v>
      </c>
    </row>
    <row r="691" spans="1:65">
      <c r="A691" s="30"/>
      <c r="B691" s="19">
        <v>1</v>
      </c>
      <c r="C691" s="9">
        <v>4</v>
      </c>
      <c r="D691" s="211">
        <v>20.6</v>
      </c>
      <c r="E691" s="211">
        <v>19</v>
      </c>
      <c r="F691" s="223">
        <v>18</v>
      </c>
      <c r="G691" s="211">
        <v>21.6</v>
      </c>
      <c r="H691" s="223">
        <v>25.9</v>
      </c>
      <c r="I691" s="211">
        <v>20</v>
      </c>
      <c r="J691" s="211">
        <v>19</v>
      </c>
      <c r="K691" s="223">
        <v>17.5</v>
      </c>
      <c r="L691" s="211">
        <v>20.8</v>
      </c>
      <c r="M691" s="211">
        <v>21.6</v>
      </c>
      <c r="N691" s="211">
        <v>20.100000000000001</v>
      </c>
      <c r="O691" s="211">
        <v>20.8</v>
      </c>
      <c r="P691" s="211">
        <v>22.6</v>
      </c>
      <c r="Q691" s="211">
        <v>21.3</v>
      </c>
      <c r="R691" s="211">
        <v>20</v>
      </c>
      <c r="S691" s="211">
        <v>21.6</v>
      </c>
      <c r="T691" s="211">
        <v>20.3</v>
      </c>
      <c r="U691" s="211">
        <v>22.51</v>
      </c>
      <c r="V691" s="211">
        <v>20.5</v>
      </c>
      <c r="W691" s="211">
        <v>19</v>
      </c>
      <c r="X691" s="211">
        <v>21.3</v>
      </c>
      <c r="Y691" s="211">
        <v>22.1</v>
      </c>
      <c r="Z691" s="211">
        <v>22.2</v>
      </c>
      <c r="AA691" s="208"/>
      <c r="AB691" s="209"/>
      <c r="AC691" s="209"/>
      <c r="AD691" s="209"/>
      <c r="AE691" s="209"/>
      <c r="AF691" s="209"/>
      <c r="AG691" s="209"/>
      <c r="AH691" s="209"/>
      <c r="AI691" s="209"/>
      <c r="AJ691" s="209"/>
      <c r="AK691" s="209"/>
      <c r="AL691" s="209"/>
      <c r="AM691" s="209"/>
      <c r="AN691" s="209"/>
      <c r="AO691" s="209"/>
      <c r="AP691" s="209"/>
      <c r="AQ691" s="209"/>
      <c r="AR691" s="209"/>
      <c r="AS691" s="209"/>
      <c r="AT691" s="209"/>
      <c r="AU691" s="209"/>
      <c r="AV691" s="209"/>
      <c r="AW691" s="209"/>
      <c r="AX691" s="209"/>
      <c r="AY691" s="209"/>
      <c r="AZ691" s="209"/>
      <c r="BA691" s="209"/>
      <c r="BB691" s="209"/>
      <c r="BC691" s="209"/>
      <c r="BD691" s="209"/>
      <c r="BE691" s="209"/>
      <c r="BF691" s="209"/>
      <c r="BG691" s="209"/>
      <c r="BH691" s="209"/>
      <c r="BI691" s="209"/>
      <c r="BJ691" s="209"/>
      <c r="BK691" s="209"/>
      <c r="BL691" s="209"/>
      <c r="BM691" s="210">
        <v>20.906616666666668</v>
      </c>
    </row>
    <row r="692" spans="1:65">
      <c r="A692" s="30"/>
      <c r="B692" s="19">
        <v>1</v>
      </c>
      <c r="C692" s="9">
        <v>5</v>
      </c>
      <c r="D692" s="211">
        <v>19.600000000000001</v>
      </c>
      <c r="E692" s="211">
        <v>19</v>
      </c>
      <c r="F692" s="223">
        <v>18</v>
      </c>
      <c r="G692" s="211">
        <v>21.6</v>
      </c>
      <c r="H692" s="223">
        <v>27.3</v>
      </c>
      <c r="I692" s="211">
        <v>22</v>
      </c>
      <c r="J692" s="211">
        <v>19</v>
      </c>
      <c r="K692" s="223">
        <v>17.7</v>
      </c>
      <c r="L692" s="211">
        <v>21</v>
      </c>
      <c r="M692" s="211">
        <v>21.6</v>
      </c>
      <c r="N692" s="211">
        <v>19.899999999999999</v>
      </c>
      <c r="O692" s="211">
        <v>21</v>
      </c>
      <c r="P692" s="211">
        <v>22.9</v>
      </c>
      <c r="Q692" s="211">
        <v>21.2</v>
      </c>
      <c r="R692" s="211">
        <v>20</v>
      </c>
      <c r="S692" s="211">
        <v>21.7</v>
      </c>
      <c r="T692" s="211">
        <v>20.9</v>
      </c>
      <c r="U692" s="211">
        <v>22.49</v>
      </c>
      <c r="V692" s="211">
        <v>20.3</v>
      </c>
      <c r="W692" s="211">
        <v>21</v>
      </c>
      <c r="X692" s="211">
        <v>21.3</v>
      </c>
      <c r="Y692" s="211">
        <v>22</v>
      </c>
      <c r="Z692" s="211">
        <v>21.7</v>
      </c>
      <c r="AA692" s="208"/>
      <c r="AB692" s="209"/>
      <c r="AC692" s="209"/>
      <c r="AD692" s="209"/>
      <c r="AE692" s="209"/>
      <c r="AF692" s="209"/>
      <c r="AG692" s="209"/>
      <c r="AH692" s="209"/>
      <c r="AI692" s="209"/>
      <c r="AJ692" s="209"/>
      <c r="AK692" s="209"/>
      <c r="AL692" s="209"/>
      <c r="AM692" s="209"/>
      <c r="AN692" s="209"/>
      <c r="AO692" s="209"/>
      <c r="AP692" s="209"/>
      <c r="AQ692" s="209"/>
      <c r="AR692" s="209"/>
      <c r="AS692" s="209"/>
      <c r="AT692" s="209"/>
      <c r="AU692" s="209"/>
      <c r="AV692" s="209"/>
      <c r="AW692" s="209"/>
      <c r="AX692" s="209"/>
      <c r="AY692" s="209"/>
      <c r="AZ692" s="209"/>
      <c r="BA692" s="209"/>
      <c r="BB692" s="209"/>
      <c r="BC692" s="209"/>
      <c r="BD692" s="209"/>
      <c r="BE692" s="209"/>
      <c r="BF692" s="209"/>
      <c r="BG692" s="209"/>
      <c r="BH692" s="209"/>
      <c r="BI692" s="209"/>
      <c r="BJ692" s="209"/>
      <c r="BK692" s="209"/>
      <c r="BL692" s="209"/>
      <c r="BM692" s="210">
        <v>50</v>
      </c>
    </row>
    <row r="693" spans="1:65">
      <c r="A693" s="30"/>
      <c r="B693" s="19">
        <v>1</v>
      </c>
      <c r="C693" s="9">
        <v>6</v>
      </c>
      <c r="D693" s="211">
        <v>20.2</v>
      </c>
      <c r="E693" s="211">
        <v>20</v>
      </c>
      <c r="F693" s="223">
        <v>16</v>
      </c>
      <c r="G693" s="211">
        <v>21</v>
      </c>
      <c r="H693" s="223">
        <v>24.2</v>
      </c>
      <c r="I693" s="211">
        <v>19</v>
      </c>
      <c r="J693" s="211">
        <v>21</v>
      </c>
      <c r="K693" s="223">
        <v>17.7</v>
      </c>
      <c r="L693" s="211">
        <v>22.1</v>
      </c>
      <c r="M693" s="211">
        <v>22</v>
      </c>
      <c r="N693" s="211">
        <v>20.100000000000001</v>
      </c>
      <c r="O693" s="211">
        <v>21</v>
      </c>
      <c r="P693" s="211">
        <v>22.6</v>
      </c>
      <c r="Q693" s="211">
        <v>21.7</v>
      </c>
      <c r="R693" s="211">
        <v>20</v>
      </c>
      <c r="S693" s="211">
        <v>21.4</v>
      </c>
      <c r="T693" s="211">
        <v>20.100000000000001</v>
      </c>
      <c r="U693" s="224">
        <v>21.62</v>
      </c>
      <c r="V693" s="211">
        <v>20.91</v>
      </c>
      <c r="W693" s="224">
        <v>17</v>
      </c>
      <c r="X693" s="211">
        <v>21.4</v>
      </c>
      <c r="Y693" s="211">
        <v>22.1</v>
      </c>
      <c r="Z693" s="211">
        <v>21.6</v>
      </c>
      <c r="AA693" s="208"/>
      <c r="AB693" s="209"/>
      <c r="AC693" s="209"/>
      <c r="AD693" s="209"/>
      <c r="AE693" s="209"/>
      <c r="AF693" s="209"/>
      <c r="AG693" s="209"/>
      <c r="AH693" s="209"/>
      <c r="AI693" s="209"/>
      <c r="AJ693" s="209"/>
      <c r="AK693" s="209"/>
      <c r="AL693" s="209"/>
      <c r="AM693" s="209"/>
      <c r="AN693" s="209"/>
      <c r="AO693" s="209"/>
      <c r="AP693" s="209"/>
      <c r="AQ693" s="209"/>
      <c r="AR693" s="209"/>
      <c r="AS693" s="209"/>
      <c r="AT693" s="209"/>
      <c r="AU693" s="209"/>
      <c r="AV693" s="209"/>
      <c r="AW693" s="209"/>
      <c r="AX693" s="209"/>
      <c r="AY693" s="209"/>
      <c r="AZ693" s="209"/>
      <c r="BA693" s="209"/>
      <c r="BB693" s="209"/>
      <c r="BC693" s="209"/>
      <c r="BD693" s="209"/>
      <c r="BE693" s="209"/>
      <c r="BF693" s="209"/>
      <c r="BG693" s="209"/>
      <c r="BH693" s="209"/>
      <c r="BI693" s="209"/>
      <c r="BJ693" s="209"/>
      <c r="BK693" s="209"/>
      <c r="BL693" s="209"/>
      <c r="BM693" s="212"/>
    </row>
    <row r="694" spans="1:65">
      <c r="A694" s="30"/>
      <c r="B694" s="20" t="s">
        <v>271</v>
      </c>
      <c r="C694" s="12"/>
      <c r="D694" s="213">
        <v>20.283333333333335</v>
      </c>
      <c r="E694" s="213">
        <v>19.333333333333332</v>
      </c>
      <c r="F694" s="213">
        <v>17.166666666666668</v>
      </c>
      <c r="G694" s="213">
        <v>21.483333333333331</v>
      </c>
      <c r="H694" s="213">
        <v>25.583333333333332</v>
      </c>
      <c r="I694" s="213">
        <v>20.333333333333332</v>
      </c>
      <c r="J694" s="213">
        <v>19.333333333333332</v>
      </c>
      <c r="K694" s="213">
        <v>17.3</v>
      </c>
      <c r="L694" s="213">
        <v>21.583333333333332</v>
      </c>
      <c r="M694" s="213">
        <v>21.5</v>
      </c>
      <c r="N694" s="213">
        <v>20.099999999999998</v>
      </c>
      <c r="O694" s="213">
        <v>20.816666666666666</v>
      </c>
      <c r="P694" s="213">
        <v>22.866666666666664</v>
      </c>
      <c r="Q694" s="213">
        <v>21.616666666666664</v>
      </c>
      <c r="R694" s="213">
        <v>20.166666666666668</v>
      </c>
      <c r="S694" s="213">
        <v>21.383333333333336</v>
      </c>
      <c r="T694" s="213">
        <v>20.45</v>
      </c>
      <c r="U694" s="213">
        <v>22.39833333333333</v>
      </c>
      <c r="V694" s="213">
        <v>20.384999999999998</v>
      </c>
      <c r="W694" s="213">
        <v>18.666666666666668</v>
      </c>
      <c r="X694" s="213">
        <v>21.283333333333331</v>
      </c>
      <c r="Y694" s="213">
        <v>22.183333333333334</v>
      </c>
      <c r="Z694" s="213">
        <v>21.599999999999998</v>
      </c>
      <c r="AA694" s="208"/>
      <c r="AB694" s="209"/>
      <c r="AC694" s="209"/>
      <c r="AD694" s="209"/>
      <c r="AE694" s="209"/>
      <c r="AF694" s="209"/>
      <c r="AG694" s="209"/>
      <c r="AH694" s="209"/>
      <c r="AI694" s="209"/>
      <c r="AJ694" s="209"/>
      <c r="AK694" s="209"/>
      <c r="AL694" s="209"/>
      <c r="AM694" s="209"/>
      <c r="AN694" s="209"/>
      <c r="AO694" s="209"/>
      <c r="AP694" s="209"/>
      <c r="AQ694" s="209"/>
      <c r="AR694" s="209"/>
      <c r="AS694" s="209"/>
      <c r="AT694" s="209"/>
      <c r="AU694" s="209"/>
      <c r="AV694" s="209"/>
      <c r="AW694" s="209"/>
      <c r="AX694" s="209"/>
      <c r="AY694" s="209"/>
      <c r="AZ694" s="209"/>
      <c r="BA694" s="209"/>
      <c r="BB694" s="209"/>
      <c r="BC694" s="209"/>
      <c r="BD694" s="209"/>
      <c r="BE694" s="209"/>
      <c r="BF694" s="209"/>
      <c r="BG694" s="209"/>
      <c r="BH694" s="209"/>
      <c r="BI694" s="209"/>
      <c r="BJ694" s="209"/>
      <c r="BK694" s="209"/>
      <c r="BL694" s="209"/>
      <c r="BM694" s="212"/>
    </row>
    <row r="695" spans="1:65">
      <c r="A695" s="30"/>
      <c r="B695" s="3" t="s">
        <v>272</v>
      </c>
      <c r="C695" s="29"/>
      <c r="D695" s="211">
        <v>20.100000000000001</v>
      </c>
      <c r="E695" s="211">
        <v>19</v>
      </c>
      <c r="F695" s="211">
        <v>17.5</v>
      </c>
      <c r="G695" s="211">
        <v>21.6</v>
      </c>
      <c r="H695" s="211">
        <v>25.5</v>
      </c>
      <c r="I695" s="211">
        <v>20</v>
      </c>
      <c r="J695" s="211">
        <v>19</v>
      </c>
      <c r="K695" s="211">
        <v>17.25</v>
      </c>
      <c r="L695" s="211">
        <v>21.55</v>
      </c>
      <c r="M695" s="211">
        <v>21.5</v>
      </c>
      <c r="N695" s="211">
        <v>20.100000000000001</v>
      </c>
      <c r="O695" s="211">
        <v>20.9</v>
      </c>
      <c r="P695" s="211">
        <v>22.799999999999997</v>
      </c>
      <c r="Q695" s="211">
        <v>21.7</v>
      </c>
      <c r="R695" s="211">
        <v>20</v>
      </c>
      <c r="S695" s="211">
        <v>21.45</v>
      </c>
      <c r="T695" s="211">
        <v>20.399999999999999</v>
      </c>
      <c r="U695" s="211">
        <v>22.5</v>
      </c>
      <c r="V695" s="211">
        <v>20.399999999999999</v>
      </c>
      <c r="W695" s="211">
        <v>18.5</v>
      </c>
      <c r="X695" s="211">
        <v>21.3</v>
      </c>
      <c r="Y695" s="211">
        <v>22.1</v>
      </c>
      <c r="Z695" s="211">
        <v>21.65</v>
      </c>
      <c r="AA695" s="208"/>
      <c r="AB695" s="209"/>
      <c r="AC695" s="209"/>
      <c r="AD695" s="209"/>
      <c r="AE695" s="209"/>
      <c r="AF695" s="209"/>
      <c r="AG695" s="209"/>
      <c r="AH695" s="209"/>
      <c r="AI695" s="209"/>
      <c r="AJ695" s="209"/>
      <c r="AK695" s="209"/>
      <c r="AL695" s="209"/>
      <c r="AM695" s="209"/>
      <c r="AN695" s="209"/>
      <c r="AO695" s="209"/>
      <c r="AP695" s="209"/>
      <c r="AQ695" s="209"/>
      <c r="AR695" s="209"/>
      <c r="AS695" s="209"/>
      <c r="AT695" s="209"/>
      <c r="AU695" s="209"/>
      <c r="AV695" s="209"/>
      <c r="AW695" s="209"/>
      <c r="AX695" s="209"/>
      <c r="AY695" s="209"/>
      <c r="AZ695" s="209"/>
      <c r="BA695" s="209"/>
      <c r="BB695" s="209"/>
      <c r="BC695" s="209"/>
      <c r="BD695" s="209"/>
      <c r="BE695" s="209"/>
      <c r="BF695" s="209"/>
      <c r="BG695" s="209"/>
      <c r="BH695" s="209"/>
      <c r="BI695" s="209"/>
      <c r="BJ695" s="209"/>
      <c r="BK695" s="209"/>
      <c r="BL695" s="209"/>
      <c r="BM695" s="212"/>
    </row>
    <row r="696" spans="1:65">
      <c r="A696" s="30"/>
      <c r="B696" s="3" t="s">
        <v>273</v>
      </c>
      <c r="C696" s="29"/>
      <c r="D696" s="24">
        <v>0.59469880331699576</v>
      </c>
      <c r="E696" s="24">
        <v>0.5163977794943222</v>
      </c>
      <c r="F696" s="24">
        <v>0.98319208025017502</v>
      </c>
      <c r="G696" s="24">
        <v>0.25625508125043461</v>
      </c>
      <c r="H696" s="24">
        <v>1.1686174167222847</v>
      </c>
      <c r="I696" s="24">
        <v>1.0327955589886446</v>
      </c>
      <c r="J696" s="24">
        <v>0.81649658092772603</v>
      </c>
      <c r="K696" s="24">
        <v>0.37416573867739411</v>
      </c>
      <c r="L696" s="24">
        <v>0.64316923641190016</v>
      </c>
      <c r="M696" s="24">
        <v>0.3033150177620626</v>
      </c>
      <c r="N696" s="24">
        <v>0.17888543819998412</v>
      </c>
      <c r="O696" s="24">
        <v>0.24013884872437224</v>
      </c>
      <c r="P696" s="24">
        <v>0.28047578623950087</v>
      </c>
      <c r="Q696" s="24">
        <v>0.29944392908634221</v>
      </c>
      <c r="R696" s="24">
        <v>0.40824829046386296</v>
      </c>
      <c r="S696" s="24">
        <v>0.27868739954771282</v>
      </c>
      <c r="T696" s="24">
        <v>0.30822070014844799</v>
      </c>
      <c r="U696" s="24">
        <v>0.39458416930569629</v>
      </c>
      <c r="V696" s="24">
        <v>0.4415767204008833</v>
      </c>
      <c r="W696" s="24">
        <v>1.3662601021279464</v>
      </c>
      <c r="X696" s="24">
        <v>0.16020819787597138</v>
      </c>
      <c r="Y696" s="24">
        <v>0.34302575219167825</v>
      </c>
      <c r="Z696" s="24">
        <v>0.44271887242357283</v>
      </c>
      <c r="AA696" s="154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55"/>
    </row>
    <row r="697" spans="1:65">
      <c r="A697" s="30"/>
      <c r="B697" s="3" t="s">
        <v>87</v>
      </c>
      <c r="C697" s="29"/>
      <c r="D697" s="13">
        <v>2.9319579456877357E-2</v>
      </c>
      <c r="E697" s="13">
        <v>2.6710229973844254E-2</v>
      </c>
      <c r="F697" s="13">
        <v>5.7273325063116984E-2</v>
      </c>
      <c r="G697" s="13">
        <v>1.1928087567902311E-2</v>
      </c>
      <c r="H697" s="13">
        <v>4.5678856679698426E-2</v>
      </c>
      <c r="I697" s="13">
        <v>5.0793224212556297E-2</v>
      </c>
      <c r="J697" s="13">
        <v>4.2232581772123766E-2</v>
      </c>
      <c r="K697" s="13">
        <v>2.162807738019619E-2</v>
      </c>
      <c r="L697" s="13">
        <v>2.9799346860783022E-2</v>
      </c>
      <c r="M697" s="13">
        <v>1.4107675244747098E-2</v>
      </c>
      <c r="N697" s="13">
        <v>8.8997730447753307E-3</v>
      </c>
      <c r="O697" s="13">
        <v>1.1535893453532694E-2</v>
      </c>
      <c r="P697" s="13">
        <v>1.2265704937587503E-2</v>
      </c>
      <c r="Q697" s="13">
        <v>1.3852456241465331E-2</v>
      </c>
      <c r="R697" s="13">
        <v>2.0243716882505602E-2</v>
      </c>
      <c r="S697" s="13">
        <v>1.3032925933642064E-2</v>
      </c>
      <c r="T697" s="13">
        <v>1.5071916877674719E-2</v>
      </c>
      <c r="U697" s="13">
        <v>1.7616675465690738E-2</v>
      </c>
      <c r="V697" s="13">
        <v>2.166184549427929E-2</v>
      </c>
      <c r="W697" s="13">
        <v>7.3192505471139979E-2</v>
      </c>
      <c r="X697" s="13">
        <v>7.5274016229900419E-3</v>
      </c>
      <c r="Y697" s="13">
        <v>1.5463219482720281E-2</v>
      </c>
      <c r="Z697" s="13">
        <v>2.0496244093683929E-2</v>
      </c>
      <c r="AA697" s="154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55"/>
    </row>
    <row r="698" spans="1:65">
      <c r="A698" s="30"/>
      <c r="B698" s="3" t="s">
        <v>274</v>
      </c>
      <c r="C698" s="29"/>
      <c r="D698" s="13">
        <v>-2.9812730738354776E-2</v>
      </c>
      <c r="E698" s="13">
        <v>-7.5252890432614405E-2</v>
      </c>
      <c r="F698" s="13">
        <v>-0.17888834236689022</v>
      </c>
      <c r="G698" s="13">
        <v>2.7585365717551769E-2</v>
      </c>
      <c r="H698" s="13">
        <v>0.22369552860856645</v>
      </c>
      <c r="I698" s="13">
        <v>-2.7421143386025415E-2</v>
      </c>
      <c r="J698" s="13">
        <v>-7.5252890432614405E-2</v>
      </c>
      <c r="K698" s="13">
        <v>-0.17251077609401178</v>
      </c>
      <c r="L698" s="13">
        <v>3.2368540422210712E-2</v>
      </c>
      <c r="M698" s="13">
        <v>2.8382561501661741E-2</v>
      </c>
      <c r="N698" s="13">
        <v>-3.8581884363562913E-2</v>
      </c>
      <c r="O698" s="13">
        <v>-4.3024656468407807E-3</v>
      </c>
      <c r="P698" s="13">
        <v>9.3752615798666339E-2</v>
      </c>
      <c r="Q698" s="13">
        <v>3.3962931990430212E-2</v>
      </c>
      <c r="R698" s="13">
        <v>-3.5393101227123469E-2</v>
      </c>
      <c r="S698" s="13">
        <v>2.2802191012893047E-2</v>
      </c>
      <c r="T698" s="13">
        <v>-2.1840772897256722E-2</v>
      </c>
      <c r="U698" s="13">
        <v>7.1351414265180546E-2</v>
      </c>
      <c r="V698" s="13">
        <v>-2.4949836455285035E-2</v>
      </c>
      <c r="W698" s="13">
        <v>-0.10714072179700684</v>
      </c>
      <c r="X698" s="13">
        <v>1.8019016308233882E-2</v>
      </c>
      <c r="Y698" s="13">
        <v>6.1067588650164151E-2</v>
      </c>
      <c r="Z698" s="13">
        <v>3.3165736206320462E-2</v>
      </c>
      <c r="AA698" s="154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55"/>
    </row>
    <row r="699" spans="1:65">
      <c r="A699" s="30"/>
      <c r="B699" s="46" t="s">
        <v>275</v>
      </c>
      <c r="C699" s="47"/>
      <c r="D699" s="45">
        <v>0.47</v>
      </c>
      <c r="E699" s="45">
        <v>1.3</v>
      </c>
      <c r="F699" s="45">
        <v>3.21</v>
      </c>
      <c r="G699" s="45">
        <v>0.59</v>
      </c>
      <c r="H699" s="45">
        <v>4.1900000000000004</v>
      </c>
      <c r="I699" s="45">
        <v>0.43</v>
      </c>
      <c r="J699" s="45">
        <v>1.3</v>
      </c>
      <c r="K699" s="45">
        <v>3.09</v>
      </c>
      <c r="L699" s="45">
        <v>0.67</v>
      </c>
      <c r="M699" s="45">
        <v>0.6</v>
      </c>
      <c r="N699" s="45">
        <v>0.63</v>
      </c>
      <c r="O699" s="45">
        <v>0</v>
      </c>
      <c r="P699" s="45">
        <v>1.8</v>
      </c>
      <c r="Q699" s="45">
        <v>0.7</v>
      </c>
      <c r="R699" s="45">
        <v>0.56999999999999995</v>
      </c>
      <c r="S699" s="45">
        <v>0.5</v>
      </c>
      <c r="T699" s="45">
        <v>0.32</v>
      </c>
      <c r="U699" s="45">
        <v>1.39</v>
      </c>
      <c r="V699" s="45">
        <v>0.38</v>
      </c>
      <c r="W699" s="45">
        <v>1.89</v>
      </c>
      <c r="X699" s="45">
        <v>0.41</v>
      </c>
      <c r="Y699" s="45">
        <v>1.2</v>
      </c>
      <c r="Z699" s="45">
        <v>0.69</v>
      </c>
      <c r="AA699" s="154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55"/>
    </row>
    <row r="700" spans="1:65">
      <c r="B700" s="31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BM700" s="55"/>
    </row>
    <row r="701" spans="1:65" ht="15">
      <c r="B701" s="8" t="s">
        <v>529</v>
      </c>
      <c r="BM701" s="28" t="s">
        <v>277</v>
      </c>
    </row>
    <row r="702" spans="1:65" ht="15">
      <c r="A702" s="25" t="s">
        <v>124</v>
      </c>
      <c r="B702" s="18" t="s">
        <v>111</v>
      </c>
      <c r="C702" s="15" t="s">
        <v>112</v>
      </c>
      <c r="D702" s="16" t="s">
        <v>229</v>
      </c>
      <c r="E702" s="17" t="s">
        <v>229</v>
      </c>
      <c r="F702" s="17" t="s">
        <v>229</v>
      </c>
      <c r="G702" s="17" t="s">
        <v>229</v>
      </c>
      <c r="H702" s="17" t="s">
        <v>229</v>
      </c>
      <c r="I702" s="17" t="s">
        <v>229</v>
      </c>
      <c r="J702" s="17" t="s">
        <v>229</v>
      </c>
      <c r="K702" s="154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28">
        <v>1</v>
      </c>
    </row>
    <row r="703" spans="1:65">
      <c r="A703" s="30"/>
      <c r="B703" s="19" t="s">
        <v>230</v>
      </c>
      <c r="C703" s="9" t="s">
        <v>230</v>
      </c>
      <c r="D703" s="152" t="s">
        <v>233</v>
      </c>
      <c r="E703" s="153" t="s">
        <v>238</v>
      </c>
      <c r="F703" s="153" t="s">
        <v>239</v>
      </c>
      <c r="G703" s="153" t="s">
        <v>241</v>
      </c>
      <c r="H703" s="153" t="s">
        <v>243</v>
      </c>
      <c r="I703" s="153" t="s">
        <v>244</v>
      </c>
      <c r="J703" s="153" t="s">
        <v>246</v>
      </c>
      <c r="K703" s="154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28" t="s">
        <v>83</v>
      </c>
    </row>
    <row r="704" spans="1:65">
      <c r="A704" s="30"/>
      <c r="B704" s="19"/>
      <c r="C704" s="9"/>
      <c r="D704" s="10" t="s">
        <v>278</v>
      </c>
      <c r="E704" s="11" t="s">
        <v>278</v>
      </c>
      <c r="F704" s="11" t="s">
        <v>278</v>
      </c>
      <c r="G704" s="11" t="s">
        <v>278</v>
      </c>
      <c r="H704" s="11" t="s">
        <v>278</v>
      </c>
      <c r="I704" s="11" t="s">
        <v>281</v>
      </c>
      <c r="J704" s="11" t="s">
        <v>278</v>
      </c>
      <c r="K704" s="154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8">
        <v>1</v>
      </c>
    </row>
    <row r="705" spans="1:65">
      <c r="A705" s="30"/>
      <c r="B705" s="19"/>
      <c r="C705" s="9"/>
      <c r="D705" s="26" t="s">
        <v>291</v>
      </c>
      <c r="E705" s="26" t="s">
        <v>117</v>
      </c>
      <c r="F705" s="26" t="s">
        <v>267</v>
      </c>
      <c r="G705" s="26" t="s">
        <v>290</v>
      </c>
      <c r="H705" s="26" t="s">
        <v>117</v>
      </c>
      <c r="I705" s="26" t="s">
        <v>293</v>
      </c>
      <c r="J705" s="26" t="s">
        <v>293</v>
      </c>
      <c r="K705" s="154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8">
        <v>1</v>
      </c>
    </row>
    <row r="706" spans="1:65">
      <c r="A706" s="30"/>
      <c r="B706" s="18">
        <v>1</v>
      </c>
      <c r="C706" s="14">
        <v>1</v>
      </c>
      <c r="D706" s="207">
        <v>14.999999999999998</v>
      </c>
      <c r="E706" s="222" t="s">
        <v>102</v>
      </c>
      <c r="F706" s="222" t="s">
        <v>96</v>
      </c>
      <c r="G706" s="207">
        <v>18</v>
      </c>
      <c r="H706" s="207">
        <v>11</v>
      </c>
      <c r="I706" s="207">
        <v>19</v>
      </c>
      <c r="J706" s="225">
        <v>13</v>
      </c>
      <c r="K706" s="208"/>
      <c r="L706" s="209"/>
      <c r="M706" s="209"/>
      <c r="N706" s="209"/>
      <c r="O706" s="209"/>
      <c r="P706" s="209"/>
      <c r="Q706" s="209"/>
      <c r="R706" s="209"/>
      <c r="S706" s="209"/>
      <c r="T706" s="209"/>
      <c r="U706" s="209"/>
      <c r="V706" s="209"/>
      <c r="W706" s="209"/>
      <c r="X706" s="209"/>
      <c r="Y706" s="209"/>
      <c r="Z706" s="209"/>
      <c r="AA706" s="209"/>
      <c r="AB706" s="209"/>
      <c r="AC706" s="209"/>
      <c r="AD706" s="209"/>
      <c r="AE706" s="209"/>
      <c r="AF706" s="209"/>
      <c r="AG706" s="209"/>
      <c r="AH706" s="209"/>
      <c r="AI706" s="209"/>
      <c r="AJ706" s="209"/>
      <c r="AK706" s="209"/>
      <c r="AL706" s="209"/>
      <c r="AM706" s="209"/>
      <c r="AN706" s="209"/>
      <c r="AO706" s="209"/>
      <c r="AP706" s="209"/>
      <c r="AQ706" s="209"/>
      <c r="AR706" s="209"/>
      <c r="AS706" s="209"/>
      <c r="AT706" s="209"/>
      <c r="AU706" s="209"/>
      <c r="AV706" s="209"/>
      <c r="AW706" s="209"/>
      <c r="AX706" s="209"/>
      <c r="AY706" s="209"/>
      <c r="AZ706" s="209"/>
      <c r="BA706" s="209"/>
      <c r="BB706" s="209"/>
      <c r="BC706" s="209"/>
      <c r="BD706" s="209"/>
      <c r="BE706" s="209"/>
      <c r="BF706" s="209"/>
      <c r="BG706" s="209"/>
      <c r="BH706" s="209"/>
      <c r="BI706" s="209"/>
      <c r="BJ706" s="209"/>
      <c r="BK706" s="209"/>
      <c r="BL706" s="209"/>
      <c r="BM706" s="210">
        <v>1</v>
      </c>
    </row>
    <row r="707" spans="1:65">
      <c r="A707" s="30"/>
      <c r="B707" s="19">
        <v>1</v>
      </c>
      <c r="C707" s="9">
        <v>2</v>
      </c>
      <c r="D707" s="211">
        <v>20</v>
      </c>
      <c r="E707" s="223" t="s">
        <v>102</v>
      </c>
      <c r="F707" s="223" t="s">
        <v>96</v>
      </c>
      <c r="G707" s="211">
        <v>17</v>
      </c>
      <c r="H707" s="211">
        <v>14</v>
      </c>
      <c r="I707" s="211">
        <v>20</v>
      </c>
      <c r="J707" s="211">
        <v>16</v>
      </c>
      <c r="K707" s="208"/>
      <c r="L707" s="209"/>
      <c r="M707" s="209"/>
      <c r="N707" s="209"/>
      <c r="O707" s="209"/>
      <c r="P707" s="209"/>
      <c r="Q707" s="209"/>
      <c r="R707" s="209"/>
      <c r="S707" s="209"/>
      <c r="T707" s="209"/>
      <c r="U707" s="209"/>
      <c r="V707" s="209"/>
      <c r="W707" s="209"/>
      <c r="X707" s="209"/>
      <c r="Y707" s="209"/>
      <c r="Z707" s="209"/>
      <c r="AA707" s="209"/>
      <c r="AB707" s="209"/>
      <c r="AC707" s="209"/>
      <c r="AD707" s="209"/>
      <c r="AE707" s="209"/>
      <c r="AF707" s="209"/>
      <c r="AG707" s="209"/>
      <c r="AH707" s="209"/>
      <c r="AI707" s="209"/>
      <c r="AJ707" s="209"/>
      <c r="AK707" s="209"/>
      <c r="AL707" s="209"/>
      <c r="AM707" s="209"/>
      <c r="AN707" s="209"/>
      <c r="AO707" s="209"/>
      <c r="AP707" s="209"/>
      <c r="AQ707" s="209"/>
      <c r="AR707" s="209"/>
      <c r="AS707" s="209"/>
      <c r="AT707" s="209"/>
      <c r="AU707" s="209"/>
      <c r="AV707" s="209"/>
      <c r="AW707" s="209"/>
      <c r="AX707" s="209"/>
      <c r="AY707" s="209"/>
      <c r="AZ707" s="209"/>
      <c r="BA707" s="209"/>
      <c r="BB707" s="209"/>
      <c r="BC707" s="209"/>
      <c r="BD707" s="209"/>
      <c r="BE707" s="209"/>
      <c r="BF707" s="209"/>
      <c r="BG707" s="209"/>
      <c r="BH707" s="209"/>
      <c r="BI707" s="209"/>
      <c r="BJ707" s="209"/>
      <c r="BK707" s="209"/>
      <c r="BL707" s="209"/>
      <c r="BM707" s="210">
        <v>1</v>
      </c>
    </row>
    <row r="708" spans="1:65">
      <c r="A708" s="30"/>
      <c r="B708" s="19">
        <v>1</v>
      </c>
      <c r="C708" s="9">
        <v>3</v>
      </c>
      <c r="D708" s="211">
        <v>20</v>
      </c>
      <c r="E708" s="223" t="s">
        <v>102</v>
      </c>
      <c r="F708" s="223" t="s">
        <v>96</v>
      </c>
      <c r="G708" s="211">
        <v>17</v>
      </c>
      <c r="H708" s="211">
        <v>10</v>
      </c>
      <c r="I708" s="211">
        <v>20</v>
      </c>
      <c r="J708" s="211">
        <v>17</v>
      </c>
      <c r="K708" s="208"/>
      <c r="L708" s="209"/>
      <c r="M708" s="209"/>
      <c r="N708" s="209"/>
      <c r="O708" s="209"/>
      <c r="P708" s="209"/>
      <c r="Q708" s="209"/>
      <c r="R708" s="209"/>
      <c r="S708" s="209"/>
      <c r="T708" s="209"/>
      <c r="U708" s="209"/>
      <c r="V708" s="209"/>
      <c r="W708" s="209"/>
      <c r="X708" s="209"/>
      <c r="Y708" s="209"/>
      <c r="Z708" s="209"/>
      <c r="AA708" s="209"/>
      <c r="AB708" s="209"/>
      <c r="AC708" s="209"/>
      <c r="AD708" s="209"/>
      <c r="AE708" s="209"/>
      <c r="AF708" s="209"/>
      <c r="AG708" s="209"/>
      <c r="AH708" s="209"/>
      <c r="AI708" s="209"/>
      <c r="AJ708" s="209"/>
      <c r="AK708" s="209"/>
      <c r="AL708" s="209"/>
      <c r="AM708" s="209"/>
      <c r="AN708" s="209"/>
      <c r="AO708" s="209"/>
      <c r="AP708" s="209"/>
      <c r="AQ708" s="209"/>
      <c r="AR708" s="209"/>
      <c r="AS708" s="209"/>
      <c r="AT708" s="209"/>
      <c r="AU708" s="209"/>
      <c r="AV708" s="209"/>
      <c r="AW708" s="209"/>
      <c r="AX708" s="209"/>
      <c r="AY708" s="209"/>
      <c r="AZ708" s="209"/>
      <c r="BA708" s="209"/>
      <c r="BB708" s="209"/>
      <c r="BC708" s="209"/>
      <c r="BD708" s="209"/>
      <c r="BE708" s="209"/>
      <c r="BF708" s="209"/>
      <c r="BG708" s="209"/>
      <c r="BH708" s="209"/>
      <c r="BI708" s="209"/>
      <c r="BJ708" s="209"/>
      <c r="BK708" s="209"/>
      <c r="BL708" s="209"/>
      <c r="BM708" s="210">
        <v>16</v>
      </c>
    </row>
    <row r="709" spans="1:65">
      <c r="A709" s="30"/>
      <c r="B709" s="19">
        <v>1</v>
      </c>
      <c r="C709" s="9">
        <v>4</v>
      </c>
      <c r="D709" s="211">
        <v>25.000000000000004</v>
      </c>
      <c r="E709" s="223" t="s">
        <v>102</v>
      </c>
      <c r="F709" s="223" t="s">
        <v>96</v>
      </c>
      <c r="G709" s="211">
        <v>18</v>
      </c>
      <c r="H709" s="211">
        <v>9</v>
      </c>
      <c r="I709" s="211">
        <v>16</v>
      </c>
      <c r="J709" s="211">
        <v>16</v>
      </c>
      <c r="K709" s="208"/>
      <c r="L709" s="209"/>
      <c r="M709" s="209"/>
      <c r="N709" s="209"/>
      <c r="O709" s="209"/>
      <c r="P709" s="209"/>
      <c r="Q709" s="209"/>
      <c r="R709" s="209"/>
      <c r="S709" s="209"/>
      <c r="T709" s="209"/>
      <c r="U709" s="209"/>
      <c r="V709" s="209"/>
      <c r="W709" s="209"/>
      <c r="X709" s="209"/>
      <c r="Y709" s="209"/>
      <c r="Z709" s="209"/>
      <c r="AA709" s="209"/>
      <c r="AB709" s="209"/>
      <c r="AC709" s="209"/>
      <c r="AD709" s="209"/>
      <c r="AE709" s="209"/>
      <c r="AF709" s="209"/>
      <c r="AG709" s="209"/>
      <c r="AH709" s="209"/>
      <c r="AI709" s="209"/>
      <c r="AJ709" s="209"/>
      <c r="AK709" s="209"/>
      <c r="AL709" s="209"/>
      <c r="AM709" s="209"/>
      <c r="AN709" s="209"/>
      <c r="AO709" s="209"/>
      <c r="AP709" s="209"/>
      <c r="AQ709" s="209"/>
      <c r="AR709" s="209"/>
      <c r="AS709" s="209"/>
      <c r="AT709" s="209"/>
      <c r="AU709" s="209"/>
      <c r="AV709" s="209"/>
      <c r="AW709" s="209"/>
      <c r="AX709" s="209"/>
      <c r="AY709" s="209"/>
      <c r="AZ709" s="209"/>
      <c r="BA709" s="209"/>
      <c r="BB709" s="209"/>
      <c r="BC709" s="209"/>
      <c r="BD709" s="209"/>
      <c r="BE709" s="209"/>
      <c r="BF709" s="209"/>
      <c r="BG709" s="209"/>
      <c r="BH709" s="209"/>
      <c r="BI709" s="209"/>
      <c r="BJ709" s="209"/>
      <c r="BK709" s="209"/>
      <c r="BL709" s="209"/>
      <c r="BM709" s="210">
        <v>16.733333333333299</v>
      </c>
    </row>
    <row r="710" spans="1:65">
      <c r="A710" s="30"/>
      <c r="B710" s="19">
        <v>1</v>
      </c>
      <c r="C710" s="9">
        <v>5</v>
      </c>
      <c r="D710" s="211">
        <v>20</v>
      </c>
      <c r="E710" s="223" t="s">
        <v>102</v>
      </c>
      <c r="F710" s="223" t="s">
        <v>96</v>
      </c>
      <c r="G710" s="211">
        <v>20</v>
      </c>
      <c r="H710" s="211">
        <v>11</v>
      </c>
      <c r="I710" s="211">
        <v>17</v>
      </c>
      <c r="J710" s="211">
        <v>16</v>
      </c>
      <c r="K710" s="208"/>
      <c r="L710" s="209"/>
      <c r="M710" s="209"/>
      <c r="N710" s="209"/>
      <c r="O710" s="209"/>
      <c r="P710" s="209"/>
      <c r="Q710" s="209"/>
      <c r="R710" s="209"/>
      <c r="S710" s="209"/>
      <c r="T710" s="209"/>
      <c r="U710" s="209"/>
      <c r="V710" s="209"/>
      <c r="W710" s="209"/>
      <c r="X710" s="209"/>
      <c r="Y710" s="209"/>
      <c r="Z710" s="209"/>
      <c r="AA710" s="209"/>
      <c r="AB710" s="209"/>
      <c r="AC710" s="209"/>
      <c r="AD710" s="209"/>
      <c r="AE710" s="209"/>
      <c r="AF710" s="209"/>
      <c r="AG710" s="209"/>
      <c r="AH710" s="209"/>
      <c r="AI710" s="209"/>
      <c r="AJ710" s="209"/>
      <c r="AK710" s="209"/>
      <c r="AL710" s="209"/>
      <c r="AM710" s="209"/>
      <c r="AN710" s="209"/>
      <c r="AO710" s="209"/>
      <c r="AP710" s="209"/>
      <c r="AQ710" s="209"/>
      <c r="AR710" s="209"/>
      <c r="AS710" s="209"/>
      <c r="AT710" s="209"/>
      <c r="AU710" s="209"/>
      <c r="AV710" s="209"/>
      <c r="AW710" s="209"/>
      <c r="AX710" s="209"/>
      <c r="AY710" s="209"/>
      <c r="AZ710" s="209"/>
      <c r="BA710" s="209"/>
      <c r="BB710" s="209"/>
      <c r="BC710" s="209"/>
      <c r="BD710" s="209"/>
      <c r="BE710" s="209"/>
      <c r="BF710" s="209"/>
      <c r="BG710" s="209"/>
      <c r="BH710" s="209"/>
      <c r="BI710" s="209"/>
      <c r="BJ710" s="209"/>
      <c r="BK710" s="209"/>
      <c r="BL710" s="209"/>
      <c r="BM710" s="210">
        <v>9</v>
      </c>
    </row>
    <row r="711" spans="1:65">
      <c r="A711" s="30"/>
      <c r="B711" s="19">
        <v>1</v>
      </c>
      <c r="C711" s="9">
        <v>6</v>
      </c>
      <c r="D711" s="211">
        <v>25.000000000000004</v>
      </c>
      <c r="E711" s="223" t="s">
        <v>102</v>
      </c>
      <c r="F711" s="223" t="s">
        <v>96</v>
      </c>
      <c r="G711" s="211">
        <v>19</v>
      </c>
      <c r="H711" s="211">
        <v>9</v>
      </c>
      <c r="I711" s="211">
        <v>16</v>
      </c>
      <c r="J711" s="211">
        <v>14.999999999999998</v>
      </c>
      <c r="K711" s="208"/>
      <c r="L711" s="209"/>
      <c r="M711" s="209"/>
      <c r="N711" s="209"/>
      <c r="O711" s="209"/>
      <c r="P711" s="209"/>
      <c r="Q711" s="209"/>
      <c r="R711" s="209"/>
      <c r="S711" s="209"/>
      <c r="T711" s="209"/>
      <c r="U711" s="209"/>
      <c r="V711" s="209"/>
      <c r="W711" s="209"/>
      <c r="X711" s="209"/>
      <c r="Y711" s="209"/>
      <c r="Z711" s="209"/>
      <c r="AA711" s="209"/>
      <c r="AB711" s="209"/>
      <c r="AC711" s="209"/>
      <c r="AD711" s="209"/>
      <c r="AE711" s="209"/>
      <c r="AF711" s="209"/>
      <c r="AG711" s="209"/>
      <c r="AH711" s="209"/>
      <c r="AI711" s="209"/>
      <c r="AJ711" s="209"/>
      <c r="AK711" s="209"/>
      <c r="AL711" s="209"/>
      <c r="AM711" s="209"/>
      <c r="AN711" s="209"/>
      <c r="AO711" s="209"/>
      <c r="AP711" s="209"/>
      <c r="AQ711" s="209"/>
      <c r="AR711" s="209"/>
      <c r="AS711" s="209"/>
      <c r="AT711" s="209"/>
      <c r="AU711" s="209"/>
      <c r="AV711" s="209"/>
      <c r="AW711" s="209"/>
      <c r="AX711" s="209"/>
      <c r="AY711" s="209"/>
      <c r="AZ711" s="209"/>
      <c r="BA711" s="209"/>
      <c r="BB711" s="209"/>
      <c r="BC711" s="209"/>
      <c r="BD711" s="209"/>
      <c r="BE711" s="209"/>
      <c r="BF711" s="209"/>
      <c r="BG711" s="209"/>
      <c r="BH711" s="209"/>
      <c r="BI711" s="209"/>
      <c r="BJ711" s="209"/>
      <c r="BK711" s="209"/>
      <c r="BL711" s="209"/>
      <c r="BM711" s="212"/>
    </row>
    <row r="712" spans="1:65">
      <c r="A712" s="30"/>
      <c r="B712" s="20" t="s">
        <v>271</v>
      </c>
      <c r="C712" s="12"/>
      <c r="D712" s="213">
        <v>20.833333333333332</v>
      </c>
      <c r="E712" s="213" t="s">
        <v>682</v>
      </c>
      <c r="F712" s="213" t="s">
        <v>682</v>
      </c>
      <c r="G712" s="213">
        <v>18.166666666666668</v>
      </c>
      <c r="H712" s="213">
        <v>10.666666666666666</v>
      </c>
      <c r="I712" s="213">
        <v>18</v>
      </c>
      <c r="J712" s="213">
        <v>15.5</v>
      </c>
      <c r="K712" s="208"/>
      <c r="L712" s="209"/>
      <c r="M712" s="209"/>
      <c r="N712" s="209"/>
      <c r="O712" s="209"/>
      <c r="P712" s="209"/>
      <c r="Q712" s="209"/>
      <c r="R712" s="209"/>
      <c r="S712" s="209"/>
      <c r="T712" s="209"/>
      <c r="U712" s="209"/>
      <c r="V712" s="209"/>
      <c r="W712" s="209"/>
      <c r="X712" s="209"/>
      <c r="Y712" s="209"/>
      <c r="Z712" s="209"/>
      <c r="AA712" s="209"/>
      <c r="AB712" s="209"/>
      <c r="AC712" s="209"/>
      <c r="AD712" s="209"/>
      <c r="AE712" s="209"/>
      <c r="AF712" s="209"/>
      <c r="AG712" s="209"/>
      <c r="AH712" s="209"/>
      <c r="AI712" s="209"/>
      <c r="AJ712" s="209"/>
      <c r="AK712" s="209"/>
      <c r="AL712" s="209"/>
      <c r="AM712" s="209"/>
      <c r="AN712" s="209"/>
      <c r="AO712" s="209"/>
      <c r="AP712" s="209"/>
      <c r="AQ712" s="209"/>
      <c r="AR712" s="209"/>
      <c r="AS712" s="209"/>
      <c r="AT712" s="209"/>
      <c r="AU712" s="209"/>
      <c r="AV712" s="209"/>
      <c r="AW712" s="209"/>
      <c r="AX712" s="209"/>
      <c r="AY712" s="209"/>
      <c r="AZ712" s="209"/>
      <c r="BA712" s="209"/>
      <c r="BB712" s="209"/>
      <c r="BC712" s="209"/>
      <c r="BD712" s="209"/>
      <c r="BE712" s="209"/>
      <c r="BF712" s="209"/>
      <c r="BG712" s="209"/>
      <c r="BH712" s="209"/>
      <c r="BI712" s="209"/>
      <c r="BJ712" s="209"/>
      <c r="BK712" s="209"/>
      <c r="BL712" s="209"/>
      <c r="BM712" s="212"/>
    </row>
    <row r="713" spans="1:65">
      <c r="A713" s="30"/>
      <c r="B713" s="3" t="s">
        <v>272</v>
      </c>
      <c r="C713" s="29"/>
      <c r="D713" s="211">
        <v>20</v>
      </c>
      <c r="E713" s="211" t="s">
        <v>682</v>
      </c>
      <c r="F713" s="211" t="s">
        <v>682</v>
      </c>
      <c r="G713" s="211">
        <v>18</v>
      </c>
      <c r="H713" s="211">
        <v>10.5</v>
      </c>
      <c r="I713" s="211">
        <v>18</v>
      </c>
      <c r="J713" s="211">
        <v>16</v>
      </c>
      <c r="K713" s="208"/>
      <c r="L713" s="209"/>
      <c r="M713" s="209"/>
      <c r="N713" s="209"/>
      <c r="O713" s="209"/>
      <c r="P713" s="209"/>
      <c r="Q713" s="209"/>
      <c r="R713" s="209"/>
      <c r="S713" s="209"/>
      <c r="T713" s="209"/>
      <c r="U713" s="209"/>
      <c r="V713" s="209"/>
      <c r="W713" s="209"/>
      <c r="X713" s="209"/>
      <c r="Y713" s="209"/>
      <c r="Z713" s="209"/>
      <c r="AA713" s="209"/>
      <c r="AB713" s="209"/>
      <c r="AC713" s="209"/>
      <c r="AD713" s="209"/>
      <c r="AE713" s="209"/>
      <c r="AF713" s="209"/>
      <c r="AG713" s="209"/>
      <c r="AH713" s="209"/>
      <c r="AI713" s="209"/>
      <c r="AJ713" s="209"/>
      <c r="AK713" s="209"/>
      <c r="AL713" s="209"/>
      <c r="AM713" s="209"/>
      <c r="AN713" s="209"/>
      <c r="AO713" s="209"/>
      <c r="AP713" s="209"/>
      <c r="AQ713" s="209"/>
      <c r="AR713" s="209"/>
      <c r="AS713" s="209"/>
      <c r="AT713" s="209"/>
      <c r="AU713" s="209"/>
      <c r="AV713" s="209"/>
      <c r="AW713" s="209"/>
      <c r="AX713" s="209"/>
      <c r="AY713" s="209"/>
      <c r="AZ713" s="209"/>
      <c r="BA713" s="209"/>
      <c r="BB713" s="209"/>
      <c r="BC713" s="209"/>
      <c r="BD713" s="209"/>
      <c r="BE713" s="209"/>
      <c r="BF713" s="209"/>
      <c r="BG713" s="209"/>
      <c r="BH713" s="209"/>
      <c r="BI713" s="209"/>
      <c r="BJ713" s="209"/>
      <c r="BK713" s="209"/>
      <c r="BL713" s="209"/>
      <c r="BM713" s="212"/>
    </row>
    <row r="714" spans="1:65">
      <c r="A714" s="30"/>
      <c r="B714" s="3" t="s">
        <v>273</v>
      </c>
      <c r="C714" s="29"/>
      <c r="D714" s="211">
        <v>3.7638632635454088</v>
      </c>
      <c r="E714" s="211" t="s">
        <v>682</v>
      </c>
      <c r="F714" s="211" t="s">
        <v>682</v>
      </c>
      <c r="G714" s="211">
        <v>1.1690451944500122</v>
      </c>
      <c r="H714" s="211">
        <v>1.8618986725025275</v>
      </c>
      <c r="I714" s="211">
        <v>1.8973665961010275</v>
      </c>
      <c r="J714" s="211">
        <v>1.3784048752090223</v>
      </c>
      <c r="K714" s="208"/>
      <c r="L714" s="209"/>
      <c r="M714" s="209"/>
      <c r="N714" s="209"/>
      <c r="O714" s="209"/>
      <c r="P714" s="209"/>
      <c r="Q714" s="209"/>
      <c r="R714" s="209"/>
      <c r="S714" s="209"/>
      <c r="T714" s="209"/>
      <c r="U714" s="209"/>
      <c r="V714" s="209"/>
      <c r="W714" s="209"/>
      <c r="X714" s="209"/>
      <c r="Y714" s="209"/>
      <c r="Z714" s="209"/>
      <c r="AA714" s="209"/>
      <c r="AB714" s="209"/>
      <c r="AC714" s="209"/>
      <c r="AD714" s="209"/>
      <c r="AE714" s="209"/>
      <c r="AF714" s="209"/>
      <c r="AG714" s="209"/>
      <c r="AH714" s="209"/>
      <c r="AI714" s="209"/>
      <c r="AJ714" s="209"/>
      <c r="AK714" s="209"/>
      <c r="AL714" s="209"/>
      <c r="AM714" s="209"/>
      <c r="AN714" s="209"/>
      <c r="AO714" s="209"/>
      <c r="AP714" s="209"/>
      <c r="AQ714" s="209"/>
      <c r="AR714" s="209"/>
      <c r="AS714" s="209"/>
      <c r="AT714" s="209"/>
      <c r="AU714" s="209"/>
      <c r="AV714" s="209"/>
      <c r="AW714" s="209"/>
      <c r="AX714" s="209"/>
      <c r="AY714" s="209"/>
      <c r="AZ714" s="209"/>
      <c r="BA714" s="209"/>
      <c r="BB714" s="209"/>
      <c r="BC714" s="209"/>
      <c r="BD714" s="209"/>
      <c r="BE714" s="209"/>
      <c r="BF714" s="209"/>
      <c r="BG714" s="209"/>
      <c r="BH714" s="209"/>
      <c r="BI714" s="209"/>
      <c r="BJ714" s="209"/>
      <c r="BK714" s="209"/>
      <c r="BL714" s="209"/>
      <c r="BM714" s="212"/>
    </row>
    <row r="715" spans="1:65">
      <c r="A715" s="30"/>
      <c r="B715" s="3" t="s">
        <v>87</v>
      </c>
      <c r="C715" s="29"/>
      <c r="D715" s="13">
        <v>0.18066543665017964</v>
      </c>
      <c r="E715" s="13" t="s">
        <v>682</v>
      </c>
      <c r="F715" s="13" t="s">
        <v>682</v>
      </c>
      <c r="G715" s="13">
        <v>6.4351111621101589E-2</v>
      </c>
      <c r="H715" s="13">
        <v>0.17455300054711195</v>
      </c>
      <c r="I715" s="13">
        <v>0.10540925533894598</v>
      </c>
      <c r="J715" s="13">
        <v>8.8929346787678859E-2</v>
      </c>
      <c r="K715" s="154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55"/>
    </row>
    <row r="716" spans="1:65">
      <c r="A716" s="30"/>
      <c r="B716" s="3" t="s">
        <v>274</v>
      </c>
      <c r="C716" s="29"/>
      <c r="D716" s="13">
        <v>0.24501992031872755</v>
      </c>
      <c r="E716" s="13" t="s">
        <v>682</v>
      </c>
      <c r="F716" s="13" t="s">
        <v>682</v>
      </c>
      <c r="G716" s="13">
        <v>8.5657370517930653E-2</v>
      </c>
      <c r="H716" s="13">
        <v>-0.36254980079681143</v>
      </c>
      <c r="I716" s="13">
        <v>7.5697211155380639E-2</v>
      </c>
      <c r="J716" s="13">
        <v>-7.3705179282866573E-2</v>
      </c>
      <c r="K716" s="154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55"/>
    </row>
    <row r="717" spans="1:65">
      <c r="A717" s="30"/>
      <c r="B717" s="46" t="s">
        <v>275</v>
      </c>
      <c r="C717" s="47"/>
      <c r="D717" s="45">
        <v>0.67</v>
      </c>
      <c r="E717" s="45">
        <v>1.67</v>
      </c>
      <c r="F717" s="45">
        <v>3.09</v>
      </c>
      <c r="G717" s="45">
        <v>0.04</v>
      </c>
      <c r="H717" s="45">
        <v>1.75</v>
      </c>
      <c r="I717" s="45">
        <v>0</v>
      </c>
      <c r="J717" s="45">
        <v>0.59</v>
      </c>
      <c r="K717" s="154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55"/>
    </row>
    <row r="718" spans="1:65">
      <c r="B718" s="31"/>
      <c r="C718" s="20"/>
      <c r="D718" s="20"/>
      <c r="E718" s="20"/>
      <c r="F718" s="20"/>
      <c r="G718" s="20"/>
      <c r="H718" s="20"/>
      <c r="I718" s="20"/>
      <c r="J718" s="20"/>
      <c r="BM718" s="55"/>
    </row>
    <row r="719" spans="1:65" ht="15">
      <c r="B719" s="8" t="s">
        <v>530</v>
      </c>
      <c r="BM719" s="28" t="s">
        <v>67</v>
      </c>
    </row>
    <row r="720" spans="1:65" ht="15">
      <c r="A720" s="25" t="s">
        <v>40</v>
      </c>
      <c r="B720" s="18" t="s">
        <v>111</v>
      </c>
      <c r="C720" s="15" t="s">
        <v>112</v>
      </c>
      <c r="D720" s="16" t="s">
        <v>229</v>
      </c>
      <c r="E720" s="17" t="s">
        <v>229</v>
      </c>
      <c r="F720" s="17" t="s">
        <v>229</v>
      </c>
      <c r="G720" s="17" t="s">
        <v>229</v>
      </c>
      <c r="H720" s="17" t="s">
        <v>229</v>
      </c>
      <c r="I720" s="17" t="s">
        <v>229</v>
      </c>
      <c r="J720" s="17" t="s">
        <v>229</v>
      </c>
      <c r="K720" s="17" t="s">
        <v>229</v>
      </c>
      <c r="L720" s="154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28">
        <v>1</v>
      </c>
    </row>
    <row r="721" spans="1:65">
      <c r="A721" s="30"/>
      <c r="B721" s="19" t="s">
        <v>230</v>
      </c>
      <c r="C721" s="9" t="s">
        <v>230</v>
      </c>
      <c r="D721" s="152" t="s">
        <v>233</v>
      </c>
      <c r="E721" s="153" t="s">
        <v>238</v>
      </c>
      <c r="F721" s="153" t="s">
        <v>239</v>
      </c>
      <c r="G721" s="153" t="s">
        <v>241</v>
      </c>
      <c r="H721" s="153" t="s">
        <v>243</v>
      </c>
      <c r="I721" s="153" t="s">
        <v>245</v>
      </c>
      <c r="J721" s="153" t="s">
        <v>247</v>
      </c>
      <c r="K721" s="153" t="s">
        <v>250</v>
      </c>
      <c r="L721" s="154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28" t="s">
        <v>3</v>
      </c>
    </row>
    <row r="722" spans="1:65">
      <c r="A722" s="30"/>
      <c r="B722" s="19"/>
      <c r="C722" s="9"/>
      <c r="D722" s="10" t="s">
        <v>278</v>
      </c>
      <c r="E722" s="11" t="s">
        <v>278</v>
      </c>
      <c r="F722" s="11" t="s">
        <v>278</v>
      </c>
      <c r="G722" s="11" t="s">
        <v>278</v>
      </c>
      <c r="H722" s="11" t="s">
        <v>278</v>
      </c>
      <c r="I722" s="11" t="s">
        <v>278</v>
      </c>
      <c r="J722" s="11" t="s">
        <v>281</v>
      </c>
      <c r="K722" s="11" t="s">
        <v>278</v>
      </c>
      <c r="L722" s="154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28">
        <v>2</v>
      </c>
    </row>
    <row r="723" spans="1:65">
      <c r="A723" s="30"/>
      <c r="B723" s="19"/>
      <c r="C723" s="9"/>
      <c r="D723" s="26" t="s">
        <v>291</v>
      </c>
      <c r="E723" s="26" t="s">
        <v>117</v>
      </c>
      <c r="F723" s="26" t="s">
        <v>267</v>
      </c>
      <c r="G723" s="26" t="s">
        <v>290</v>
      </c>
      <c r="H723" s="26" t="s">
        <v>117</v>
      </c>
      <c r="I723" s="26" t="s">
        <v>292</v>
      </c>
      <c r="J723" s="26" t="s">
        <v>290</v>
      </c>
      <c r="K723" s="26" t="s">
        <v>294</v>
      </c>
      <c r="L723" s="154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28">
        <v>3</v>
      </c>
    </row>
    <row r="724" spans="1:65">
      <c r="A724" s="30"/>
      <c r="B724" s="18">
        <v>1</v>
      </c>
      <c r="C724" s="14">
        <v>1</v>
      </c>
      <c r="D724" s="22">
        <v>1.33</v>
      </c>
      <c r="E724" s="148">
        <v>1.2</v>
      </c>
      <c r="F724" s="22">
        <v>1.06</v>
      </c>
      <c r="G724" s="22">
        <v>1.3009999999999999</v>
      </c>
      <c r="H724" s="22">
        <v>1.33</v>
      </c>
      <c r="I724" s="22">
        <v>1.19</v>
      </c>
      <c r="J724" s="148">
        <v>1.4</v>
      </c>
      <c r="K724" s="22">
        <v>1.21</v>
      </c>
      <c r="L724" s="154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28">
        <v>1</v>
      </c>
    </row>
    <row r="725" spans="1:65">
      <c r="A725" s="30"/>
      <c r="B725" s="19">
        <v>1</v>
      </c>
      <c r="C725" s="9">
        <v>2</v>
      </c>
      <c r="D725" s="11">
        <v>1.33</v>
      </c>
      <c r="E725" s="150">
        <v>1.2</v>
      </c>
      <c r="F725" s="11">
        <v>1.06</v>
      </c>
      <c r="G725" s="11">
        <v>1.294</v>
      </c>
      <c r="H725" s="11">
        <v>1.35</v>
      </c>
      <c r="I725" s="11">
        <v>1.22</v>
      </c>
      <c r="J725" s="150">
        <v>1.3</v>
      </c>
      <c r="K725" s="11">
        <v>1.1200000000000001</v>
      </c>
      <c r="L725" s="154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28">
        <v>29</v>
      </c>
    </row>
    <row r="726" spans="1:65">
      <c r="A726" s="30"/>
      <c r="B726" s="19">
        <v>1</v>
      </c>
      <c r="C726" s="9">
        <v>3</v>
      </c>
      <c r="D726" s="11">
        <v>1.33</v>
      </c>
      <c r="E726" s="150">
        <v>1.3</v>
      </c>
      <c r="F726" s="11">
        <v>1.0499999999999998</v>
      </c>
      <c r="G726" s="11">
        <v>1.276</v>
      </c>
      <c r="H726" s="11">
        <v>1.35</v>
      </c>
      <c r="I726" s="11">
        <v>1.17</v>
      </c>
      <c r="J726" s="150">
        <v>1.4</v>
      </c>
      <c r="K726" s="11">
        <v>1.1399999999999999</v>
      </c>
      <c r="L726" s="154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28">
        <v>16</v>
      </c>
    </row>
    <row r="727" spans="1:65">
      <c r="A727" s="30"/>
      <c r="B727" s="19">
        <v>1</v>
      </c>
      <c r="C727" s="9">
        <v>4</v>
      </c>
      <c r="D727" s="11">
        <v>1.32</v>
      </c>
      <c r="E727" s="150">
        <v>1.2</v>
      </c>
      <c r="F727" s="11">
        <v>1.03</v>
      </c>
      <c r="G727" s="11">
        <v>1.2430000000000001</v>
      </c>
      <c r="H727" s="11">
        <v>1.36</v>
      </c>
      <c r="I727" s="11">
        <v>1.18</v>
      </c>
      <c r="J727" s="150">
        <v>1.3</v>
      </c>
      <c r="K727" s="11">
        <v>1.19</v>
      </c>
      <c r="L727" s="154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28">
        <v>1.2256111111111114</v>
      </c>
    </row>
    <row r="728" spans="1:65">
      <c r="A728" s="30"/>
      <c r="B728" s="19">
        <v>1</v>
      </c>
      <c r="C728" s="9">
        <v>5</v>
      </c>
      <c r="D728" s="11">
        <v>1.32</v>
      </c>
      <c r="E728" s="150">
        <v>1.4</v>
      </c>
      <c r="F728" s="11">
        <v>1.03</v>
      </c>
      <c r="G728" s="11">
        <v>1.2450000000000001</v>
      </c>
      <c r="H728" s="11">
        <v>1.39</v>
      </c>
      <c r="I728" s="11">
        <v>1.1599999999999999</v>
      </c>
      <c r="J728" s="150">
        <v>1.4</v>
      </c>
      <c r="K728" s="11">
        <v>1.1299999999999999</v>
      </c>
      <c r="L728" s="154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28">
        <v>51</v>
      </c>
    </row>
    <row r="729" spans="1:65">
      <c r="A729" s="30"/>
      <c r="B729" s="19">
        <v>1</v>
      </c>
      <c r="C729" s="9">
        <v>6</v>
      </c>
      <c r="D729" s="11">
        <v>1.33</v>
      </c>
      <c r="E729" s="150">
        <v>1.2</v>
      </c>
      <c r="F729" s="11">
        <v>1.08</v>
      </c>
      <c r="G729" s="11">
        <v>1.3029999999999999</v>
      </c>
      <c r="H729" s="11">
        <v>1.38</v>
      </c>
      <c r="I729" s="11">
        <v>1.21</v>
      </c>
      <c r="J729" s="150">
        <v>1.4</v>
      </c>
      <c r="K729" s="11">
        <v>1.1100000000000001</v>
      </c>
      <c r="L729" s="154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55"/>
    </row>
    <row r="730" spans="1:65">
      <c r="A730" s="30"/>
      <c r="B730" s="20" t="s">
        <v>271</v>
      </c>
      <c r="C730" s="12"/>
      <c r="D730" s="23">
        <v>1.3266666666666669</v>
      </c>
      <c r="E730" s="23">
        <v>1.2500000000000002</v>
      </c>
      <c r="F730" s="23">
        <v>1.0516666666666667</v>
      </c>
      <c r="G730" s="23">
        <v>1.2769999999999999</v>
      </c>
      <c r="H730" s="23">
        <v>1.36</v>
      </c>
      <c r="I730" s="23">
        <v>1.1883333333333332</v>
      </c>
      <c r="J730" s="23">
        <v>1.3666666666666665</v>
      </c>
      <c r="K730" s="23">
        <v>1.1500000000000001</v>
      </c>
      <c r="L730" s="154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55"/>
    </row>
    <row r="731" spans="1:65">
      <c r="A731" s="30"/>
      <c r="B731" s="3" t="s">
        <v>272</v>
      </c>
      <c r="C731" s="29"/>
      <c r="D731" s="11">
        <v>1.33</v>
      </c>
      <c r="E731" s="11">
        <v>1.2</v>
      </c>
      <c r="F731" s="11">
        <v>1.0549999999999999</v>
      </c>
      <c r="G731" s="11">
        <v>1.2850000000000001</v>
      </c>
      <c r="H731" s="11">
        <v>1.355</v>
      </c>
      <c r="I731" s="11">
        <v>1.1850000000000001</v>
      </c>
      <c r="J731" s="11">
        <v>1.4</v>
      </c>
      <c r="K731" s="11">
        <v>1.1349999999999998</v>
      </c>
      <c r="L731" s="154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55"/>
    </row>
    <row r="732" spans="1:65">
      <c r="A732" s="30"/>
      <c r="B732" s="3" t="s">
        <v>273</v>
      </c>
      <c r="C732" s="29"/>
      <c r="D732" s="24">
        <v>5.1639777949432277E-3</v>
      </c>
      <c r="E732" s="24">
        <v>8.366600265340754E-2</v>
      </c>
      <c r="F732" s="24">
        <v>1.9407902170679538E-2</v>
      </c>
      <c r="G732" s="24">
        <v>2.728369476445586E-2</v>
      </c>
      <c r="H732" s="24">
        <v>2.1908902300206565E-2</v>
      </c>
      <c r="I732" s="24">
        <v>2.3166067138525429E-2</v>
      </c>
      <c r="J732" s="24">
        <v>5.1639777949432163E-2</v>
      </c>
      <c r="K732" s="24">
        <v>4.0496913462633136E-2</v>
      </c>
      <c r="L732" s="205"/>
      <c r="M732" s="206"/>
      <c r="N732" s="206"/>
      <c r="O732" s="206"/>
      <c r="P732" s="206"/>
      <c r="Q732" s="206"/>
      <c r="R732" s="206"/>
      <c r="S732" s="206"/>
      <c r="T732" s="206"/>
      <c r="U732" s="206"/>
      <c r="V732" s="206"/>
      <c r="W732" s="206"/>
      <c r="X732" s="206"/>
      <c r="Y732" s="206"/>
      <c r="Z732" s="206"/>
      <c r="AA732" s="206"/>
      <c r="AB732" s="206"/>
      <c r="AC732" s="206"/>
      <c r="AD732" s="206"/>
      <c r="AE732" s="206"/>
      <c r="AF732" s="206"/>
      <c r="AG732" s="206"/>
      <c r="AH732" s="206"/>
      <c r="AI732" s="206"/>
      <c r="AJ732" s="206"/>
      <c r="AK732" s="206"/>
      <c r="AL732" s="206"/>
      <c r="AM732" s="206"/>
      <c r="AN732" s="206"/>
      <c r="AO732" s="206"/>
      <c r="AP732" s="206"/>
      <c r="AQ732" s="206"/>
      <c r="AR732" s="206"/>
      <c r="AS732" s="206"/>
      <c r="AT732" s="206"/>
      <c r="AU732" s="206"/>
      <c r="AV732" s="206"/>
      <c r="AW732" s="206"/>
      <c r="AX732" s="206"/>
      <c r="AY732" s="206"/>
      <c r="AZ732" s="206"/>
      <c r="BA732" s="206"/>
      <c r="BB732" s="206"/>
      <c r="BC732" s="206"/>
      <c r="BD732" s="206"/>
      <c r="BE732" s="206"/>
      <c r="BF732" s="206"/>
      <c r="BG732" s="206"/>
      <c r="BH732" s="206"/>
      <c r="BI732" s="206"/>
      <c r="BJ732" s="206"/>
      <c r="BK732" s="206"/>
      <c r="BL732" s="206"/>
      <c r="BM732" s="56"/>
    </row>
    <row r="733" spans="1:65">
      <c r="A733" s="30"/>
      <c r="B733" s="3" t="s">
        <v>87</v>
      </c>
      <c r="C733" s="29"/>
      <c r="D733" s="13">
        <v>3.8924455740778092E-3</v>
      </c>
      <c r="E733" s="13">
        <v>6.6932802122726023E-2</v>
      </c>
      <c r="F733" s="13">
        <v>1.8454423617127926E-2</v>
      </c>
      <c r="G733" s="13">
        <v>2.1365461835909053E-2</v>
      </c>
      <c r="H733" s="13">
        <v>1.6109486985446002E-2</v>
      </c>
      <c r="I733" s="13">
        <v>1.9494586652335565E-2</v>
      </c>
      <c r="J733" s="13">
        <v>3.7785203377633296E-2</v>
      </c>
      <c r="K733" s="13">
        <v>3.5214707358811416E-2</v>
      </c>
      <c r="L733" s="154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55"/>
    </row>
    <row r="734" spans="1:65">
      <c r="A734" s="30"/>
      <c r="B734" s="3" t="s">
        <v>274</v>
      </c>
      <c r="C734" s="29"/>
      <c r="D734" s="13">
        <v>8.2453197951135371E-2</v>
      </c>
      <c r="E734" s="13">
        <v>1.9899369928833677E-2</v>
      </c>
      <c r="F734" s="13">
        <v>-0.14192466343320809</v>
      </c>
      <c r="G734" s="13">
        <v>4.1929196319296258E-2</v>
      </c>
      <c r="H734" s="13">
        <v>0.10965051448257079</v>
      </c>
      <c r="I734" s="13">
        <v>-3.041566565432241E-2</v>
      </c>
      <c r="J734" s="13">
        <v>0.11508997778885766</v>
      </c>
      <c r="K734" s="13">
        <v>-6.1692579665473146E-2</v>
      </c>
      <c r="L734" s="154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55"/>
    </row>
    <row r="735" spans="1:65">
      <c r="A735" s="30"/>
      <c r="B735" s="46" t="s">
        <v>275</v>
      </c>
      <c r="C735" s="47"/>
      <c r="D735" s="45">
        <v>0.72</v>
      </c>
      <c r="E735" s="45" t="s">
        <v>276</v>
      </c>
      <c r="F735" s="45">
        <v>1.38</v>
      </c>
      <c r="G735" s="45">
        <v>0.34</v>
      </c>
      <c r="H735" s="45">
        <v>0.97</v>
      </c>
      <c r="I735" s="45">
        <v>0.34</v>
      </c>
      <c r="J735" s="45" t="s">
        <v>276</v>
      </c>
      <c r="K735" s="45">
        <v>0.63</v>
      </c>
      <c r="L735" s="154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55"/>
    </row>
    <row r="736" spans="1:65">
      <c r="B736" s="31" t="s">
        <v>307</v>
      </c>
      <c r="C736" s="20"/>
      <c r="D736" s="20"/>
      <c r="E736" s="20"/>
      <c r="F736" s="20"/>
      <c r="G736" s="20"/>
      <c r="H736" s="20"/>
      <c r="I736" s="20"/>
      <c r="J736" s="20"/>
      <c r="K736" s="20"/>
      <c r="BM736" s="55"/>
    </row>
    <row r="737" spans="1:65">
      <c r="BM737" s="55"/>
    </row>
    <row r="738" spans="1:65" ht="15">
      <c r="B738" s="8" t="s">
        <v>531</v>
      </c>
      <c r="BM738" s="28" t="s">
        <v>67</v>
      </c>
    </row>
    <row r="739" spans="1:65" ht="15">
      <c r="A739" s="25" t="s">
        <v>125</v>
      </c>
      <c r="B739" s="18" t="s">
        <v>111</v>
      </c>
      <c r="C739" s="15" t="s">
        <v>112</v>
      </c>
      <c r="D739" s="16" t="s">
        <v>229</v>
      </c>
      <c r="E739" s="17" t="s">
        <v>229</v>
      </c>
      <c r="F739" s="17" t="s">
        <v>229</v>
      </c>
      <c r="G739" s="17" t="s">
        <v>229</v>
      </c>
      <c r="H739" s="17" t="s">
        <v>229</v>
      </c>
      <c r="I739" s="17" t="s">
        <v>229</v>
      </c>
      <c r="J739" s="17" t="s">
        <v>229</v>
      </c>
      <c r="K739" s="154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28">
        <v>1</v>
      </c>
    </row>
    <row r="740" spans="1:65">
      <c r="A740" s="30"/>
      <c r="B740" s="19" t="s">
        <v>230</v>
      </c>
      <c r="C740" s="9" t="s">
        <v>230</v>
      </c>
      <c r="D740" s="152" t="s">
        <v>233</v>
      </c>
      <c r="E740" s="153" t="s">
        <v>238</v>
      </c>
      <c r="F740" s="153" t="s">
        <v>239</v>
      </c>
      <c r="G740" s="153" t="s">
        <v>241</v>
      </c>
      <c r="H740" s="153" t="s">
        <v>243</v>
      </c>
      <c r="I740" s="153" t="s">
        <v>244</v>
      </c>
      <c r="J740" s="153" t="s">
        <v>246</v>
      </c>
      <c r="K740" s="154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28" t="s">
        <v>83</v>
      </c>
    </row>
    <row r="741" spans="1:65">
      <c r="A741" s="30"/>
      <c r="B741" s="19"/>
      <c r="C741" s="9"/>
      <c r="D741" s="10" t="s">
        <v>278</v>
      </c>
      <c r="E741" s="11" t="s">
        <v>278</v>
      </c>
      <c r="F741" s="11" t="s">
        <v>278</v>
      </c>
      <c r="G741" s="11" t="s">
        <v>278</v>
      </c>
      <c r="H741" s="11" t="s">
        <v>278</v>
      </c>
      <c r="I741" s="11" t="s">
        <v>281</v>
      </c>
      <c r="J741" s="11" t="s">
        <v>278</v>
      </c>
      <c r="K741" s="154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28">
        <v>1</v>
      </c>
    </row>
    <row r="742" spans="1:65">
      <c r="A742" s="30"/>
      <c r="B742" s="19"/>
      <c r="C742" s="9"/>
      <c r="D742" s="26" t="s">
        <v>291</v>
      </c>
      <c r="E742" s="26" t="s">
        <v>117</v>
      </c>
      <c r="F742" s="26" t="s">
        <v>267</v>
      </c>
      <c r="G742" s="26" t="s">
        <v>290</v>
      </c>
      <c r="H742" s="26" t="s">
        <v>117</v>
      </c>
      <c r="I742" s="26" t="s">
        <v>293</v>
      </c>
      <c r="J742" s="26" t="s">
        <v>293</v>
      </c>
      <c r="K742" s="154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28">
        <v>1</v>
      </c>
    </row>
    <row r="743" spans="1:65">
      <c r="A743" s="30"/>
      <c r="B743" s="18">
        <v>1</v>
      </c>
      <c r="C743" s="14">
        <v>1</v>
      </c>
      <c r="D743" s="207">
        <v>14.999999999999998</v>
      </c>
      <c r="E743" s="222">
        <v>10</v>
      </c>
      <c r="F743" s="222" t="s">
        <v>96</v>
      </c>
      <c r="G743" s="207">
        <v>14</v>
      </c>
      <c r="H743" s="207">
        <v>14.999999999999998</v>
      </c>
      <c r="I743" s="207">
        <v>14</v>
      </c>
      <c r="J743" s="207">
        <v>16</v>
      </c>
      <c r="K743" s="208"/>
      <c r="L743" s="209"/>
      <c r="M743" s="209"/>
      <c r="N743" s="209"/>
      <c r="O743" s="209"/>
      <c r="P743" s="209"/>
      <c r="Q743" s="209"/>
      <c r="R743" s="209"/>
      <c r="S743" s="209"/>
      <c r="T743" s="209"/>
      <c r="U743" s="209"/>
      <c r="V743" s="209"/>
      <c r="W743" s="209"/>
      <c r="X743" s="209"/>
      <c r="Y743" s="209"/>
      <c r="Z743" s="209"/>
      <c r="AA743" s="209"/>
      <c r="AB743" s="209"/>
      <c r="AC743" s="209"/>
      <c r="AD743" s="209"/>
      <c r="AE743" s="209"/>
      <c r="AF743" s="209"/>
      <c r="AG743" s="209"/>
      <c r="AH743" s="209"/>
      <c r="AI743" s="209"/>
      <c r="AJ743" s="209"/>
      <c r="AK743" s="209"/>
      <c r="AL743" s="209"/>
      <c r="AM743" s="209"/>
      <c r="AN743" s="209"/>
      <c r="AO743" s="209"/>
      <c r="AP743" s="209"/>
      <c r="AQ743" s="209"/>
      <c r="AR743" s="209"/>
      <c r="AS743" s="209"/>
      <c r="AT743" s="209"/>
      <c r="AU743" s="209"/>
      <c r="AV743" s="209"/>
      <c r="AW743" s="209"/>
      <c r="AX743" s="209"/>
      <c r="AY743" s="209"/>
      <c r="AZ743" s="209"/>
      <c r="BA743" s="209"/>
      <c r="BB743" s="209"/>
      <c r="BC743" s="209"/>
      <c r="BD743" s="209"/>
      <c r="BE743" s="209"/>
      <c r="BF743" s="209"/>
      <c r="BG743" s="209"/>
      <c r="BH743" s="209"/>
      <c r="BI743" s="209"/>
      <c r="BJ743" s="209"/>
      <c r="BK743" s="209"/>
      <c r="BL743" s="209"/>
      <c r="BM743" s="210">
        <v>1</v>
      </c>
    </row>
    <row r="744" spans="1:65">
      <c r="A744" s="30"/>
      <c r="B744" s="19">
        <v>1</v>
      </c>
      <c r="C744" s="9">
        <v>2</v>
      </c>
      <c r="D744" s="211">
        <v>12.999999999999998</v>
      </c>
      <c r="E744" s="223">
        <v>10</v>
      </c>
      <c r="F744" s="223" t="s">
        <v>96</v>
      </c>
      <c r="G744" s="211">
        <v>14</v>
      </c>
      <c r="H744" s="211">
        <v>16</v>
      </c>
      <c r="I744" s="211">
        <v>14.999999999999998</v>
      </c>
      <c r="J744" s="211">
        <v>13</v>
      </c>
      <c r="K744" s="208"/>
      <c r="L744" s="209"/>
      <c r="M744" s="209"/>
      <c r="N744" s="209"/>
      <c r="O744" s="209"/>
      <c r="P744" s="209"/>
      <c r="Q744" s="209"/>
      <c r="R744" s="209"/>
      <c r="S744" s="209"/>
      <c r="T744" s="209"/>
      <c r="U744" s="209"/>
      <c r="V744" s="209"/>
      <c r="W744" s="209"/>
      <c r="X744" s="209"/>
      <c r="Y744" s="209"/>
      <c r="Z744" s="209"/>
      <c r="AA744" s="209"/>
      <c r="AB744" s="209"/>
      <c r="AC744" s="209"/>
      <c r="AD744" s="209"/>
      <c r="AE744" s="209"/>
      <c r="AF744" s="209"/>
      <c r="AG744" s="209"/>
      <c r="AH744" s="209"/>
      <c r="AI744" s="209"/>
      <c r="AJ744" s="209"/>
      <c r="AK744" s="209"/>
      <c r="AL744" s="209"/>
      <c r="AM744" s="209"/>
      <c r="AN744" s="209"/>
      <c r="AO744" s="209"/>
      <c r="AP744" s="209"/>
      <c r="AQ744" s="209"/>
      <c r="AR744" s="209"/>
      <c r="AS744" s="209"/>
      <c r="AT744" s="209"/>
      <c r="AU744" s="209"/>
      <c r="AV744" s="209"/>
      <c r="AW744" s="209"/>
      <c r="AX744" s="209"/>
      <c r="AY744" s="209"/>
      <c r="AZ744" s="209"/>
      <c r="BA744" s="209"/>
      <c r="BB744" s="209"/>
      <c r="BC744" s="209"/>
      <c r="BD744" s="209"/>
      <c r="BE744" s="209"/>
      <c r="BF744" s="209"/>
      <c r="BG744" s="209"/>
      <c r="BH744" s="209"/>
      <c r="BI744" s="209"/>
      <c r="BJ744" s="209"/>
      <c r="BK744" s="209"/>
      <c r="BL744" s="209"/>
      <c r="BM744" s="210">
        <v>1</v>
      </c>
    </row>
    <row r="745" spans="1:65">
      <c r="A745" s="30"/>
      <c r="B745" s="19">
        <v>1</v>
      </c>
      <c r="C745" s="9">
        <v>3</v>
      </c>
      <c r="D745" s="211">
        <v>14</v>
      </c>
      <c r="E745" s="223">
        <v>10</v>
      </c>
      <c r="F745" s="223" t="s">
        <v>96</v>
      </c>
      <c r="G745" s="211">
        <v>14</v>
      </c>
      <c r="H745" s="211">
        <v>14.999999999999998</v>
      </c>
      <c r="I745" s="211">
        <v>14</v>
      </c>
      <c r="J745" s="211">
        <v>17</v>
      </c>
      <c r="K745" s="208"/>
      <c r="L745" s="209"/>
      <c r="M745" s="209"/>
      <c r="N745" s="209"/>
      <c r="O745" s="209"/>
      <c r="P745" s="209"/>
      <c r="Q745" s="209"/>
      <c r="R745" s="209"/>
      <c r="S745" s="209"/>
      <c r="T745" s="209"/>
      <c r="U745" s="209"/>
      <c r="V745" s="209"/>
      <c r="W745" s="209"/>
      <c r="X745" s="209"/>
      <c r="Y745" s="209"/>
      <c r="Z745" s="209"/>
      <c r="AA745" s="209"/>
      <c r="AB745" s="209"/>
      <c r="AC745" s="209"/>
      <c r="AD745" s="209"/>
      <c r="AE745" s="209"/>
      <c r="AF745" s="209"/>
      <c r="AG745" s="209"/>
      <c r="AH745" s="209"/>
      <c r="AI745" s="209"/>
      <c r="AJ745" s="209"/>
      <c r="AK745" s="209"/>
      <c r="AL745" s="209"/>
      <c r="AM745" s="209"/>
      <c r="AN745" s="209"/>
      <c r="AO745" s="209"/>
      <c r="AP745" s="209"/>
      <c r="AQ745" s="209"/>
      <c r="AR745" s="209"/>
      <c r="AS745" s="209"/>
      <c r="AT745" s="209"/>
      <c r="AU745" s="209"/>
      <c r="AV745" s="209"/>
      <c r="AW745" s="209"/>
      <c r="AX745" s="209"/>
      <c r="AY745" s="209"/>
      <c r="AZ745" s="209"/>
      <c r="BA745" s="209"/>
      <c r="BB745" s="209"/>
      <c r="BC745" s="209"/>
      <c r="BD745" s="209"/>
      <c r="BE745" s="209"/>
      <c r="BF745" s="209"/>
      <c r="BG745" s="209"/>
      <c r="BH745" s="209"/>
      <c r="BI745" s="209"/>
      <c r="BJ745" s="209"/>
      <c r="BK745" s="209"/>
      <c r="BL745" s="209"/>
      <c r="BM745" s="210">
        <v>16</v>
      </c>
    </row>
    <row r="746" spans="1:65">
      <c r="A746" s="30"/>
      <c r="B746" s="19">
        <v>1</v>
      </c>
      <c r="C746" s="9">
        <v>4</v>
      </c>
      <c r="D746" s="211">
        <v>12.999999999999998</v>
      </c>
      <c r="E746" s="223">
        <v>10</v>
      </c>
      <c r="F746" s="223" t="s">
        <v>96</v>
      </c>
      <c r="G746" s="211">
        <v>14</v>
      </c>
      <c r="H746" s="211">
        <v>16</v>
      </c>
      <c r="I746" s="211">
        <v>14</v>
      </c>
      <c r="J746" s="211">
        <v>14</v>
      </c>
      <c r="K746" s="208"/>
      <c r="L746" s="209"/>
      <c r="M746" s="209"/>
      <c r="N746" s="209"/>
      <c r="O746" s="209"/>
      <c r="P746" s="209"/>
      <c r="Q746" s="209"/>
      <c r="R746" s="209"/>
      <c r="S746" s="209"/>
      <c r="T746" s="209"/>
      <c r="U746" s="209"/>
      <c r="V746" s="209"/>
      <c r="W746" s="209"/>
      <c r="X746" s="209"/>
      <c r="Y746" s="209"/>
      <c r="Z746" s="209"/>
      <c r="AA746" s="209"/>
      <c r="AB746" s="209"/>
      <c r="AC746" s="209"/>
      <c r="AD746" s="209"/>
      <c r="AE746" s="209"/>
      <c r="AF746" s="209"/>
      <c r="AG746" s="209"/>
      <c r="AH746" s="209"/>
      <c r="AI746" s="209"/>
      <c r="AJ746" s="209"/>
      <c r="AK746" s="209"/>
      <c r="AL746" s="209"/>
      <c r="AM746" s="209"/>
      <c r="AN746" s="209"/>
      <c r="AO746" s="209"/>
      <c r="AP746" s="209"/>
      <c r="AQ746" s="209"/>
      <c r="AR746" s="209"/>
      <c r="AS746" s="209"/>
      <c r="AT746" s="209"/>
      <c r="AU746" s="209"/>
      <c r="AV746" s="209"/>
      <c r="AW746" s="209"/>
      <c r="AX746" s="209"/>
      <c r="AY746" s="209"/>
      <c r="AZ746" s="209"/>
      <c r="BA746" s="209"/>
      <c r="BB746" s="209"/>
      <c r="BC746" s="209"/>
      <c r="BD746" s="209"/>
      <c r="BE746" s="209"/>
      <c r="BF746" s="209"/>
      <c r="BG746" s="209"/>
      <c r="BH746" s="209"/>
      <c r="BI746" s="209"/>
      <c r="BJ746" s="209"/>
      <c r="BK746" s="209"/>
      <c r="BL746" s="209"/>
      <c r="BM746" s="210">
        <v>14.533333333333335</v>
      </c>
    </row>
    <row r="747" spans="1:65">
      <c r="A747" s="30"/>
      <c r="B747" s="19">
        <v>1</v>
      </c>
      <c r="C747" s="9">
        <v>5</v>
      </c>
      <c r="D747" s="211">
        <v>14.999999999999998</v>
      </c>
      <c r="E747" s="223">
        <v>10</v>
      </c>
      <c r="F747" s="223" t="s">
        <v>96</v>
      </c>
      <c r="G747" s="211">
        <v>14</v>
      </c>
      <c r="H747" s="211">
        <v>13</v>
      </c>
      <c r="I747" s="211">
        <v>16</v>
      </c>
      <c r="J747" s="211">
        <v>16</v>
      </c>
      <c r="K747" s="208"/>
      <c r="L747" s="209"/>
      <c r="M747" s="209"/>
      <c r="N747" s="209"/>
      <c r="O747" s="209"/>
      <c r="P747" s="209"/>
      <c r="Q747" s="209"/>
      <c r="R747" s="209"/>
      <c r="S747" s="209"/>
      <c r="T747" s="209"/>
      <c r="U747" s="209"/>
      <c r="V747" s="209"/>
      <c r="W747" s="209"/>
      <c r="X747" s="209"/>
      <c r="Y747" s="209"/>
      <c r="Z747" s="209"/>
      <c r="AA747" s="209"/>
      <c r="AB747" s="209"/>
      <c r="AC747" s="209"/>
      <c r="AD747" s="209"/>
      <c r="AE747" s="209"/>
      <c r="AF747" s="209"/>
      <c r="AG747" s="209"/>
      <c r="AH747" s="209"/>
      <c r="AI747" s="209"/>
      <c r="AJ747" s="209"/>
      <c r="AK747" s="209"/>
      <c r="AL747" s="209"/>
      <c r="AM747" s="209"/>
      <c r="AN747" s="209"/>
      <c r="AO747" s="209"/>
      <c r="AP747" s="209"/>
      <c r="AQ747" s="209"/>
      <c r="AR747" s="209"/>
      <c r="AS747" s="209"/>
      <c r="AT747" s="209"/>
      <c r="AU747" s="209"/>
      <c r="AV747" s="209"/>
      <c r="AW747" s="209"/>
      <c r="AX747" s="209"/>
      <c r="AY747" s="209"/>
      <c r="AZ747" s="209"/>
      <c r="BA747" s="209"/>
      <c r="BB747" s="209"/>
      <c r="BC747" s="209"/>
      <c r="BD747" s="209"/>
      <c r="BE747" s="209"/>
      <c r="BF747" s="209"/>
      <c r="BG747" s="209"/>
      <c r="BH747" s="209"/>
      <c r="BI747" s="209"/>
      <c r="BJ747" s="209"/>
      <c r="BK747" s="209"/>
      <c r="BL747" s="209"/>
      <c r="BM747" s="210">
        <v>52</v>
      </c>
    </row>
    <row r="748" spans="1:65">
      <c r="A748" s="30"/>
      <c r="B748" s="19">
        <v>1</v>
      </c>
      <c r="C748" s="9">
        <v>6</v>
      </c>
      <c r="D748" s="211">
        <v>12.999999999999998</v>
      </c>
      <c r="E748" s="223">
        <v>10</v>
      </c>
      <c r="F748" s="223" t="s">
        <v>96</v>
      </c>
      <c r="G748" s="211">
        <v>14.999999999999998</v>
      </c>
      <c r="H748" s="211">
        <v>14.999999999999998</v>
      </c>
      <c r="I748" s="211">
        <v>16</v>
      </c>
      <c r="J748" s="211">
        <v>13</v>
      </c>
      <c r="K748" s="208"/>
      <c r="L748" s="209"/>
      <c r="M748" s="209"/>
      <c r="N748" s="209"/>
      <c r="O748" s="209"/>
      <c r="P748" s="209"/>
      <c r="Q748" s="209"/>
      <c r="R748" s="209"/>
      <c r="S748" s="209"/>
      <c r="T748" s="209"/>
      <c r="U748" s="209"/>
      <c r="V748" s="209"/>
      <c r="W748" s="209"/>
      <c r="X748" s="209"/>
      <c r="Y748" s="209"/>
      <c r="Z748" s="209"/>
      <c r="AA748" s="209"/>
      <c r="AB748" s="209"/>
      <c r="AC748" s="209"/>
      <c r="AD748" s="209"/>
      <c r="AE748" s="209"/>
      <c r="AF748" s="209"/>
      <c r="AG748" s="209"/>
      <c r="AH748" s="209"/>
      <c r="AI748" s="209"/>
      <c r="AJ748" s="209"/>
      <c r="AK748" s="209"/>
      <c r="AL748" s="209"/>
      <c r="AM748" s="209"/>
      <c r="AN748" s="209"/>
      <c r="AO748" s="209"/>
      <c r="AP748" s="209"/>
      <c r="AQ748" s="209"/>
      <c r="AR748" s="209"/>
      <c r="AS748" s="209"/>
      <c r="AT748" s="209"/>
      <c r="AU748" s="209"/>
      <c r="AV748" s="209"/>
      <c r="AW748" s="209"/>
      <c r="AX748" s="209"/>
      <c r="AY748" s="209"/>
      <c r="AZ748" s="209"/>
      <c r="BA748" s="209"/>
      <c r="BB748" s="209"/>
      <c r="BC748" s="209"/>
      <c r="BD748" s="209"/>
      <c r="BE748" s="209"/>
      <c r="BF748" s="209"/>
      <c r="BG748" s="209"/>
      <c r="BH748" s="209"/>
      <c r="BI748" s="209"/>
      <c r="BJ748" s="209"/>
      <c r="BK748" s="209"/>
      <c r="BL748" s="209"/>
      <c r="BM748" s="212"/>
    </row>
    <row r="749" spans="1:65">
      <c r="A749" s="30"/>
      <c r="B749" s="20" t="s">
        <v>271</v>
      </c>
      <c r="C749" s="12"/>
      <c r="D749" s="213">
        <v>13.833333333333334</v>
      </c>
      <c r="E749" s="213">
        <v>10</v>
      </c>
      <c r="F749" s="213" t="s">
        <v>682</v>
      </c>
      <c r="G749" s="213">
        <v>14.166666666666666</v>
      </c>
      <c r="H749" s="213">
        <v>15</v>
      </c>
      <c r="I749" s="213">
        <v>14.833333333333334</v>
      </c>
      <c r="J749" s="213">
        <v>14.833333333333334</v>
      </c>
      <c r="K749" s="208"/>
      <c r="L749" s="209"/>
      <c r="M749" s="209"/>
      <c r="N749" s="209"/>
      <c r="O749" s="209"/>
      <c r="P749" s="209"/>
      <c r="Q749" s="209"/>
      <c r="R749" s="209"/>
      <c r="S749" s="209"/>
      <c r="T749" s="209"/>
      <c r="U749" s="209"/>
      <c r="V749" s="209"/>
      <c r="W749" s="209"/>
      <c r="X749" s="209"/>
      <c r="Y749" s="209"/>
      <c r="Z749" s="209"/>
      <c r="AA749" s="209"/>
      <c r="AB749" s="209"/>
      <c r="AC749" s="209"/>
      <c r="AD749" s="209"/>
      <c r="AE749" s="209"/>
      <c r="AF749" s="209"/>
      <c r="AG749" s="209"/>
      <c r="AH749" s="209"/>
      <c r="AI749" s="209"/>
      <c r="AJ749" s="209"/>
      <c r="AK749" s="209"/>
      <c r="AL749" s="209"/>
      <c r="AM749" s="209"/>
      <c r="AN749" s="209"/>
      <c r="AO749" s="209"/>
      <c r="AP749" s="209"/>
      <c r="AQ749" s="209"/>
      <c r="AR749" s="209"/>
      <c r="AS749" s="209"/>
      <c r="AT749" s="209"/>
      <c r="AU749" s="209"/>
      <c r="AV749" s="209"/>
      <c r="AW749" s="209"/>
      <c r="AX749" s="209"/>
      <c r="AY749" s="209"/>
      <c r="AZ749" s="209"/>
      <c r="BA749" s="209"/>
      <c r="BB749" s="209"/>
      <c r="BC749" s="209"/>
      <c r="BD749" s="209"/>
      <c r="BE749" s="209"/>
      <c r="BF749" s="209"/>
      <c r="BG749" s="209"/>
      <c r="BH749" s="209"/>
      <c r="BI749" s="209"/>
      <c r="BJ749" s="209"/>
      <c r="BK749" s="209"/>
      <c r="BL749" s="209"/>
      <c r="BM749" s="212"/>
    </row>
    <row r="750" spans="1:65">
      <c r="A750" s="30"/>
      <c r="B750" s="3" t="s">
        <v>272</v>
      </c>
      <c r="C750" s="29"/>
      <c r="D750" s="211">
        <v>13.5</v>
      </c>
      <c r="E750" s="211">
        <v>10</v>
      </c>
      <c r="F750" s="211" t="s">
        <v>682</v>
      </c>
      <c r="G750" s="211">
        <v>14</v>
      </c>
      <c r="H750" s="211">
        <v>14.999999999999998</v>
      </c>
      <c r="I750" s="211">
        <v>14.5</v>
      </c>
      <c r="J750" s="211">
        <v>15</v>
      </c>
      <c r="K750" s="208"/>
      <c r="L750" s="209"/>
      <c r="M750" s="209"/>
      <c r="N750" s="209"/>
      <c r="O750" s="209"/>
      <c r="P750" s="209"/>
      <c r="Q750" s="209"/>
      <c r="R750" s="209"/>
      <c r="S750" s="209"/>
      <c r="T750" s="209"/>
      <c r="U750" s="209"/>
      <c r="V750" s="209"/>
      <c r="W750" s="209"/>
      <c r="X750" s="209"/>
      <c r="Y750" s="209"/>
      <c r="Z750" s="209"/>
      <c r="AA750" s="209"/>
      <c r="AB750" s="209"/>
      <c r="AC750" s="209"/>
      <c r="AD750" s="209"/>
      <c r="AE750" s="209"/>
      <c r="AF750" s="209"/>
      <c r="AG750" s="209"/>
      <c r="AH750" s="209"/>
      <c r="AI750" s="209"/>
      <c r="AJ750" s="209"/>
      <c r="AK750" s="209"/>
      <c r="AL750" s="209"/>
      <c r="AM750" s="209"/>
      <c r="AN750" s="209"/>
      <c r="AO750" s="209"/>
      <c r="AP750" s="209"/>
      <c r="AQ750" s="209"/>
      <c r="AR750" s="209"/>
      <c r="AS750" s="209"/>
      <c r="AT750" s="209"/>
      <c r="AU750" s="209"/>
      <c r="AV750" s="209"/>
      <c r="AW750" s="209"/>
      <c r="AX750" s="209"/>
      <c r="AY750" s="209"/>
      <c r="AZ750" s="209"/>
      <c r="BA750" s="209"/>
      <c r="BB750" s="209"/>
      <c r="BC750" s="209"/>
      <c r="BD750" s="209"/>
      <c r="BE750" s="209"/>
      <c r="BF750" s="209"/>
      <c r="BG750" s="209"/>
      <c r="BH750" s="209"/>
      <c r="BI750" s="209"/>
      <c r="BJ750" s="209"/>
      <c r="BK750" s="209"/>
      <c r="BL750" s="209"/>
      <c r="BM750" s="212"/>
    </row>
    <row r="751" spans="1:65">
      <c r="A751" s="30"/>
      <c r="B751" s="3" t="s">
        <v>273</v>
      </c>
      <c r="C751" s="29"/>
      <c r="D751" s="211">
        <v>0.98319208025017513</v>
      </c>
      <c r="E751" s="211">
        <v>0</v>
      </c>
      <c r="F751" s="211" t="s">
        <v>682</v>
      </c>
      <c r="G751" s="211">
        <v>0.4082482904638623</v>
      </c>
      <c r="H751" s="211">
        <v>1.0954451150103321</v>
      </c>
      <c r="I751" s="211">
        <v>0.98319208025017502</v>
      </c>
      <c r="J751" s="211">
        <v>1.7224014243685042</v>
      </c>
      <c r="K751" s="208"/>
      <c r="L751" s="209"/>
      <c r="M751" s="209"/>
      <c r="N751" s="209"/>
      <c r="O751" s="209"/>
      <c r="P751" s="209"/>
      <c r="Q751" s="209"/>
      <c r="R751" s="209"/>
      <c r="S751" s="209"/>
      <c r="T751" s="209"/>
      <c r="U751" s="209"/>
      <c r="V751" s="209"/>
      <c r="W751" s="209"/>
      <c r="X751" s="209"/>
      <c r="Y751" s="209"/>
      <c r="Z751" s="209"/>
      <c r="AA751" s="209"/>
      <c r="AB751" s="209"/>
      <c r="AC751" s="209"/>
      <c r="AD751" s="209"/>
      <c r="AE751" s="209"/>
      <c r="AF751" s="209"/>
      <c r="AG751" s="209"/>
      <c r="AH751" s="209"/>
      <c r="AI751" s="209"/>
      <c r="AJ751" s="209"/>
      <c r="AK751" s="209"/>
      <c r="AL751" s="209"/>
      <c r="AM751" s="209"/>
      <c r="AN751" s="209"/>
      <c r="AO751" s="209"/>
      <c r="AP751" s="209"/>
      <c r="AQ751" s="209"/>
      <c r="AR751" s="209"/>
      <c r="AS751" s="209"/>
      <c r="AT751" s="209"/>
      <c r="AU751" s="209"/>
      <c r="AV751" s="209"/>
      <c r="AW751" s="209"/>
      <c r="AX751" s="209"/>
      <c r="AY751" s="209"/>
      <c r="AZ751" s="209"/>
      <c r="BA751" s="209"/>
      <c r="BB751" s="209"/>
      <c r="BC751" s="209"/>
      <c r="BD751" s="209"/>
      <c r="BE751" s="209"/>
      <c r="BF751" s="209"/>
      <c r="BG751" s="209"/>
      <c r="BH751" s="209"/>
      <c r="BI751" s="209"/>
      <c r="BJ751" s="209"/>
      <c r="BK751" s="209"/>
      <c r="BL751" s="209"/>
      <c r="BM751" s="212"/>
    </row>
    <row r="752" spans="1:65">
      <c r="A752" s="30"/>
      <c r="B752" s="3" t="s">
        <v>87</v>
      </c>
      <c r="C752" s="29"/>
      <c r="D752" s="13">
        <v>7.1074126283145189E-2</v>
      </c>
      <c r="E752" s="13">
        <v>0</v>
      </c>
      <c r="F752" s="13" t="s">
        <v>682</v>
      </c>
      <c r="G752" s="13">
        <v>2.8817526385684397E-2</v>
      </c>
      <c r="H752" s="13">
        <v>7.3029674334022146E-2</v>
      </c>
      <c r="I752" s="13">
        <v>6.6282612151697187E-2</v>
      </c>
      <c r="J752" s="13">
        <v>0.11611694995742725</v>
      </c>
      <c r="K752" s="154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55"/>
    </row>
    <row r="753" spans="1:65">
      <c r="A753" s="30"/>
      <c r="B753" s="3" t="s">
        <v>274</v>
      </c>
      <c r="C753" s="29"/>
      <c r="D753" s="13">
        <v>-4.8165137614678999E-2</v>
      </c>
      <c r="E753" s="13">
        <v>-0.31192660550458728</v>
      </c>
      <c r="F753" s="13" t="s">
        <v>682</v>
      </c>
      <c r="G753" s="13">
        <v>-2.5229357798165264E-2</v>
      </c>
      <c r="H753" s="13">
        <v>3.2110091743119185E-2</v>
      </c>
      <c r="I753" s="13">
        <v>2.0642201834862206E-2</v>
      </c>
      <c r="J753" s="13">
        <v>2.0642201834862206E-2</v>
      </c>
      <c r="K753" s="154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55"/>
    </row>
    <row r="754" spans="1:65">
      <c r="A754" s="30"/>
      <c r="B754" s="46" t="s">
        <v>275</v>
      </c>
      <c r="C754" s="47"/>
      <c r="D754" s="45">
        <v>0.34</v>
      </c>
      <c r="E754" s="45">
        <v>4.21</v>
      </c>
      <c r="F754" s="45">
        <v>9.27</v>
      </c>
      <c r="G754" s="45">
        <v>0</v>
      </c>
      <c r="H754" s="45">
        <v>0.84</v>
      </c>
      <c r="I754" s="45">
        <v>0.67</v>
      </c>
      <c r="J754" s="45">
        <v>0.67</v>
      </c>
      <c r="K754" s="154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55"/>
    </row>
    <row r="755" spans="1:65">
      <c r="B755" s="31"/>
      <c r="C755" s="20"/>
      <c r="D755" s="20"/>
      <c r="E755" s="20"/>
      <c r="F755" s="20"/>
      <c r="G755" s="20"/>
      <c r="H755" s="20"/>
      <c r="I755" s="20"/>
      <c r="J755" s="20"/>
      <c r="BM755" s="55"/>
    </row>
    <row r="756" spans="1:65" ht="15">
      <c r="B756" s="8" t="s">
        <v>532</v>
      </c>
      <c r="BM756" s="28" t="s">
        <v>67</v>
      </c>
    </row>
    <row r="757" spans="1:65" ht="15">
      <c r="A757" s="25" t="s">
        <v>43</v>
      </c>
      <c r="B757" s="18" t="s">
        <v>111</v>
      </c>
      <c r="C757" s="15" t="s">
        <v>112</v>
      </c>
      <c r="D757" s="16" t="s">
        <v>229</v>
      </c>
      <c r="E757" s="17" t="s">
        <v>229</v>
      </c>
      <c r="F757" s="17" t="s">
        <v>229</v>
      </c>
      <c r="G757" s="17" t="s">
        <v>229</v>
      </c>
      <c r="H757" s="17" t="s">
        <v>229</v>
      </c>
      <c r="I757" s="17" t="s">
        <v>229</v>
      </c>
      <c r="J757" s="17" t="s">
        <v>229</v>
      </c>
      <c r="K757" s="17" t="s">
        <v>229</v>
      </c>
      <c r="L757" s="17" t="s">
        <v>229</v>
      </c>
      <c r="M757" s="17" t="s">
        <v>229</v>
      </c>
      <c r="N757" s="17" t="s">
        <v>229</v>
      </c>
      <c r="O757" s="17" t="s">
        <v>229</v>
      </c>
      <c r="P757" s="17" t="s">
        <v>229</v>
      </c>
      <c r="Q757" s="17" t="s">
        <v>229</v>
      </c>
      <c r="R757" s="17" t="s">
        <v>229</v>
      </c>
      <c r="S757" s="17" t="s">
        <v>229</v>
      </c>
      <c r="T757" s="17" t="s">
        <v>229</v>
      </c>
      <c r="U757" s="17" t="s">
        <v>229</v>
      </c>
      <c r="V757" s="17" t="s">
        <v>229</v>
      </c>
      <c r="W757" s="17" t="s">
        <v>229</v>
      </c>
      <c r="X757" s="154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28">
        <v>1</v>
      </c>
    </row>
    <row r="758" spans="1:65">
      <c r="A758" s="30"/>
      <c r="B758" s="19" t="s">
        <v>230</v>
      </c>
      <c r="C758" s="9" t="s">
        <v>230</v>
      </c>
      <c r="D758" s="152" t="s">
        <v>232</v>
      </c>
      <c r="E758" s="153" t="s">
        <v>233</v>
      </c>
      <c r="F758" s="153" t="s">
        <v>235</v>
      </c>
      <c r="G758" s="153" t="s">
        <v>237</v>
      </c>
      <c r="H758" s="153" t="s">
        <v>238</v>
      </c>
      <c r="I758" s="153" t="s">
        <v>239</v>
      </c>
      <c r="J758" s="153" t="s">
        <v>240</v>
      </c>
      <c r="K758" s="153" t="s">
        <v>241</v>
      </c>
      <c r="L758" s="153" t="s">
        <v>243</v>
      </c>
      <c r="M758" s="153" t="s">
        <v>244</v>
      </c>
      <c r="N758" s="153" t="s">
        <v>245</v>
      </c>
      <c r="O758" s="153" t="s">
        <v>246</v>
      </c>
      <c r="P758" s="153" t="s">
        <v>247</v>
      </c>
      <c r="Q758" s="153" t="s">
        <v>249</v>
      </c>
      <c r="R758" s="153" t="s">
        <v>250</v>
      </c>
      <c r="S758" s="153" t="s">
        <v>251</v>
      </c>
      <c r="T758" s="153" t="s">
        <v>252</v>
      </c>
      <c r="U758" s="153" t="s">
        <v>260</v>
      </c>
      <c r="V758" s="153" t="s">
        <v>261</v>
      </c>
      <c r="W758" s="153" t="s">
        <v>262</v>
      </c>
      <c r="X758" s="154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28" t="s">
        <v>3</v>
      </c>
    </row>
    <row r="759" spans="1:65">
      <c r="A759" s="30"/>
      <c r="B759" s="19"/>
      <c r="C759" s="9"/>
      <c r="D759" s="10" t="s">
        <v>278</v>
      </c>
      <c r="E759" s="11" t="s">
        <v>278</v>
      </c>
      <c r="F759" s="11" t="s">
        <v>281</v>
      </c>
      <c r="G759" s="11" t="s">
        <v>281</v>
      </c>
      <c r="H759" s="11" t="s">
        <v>278</v>
      </c>
      <c r="I759" s="11" t="s">
        <v>278</v>
      </c>
      <c r="J759" s="11" t="s">
        <v>281</v>
      </c>
      <c r="K759" s="11" t="s">
        <v>278</v>
      </c>
      <c r="L759" s="11" t="s">
        <v>278</v>
      </c>
      <c r="M759" s="11" t="s">
        <v>281</v>
      </c>
      <c r="N759" s="11" t="s">
        <v>278</v>
      </c>
      <c r="O759" s="11" t="s">
        <v>278</v>
      </c>
      <c r="P759" s="11" t="s">
        <v>281</v>
      </c>
      <c r="Q759" s="11" t="s">
        <v>278</v>
      </c>
      <c r="R759" s="11" t="s">
        <v>278</v>
      </c>
      <c r="S759" s="11" t="s">
        <v>278</v>
      </c>
      <c r="T759" s="11" t="s">
        <v>281</v>
      </c>
      <c r="U759" s="11" t="s">
        <v>278</v>
      </c>
      <c r="V759" s="11" t="s">
        <v>281</v>
      </c>
      <c r="W759" s="11" t="s">
        <v>278</v>
      </c>
      <c r="X759" s="154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28">
        <v>2</v>
      </c>
    </row>
    <row r="760" spans="1:65">
      <c r="A760" s="30"/>
      <c r="B760" s="19"/>
      <c r="C760" s="9"/>
      <c r="D760" s="26" t="s">
        <v>290</v>
      </c>
      <c r="E760" s="26" t="s">
        <v>291</v>
      </c>
      <c r="F760" s="26" t="s">
        <v>292</v>
      </c>
      <c r="G760" s="26" t="s">
        <v>292</v>
      </c>
      <c r="H760" s="26" t="s">
        <v>117</v>
      </c>
      <c r="I760" s="26" t="s">
        <v>267</v>
      </c>
      <c r="J760" s="26" t="s">
        <v>292</v>
      </c>
      <c r="K760" s="26" t="s">
        <v>290</v>
      </c>
      <c r="L760" s="26" t="s">
        <v>117</v>
      </c>
      <c r="M760" s="26" t="s">
        <v>293</v>
      </c>
      <c r="N760" s="26" t="s">
        <v>292</v>
      </c>
      <c r="O760" s="26" t="s">
        <v>293</v>
      </c>
      <c r="P760" s="26" t="s">
        <v>290</v>
      </c>
      <c r="Q760" s="26" t="s">
        <v>292</v>
      </c>
      <c r="R760" s="26" t="s">
        <v>294</v>
      </c>
      <c r="S760" s="26" t="s">
        <v>290</v>
      </c>
      <c r="T760" s="26" t="s">
        <v>293</v>
      </c>
      <c r="U760" s="26" t="s">
        <v>290</v>
      </c>
      <c r="V760" s="26" t="s">
        <v>290</v>
      </c>
      <c r="W760" s="26" t="s">
        <v>290</v>
      </c>
      <c r="X760" s="154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28">
        <v>3</v>
      </c>
    </row>
    <row r="761" spans="1:65">
      <c r="A761" s="30"/>
      <c r="B761" s="18">
        <v>1</v>
      </c>
      <c r="C761" s="14">
        <v>1</v>
      </c>
      <c r="D761" s="22">
        <v>4.8</v>
      </c>
      <c r="E761" s="22">
        <v>4.5999999999999996</v>
      </c>
      <c r="F761" s="22">
        <v>4.9000000000000004</v>
      </c>
      <c r="G761" s="22">
        <v>5.6</v>
      </c>
      <c r="H761" s="22">
        <v>4.5</v>
      </c>
      <c r="I761" s="22">
        <v>4.8</v>
      </c>
      <c r="J761" s="148">
        <v>3.7</v>
      </c>
      <c r="K761" s="22">
        <v>5.13</v>
      </c>
      <c r="L761" s="22">
        <v>5.09</v>
      </c>
      <c r="M761" s="22">
        <v>5.27</v>
      </c>
      <c r="N761" s="22">
        <v>5.49</v>
      </c>
      <c r="O761" s="22">
        <v>5.33</v>
      </c>
      <c r="P761" s="148">
        <v>3.8</v>
      </c>
      <c r="Q761" s="22">
        <v>5.0999999999999996</v>
      </c>
      <c r="R761" s="22">
        <v>4.59</v>
      </c>
      <c r="S761" s="22">
        <v>4.8</v>
      </c>
      <c r="T761" s="22">
        <v>5.55</v>
      </c>
      <c r="U761" s="22">
        <v>5.0999999999999996</v>
      </c>
      <c r="V761" s="22">
        <v>5.4</v>
      </c>
      <c r="W761" s="22">
        <v>5.0999999999999996</v>
      </c>
      <c r="X761" s="154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28">
        <v>1</v>
      </c>
    </row>
    <row r="762" spans="1:65">
      <c r="A762" s="30"/>
      <c r="B762" s="19">
        <v>1</v>
      </c>
      <c r="C762" s="9">
        <v>2</v>
      </c>
      <c r="D762" s="11">
        <v>4.5999999999999996</v>
      </c>
      <c r="E762" s="11">
        <v>4.5999999999999996</v>
      </c>
      <c r="F762" s="11">
        <v>5</v>
      </c>
      <c r="G762" s="11">
        <v>5.6</v>
      </c>
      <c r="H762" s="11">
        <v>4.5</v>
      </c>
      <c r="I762" s="11">
        <v>4.8</v>
      </c>
      <c r="J762" s="150">
        <v>3.7</v>
      </c>
      <c r="K762" s="11">
        <v>5.04</v>
      </c>
      <c r="L762" s="11">
        <v>5.17</v>
      </c>
      <c r="M762" s="11">
        <v>5.23</v>
      </c>
      <c r="N762" s="11">
        <v>5.3</v>
      </c>
      <c r="O762" s="11">
        <v>5.1100000000000003</v>
      </c>
      <c r="P762" s="150">
        <v>3.8</v>
      </c>
      <c r="Q762" s="11">
        <v>5.2</v>
      </c>
      <c r="R762" s="11">
        <v>4.4800000000000004</v>
      </c>
      <c r="S762" s="11">
        <v>4.8</v>
      </c>
      <c r="T762" s="11">
        <v>5.55</v>
      </c>
      <c r="U762" s="11">
        <v>5.0999999999999996</v>
      </c>
      <c r="V762" s="11">
        <v>5.4</v>
      </c>
      <c r="W762" s="11">
        <v>5.2</v>
      </c>
      <c r="X762" s="154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28">
        <v>30</v>
      </c>
    </row>
    <row r="763" spans="1:65">
      <c r="A763" s="30"/>
      <c r="B763" s="19">
        <v>1</v>
      </c>
      <c r="C763" s="9">
        <v>3</v>
      </c>
      <c r="D763" s="11">
        <v>4.5</v>
      </c>
      <c r="E763" s="11">
        <v>4.5999999999999996</v>
      </c>
      <c r="F763" s="11">
        <v>5</v>
      </c>
      <c r="G763" s="11">
        <v>6</v>
      </c>
      <c r="H763" s="11">
        <v>4.5</v>
      </c>
      <c r="I763" s="11">
        <v>4.5999999999999996</v>
      </c>
      <c r="J763" s="150">
        <v>3.8</v>
      </c>
      <c r="K763" s="11">
        <v>4.8</v>
      </c>
      <c r="L763" s="11">
        <v>5.24</v>
      </c>
      <c r="M763" s="11">
        <v>5.28</v>
      </c>
      <c r="N763" s="11">
        <v>5.33</v>
      </c>
      <c r="O763" s="11">
        <v>5.37</v>
      </c>
      <c r="P763" s="150">
        <v>3.8</v>
      </c>
      <c r="Q763" s="11">
        <v>5</v>
      </c>
      <c r="R763" s="11">
        <v>4.72</v>
      </c>
      <c r="S763" s="11">
        <v>4.8</v>
      </c>
      <c r="T763" s="11">
        <v>5.32</v>
      </c>
      <c r="U763" s="11">
        <v>5.0999999999999996</v>
      </c>
      <c r="V763" s="11">
        <v>5.3</v>
      </c>
      <c r="W763" s="149">
        <v>4.8</v>
      </c>
      <c r="X763" s="154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28">
        <v>16</v>
      </c>
    </row>
    <row r="764" spans="1:65">
      <c r="A764" s="30"/>
      <c r="B764" s="19">
        <v>1</v>
      </c>
      <c r="C764" s="9">
        <v>4</v>
      </c>
      <c r="D764" s="11">
        <v>4.7</v>
      </c>
      <c r="E764" s="11">
        <v>4.5999999999999996</v>
      </c>
      <c r="F764" s="11">
        <v>5.2</v>
      </c>
      <c r="G764" s="11">
        <v>5.7</v>
      </c>
      <c r="H764" s="11">
        <v>4.5</v>
      </c>
      <c r="I764" s="11">
        <v>4.5999999999999996</v>
      </c>
      <c r="J764" s="150">
        <v>4</v>
      </c>
      <c r="K764" s="11">
        <v>4.74</v>
      </c>
      <c r="L764" s="11">
        <v>5.28</v>
      </c>
      <c r="M764" s="11">
        <v>5.0999999999999996</v>
      </c>
      <c r="N764" s="11">
        <v>5.35</v>
      </c>
      <c r="O764" s="11">
        <v>5.07</v>
      </c>
      <c r="P764" s="150">
        <v>3.8</v>
      </c>
      <c r="Q764" s="11">
        <v>5.2</v>
      </c>
      <c r="R764" s="11">
        <v>4.46</v>
      </c>
      <c r="S764" s="11">
        <v>5</v>
      </c>
      <c r="T764" s="11">
        <v>5.48</v>
      </c>
      <c r="U764" s="11">
        <v>5.0999999999999996</v>
      </c>
      <c r="V764" s="11">
        <v>5.4</v>
      </c>
      <c r="W764" s="11">
        <v>5.0999999999999996</v>
      </c>
      <c r="X764" s="154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28">
        <v>5.0540740740740731</v>
      </c>
    </row>
    <row r="765" spans="1:65">
      <c r="A765" s="30"/>
      <c r="B765" s="19">
        <v>1</v>
      </c>
      <c r="C765" s="9">
        <v>5</v>
      </c>
      <c r="D765" s="11">
        <v>4.4000000000000004</v>
      </c>
      <c r="E765" s="11">
        <v>4.5999999999999996</v>
      </c>
      <c r="F765" s="11">
        <v>5.0999999999999996</v>
      </c>
      <c r="G765" s="11">
        <v>6</v>
      </c>
      <c r="H765" s="149">
        <v>5</v>
      </c>
      <c r="I765" s="11">
        <v>4.8</v>
      </c>
      <c r="J765" s="150">
        <v>4</v>
      </c>
      <c r="K765" s="11">
        <v>4.79</v>
      </c>
      <c r="L765" s="11">
        <v>5.22</v>
      </c>
      <c r="M765" s="11">
        <v>5.03</v>
      </c>
      <c r="N765" s="11">
        <v>5.41</v>
      </c>
      <c r="O765" s="11">
        <v>5.22</v>
      </c>
      <c r="P765" s="150">
        <v>3.8</v>
      </c>
      <c r="Q765" s="11">
        <v>5</v>
      </c>
      <c r="R765" s="11">
        <v>4.87</v>
      </c>
      <c r="S765" s="11">
        <v>4.9000000000000004</v>
      </c>
      <c r="T765" s="11">
        <v>5.51</v>
      </c>
      <c r="U765" s="11">
        <v>5.0999999999999996</v>
      </c>
      <c r="V765" s="11">
        <v>5.4</v>
      </c>
      <c r="W765" s="11">
        <v>5.2</v>
      </c>
      <c r="X765" s="154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28">
        <v>53</v>
      </c>
    </row>
    <row r="766" spans="1:65">
      <c r="A766" s="30"/>
      <c r="B766" s="19">
        <v>1</v>
      </c>
      <c r="C766" s="9">
        <v>6</v>
      </c>
      <c r="D766" s="11">
        <v>4.5999999999999996</v>
      </c>
      <c r="E766" s="11">
        <v>4.5999999999999996</v>
      </c>
      <c r="F766" s="11">
        <v>5.4</v>
      </c>
      <c r="G766" s="11">
        <v>5.8</v>
      </c>
      <c r="H766" s="11">
        <v>4.5</v>
      </c>
      <c r="I766" s="11">
        <v>4.9000000000000004</v>
      </c>
      <c r="J766" s="150">
        <v>4.0999999999999996</v>
      </c>
      <c r="K766" s="11">
        <v>4.8899999999999997</v>
      </c>
      <c r="L766" s="11">
        <v>5.31</v>
      </c>
      <c r="M766" s="11">
        <v>5.09</v>
      </c>
      <c r="N766" s="11">
        <v>5.42</v>
      </c>
      <c r="O766" s="11">
        <v>5.4</v>
      </c>
      <c r="P766" s="150">
        <v>3.8</v>
      </c>
      <c r="Q766" s="11">
        <v>5.0999999999999996</v>
      </c>
      <c r="R766" s="11">
        <v>4.78</v>
      </c>
      <c r="S766" s="11">
        <v>4.8</v>
      </c>
      <c r="T766" s="11">
        <v>5.69</v>
      </c>
      <c r="U766" s="11">
        <v>5</v>
      </c>
      <c r="V766" s="11">
        <v>5.4</v>
      </c>
      <c r="W766" s="11">
        <v>5.0999999999999996</v>
      </c>
      <c r="X766" s="154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55"/>
    </row>
    <row r="767" spans="1:65">
      <c r="A767" s="30"/>
      <c r="B767" s="20" t="s">
        <v>271</v>
      </c>
      <c r="C767" s="12"/>
      <c r="D767" s="23">
        <v>4.6000000000000005</v>
      </c>
      <c r="E767" s="23">
        <v>4.6000000000000005</v>
      </c>
      <c r="F767" s="23">
        <v>5.1000000000000005</v>
      </c>
      <c r="G767" s="23">
        <v>5.7833333333333323</v>
      </c>
      <c r="H767" s="23">
        <v>4.583333333333333</v>
      </c>
      <c r="I767" s="23">
        <v>4.75</v>
      </c>
      <c r="J767" s="23">
        <v>3.8833333333333329</v>
      </c>
      <c r="K767" s="23">
        <v>4.8983333333333334</v>
      </c>
      <c r="L767" s="23">
        <v>5.2183333333333328</v>
      </c>
      <c r="M767" s="23">
        <v>5.166666666666667</v>
      </c>
      <c r="N767" s="23">
        <v>5.3833333333333329</v>
      </c>
      <c r="O767" s="23">
        <v>5.25</v>
      </c>
      <c r="P767" s="23">
        <v>3.8000000000000003</v>
      </c>
      <c r="Q767" s="23">
        <v>5.1000000000000005</v>
      </c>
      <c r="R767" s="23">
        <v>4.6500000000000004</v>
      </c>
      <c r="S767" s="23">
        <v>4.8499999999999996</v>
      </c>
      <c r="T767" s="23">
        <v>5.5166666666666666</v>
      </c>
      <c r="U767" s="23">
        <v>5.083333333333333</v>
      </c>
      <c r="V767" s="23">
        <v>5.3833333333333329</v>
      </c>
      <c r="W767" s="23">
        <v>5.083333333333333</v>
      </c>
      <c r="X767" s="154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55"/>
    </row>
    <row r="768" spans="1:65">
      <c r="A768" s="30"/>
      <c r="B768" s="3" t="s">
        <v>272</v>
      </c>
      <c r="C768" s="29"/>
      <c r="D768" s="11">
        <v>4.5999999999999996</v>
      </c>
      <c r="E768" s="11">
        <v>4.5999999999999996</v>
      </c>
      <c r="F768" s="11">
        <v>5.05</v>
      </c>
      <c r="G768" s="11">
        <v>5.75</v>
      </c>
      <c r="H768" s="11">
        <v>4.5</v>
      </c>
      <c r="I768" s="11">
        <v>4.8</v>
      </c>
      <c r="J768" s="11">
        <v>3.9</v>
      </c>
      <c r="K768" s="11">
        <v>4.8449999999999998</v>
      </c>
      <c r="L768" s="11">
        <v>5.23</v>
      </c>
      <c r="M768" s="11">
        <v>5.165</v>
      </c>
      <c r="N768" s="11">
        <v>5.38</v>
      </c>
      <c r="O768" s="11">
        <v>5.2750000000000004</v>
      </c>
      <c r="P768" s="11">
        <v>3.8</v>
      </c>
      <c r="Q768" s="11">
        <v>5.0999999999999996</v>
      </c>
      <c r="R768" s="11">
        <v>4.6549999999999994</v>
      </c>
      <c r="S768" s="11">
        <v>4.8</v>
      </c>
      <c r="T768" s="11">
        <v>5.5299999999999994</v>
      </c>
      <c r="U768" s="11">
        <v>5.0999999999999996</v>
      </c>
      <c r="V768" s="11">
        <v>5.4</v>
      </c>
      <c r="W768" s="11">
        <v>5.0999999999999996</v>
      </c>
      <c r="X768" s="154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55"/>
    </row>
    <row r="769" spans="1:65">
      <c r="A769" s="30"/>
      <c r="B769" s="3" t="s">
        <v>273</v>
      </c>
      <c r="C769" s="29"/>
      <c r="D769" s="24">
        <v>0.14142135623730936</v>
      </c>
      <c r="E769" s="24">
        <v>9.7295071111809874E-16</v>
      </c>
      <c r="F769" s="24">
        <v>0.17888543819998323</v>
      </c>
      <c r="G769" s="24">
        <v>0.1834847859269719</v>
      </c>
      <c r="H769" s="24">
        <v>0.20412414523193151</v>
      </c>
      <c r="I769" s="24">
        <v>0.12247448713915914</v>
      </c>
      <c r="J769" s="24">
        <v>0.17224014243685071</v>
      </c>
      <c r="K769" s="24">
        <v>0.15510211689937264</v>
      </c>
      <c r="L769" s="24">
        <v>7.93515385274077E-2</v>
      </c>
      <c r="M769" s="24">
        <v>0.10633281086601007</v>
      </c>
      <c r="N769" s="24">
        <v>6.9761498454854631E-2</v>
      </c>
      <c r="O769" s="24">
        <v>0.13870832707519759</v>
      </c>
      <c r="P769" s="24">
        <v>4.8647535555904937E-16</v>
      </c>
      <c r="Q769" s="24">
        <v>8.9442719099991672E-2</v>
      </c>
      <c r="R769" s="24">
        <v>0.1666133247972682</v>
      </c>
      <c r="S769" s="24">
        <v>8.3666002653407678E-2</v>
      </c>
      <c r="T769" s="24">
        <v>0.12027745701779141</v>
      </c>
      <c r="U769" s="24">
        <v>4.0824829046386159E-2</v>
      </c>
      <c r="V769" s="24">
        <v>4.0824829046386527E-2</v>
      </c>
      <c r="W769" s="24">
        <v>0.14719601443879757</v>
      </c>
      <c r="X769" s="205"/>
      <c r="Y769" s="206"/>
      <c r="Z769" s="206"/>
      <c r="AA769" s="206"/>
      <c r="AB769" s="206"/>
      <c r="AC769" s="206"/>
      <c r="AD769" s="206"/>
      <c r="AE769" s="206"/>
      <c r="AF769" s="206"/>
      <c r="AG769" s="206"/>
      <c r="AH769" s="206"/>
      <c r="AI769" s="206"/>
      <c r="AJ769" s="206"/>
      <c r="AK769" s="206"/>
      <c r="AL769" s="206"/>
      <c r="AM769" s="206"/>
      <c r="AN769" s="206"/>
      <c r="AO769" s="206"/>
      <c r="AP769" s="206"/>
      <c r="AQ769" s="206"/>
      <c r="AR769" s="206"/>
      <c r="AS769" s="206"/>
      <c r="AT769" s="206"/>
      <c r="AU769" s="206"/>
      <c r="AV769" s="206"/>
      <c r="AW769" s="206"/>
      <c r="AX769" s="206"/>
      <c r="AY769" s="206"/>
      <c r="AZ769" s="206"/>
      <c r="BA769" s="206"/>
      <c r="BB769" s="206"/>
      <c r="BC769" s="206"/>
      <c r="BD769" s="206"/>
      <c r="BE769" s="206"/>
      <c r="BF769" s="206"/>
      <c r="BG769" s="206"/>
      <c r="BH769" s="206"/>
      <c r="BI769" s="206"/>
      <c r="BJ769" s="206"/>
      <c r="BK769" s="206"/>
      <c r="BL769" s="206"/>
      <c r="BM769" s="56"/>
    </row>
    <row r="770" spans="1:65">
      <c r="A770" s="30"/>
      <c r="B770" s="3" t="s">
        <v>87</v>
      </c>
      <c r="C770" s="29"/>
      <c r="D770" s="13">
        <v>3.0743773095067251E-2</v>
      </c>
      <c r="E770" s="13">
        <v>2.115110241561084E-16</v>
      </c>
      <c r="F770" s="13">
        <v>3.5075576117643767E-2</v>
      </c>
      <c r="G770" s="13">
        <v>3.1726475952790538E-2</v>
      </c>
      <c r="H770" s="13">
        <v>4.4536177141512333E-2</v>
      </c>
      <c r="I770" s="13">
        <v>2.5784102555612448E-2</v>
      </c>
      <c r="J770" s="13">
        <v>4.4353684747686882E-2</v>
      </c>
      <c r="K770" s="13">
        <v>3.1664263402389786E-2</v>
      </c>
      <c r="L770" s="13">
        <v>1.5206299302601286E-2</v>
      </c>
      <c r="M770" s="13">
        <v>2.0580544038582591E-2</v>
      </c>
      <c r="N770" s="13">
        <v>1.2958792282635537E-2</v>
      </c>
      <c r="O770" s="13">
        <v>2.6420633728609064E-2</v>
      </c>
      <c r="P770" s="13">
        <v>1.2801983041027614E-16</v>
      </c>
      <c r="Q770" s="13">
        <v>1.7537788058821894E-2</v>
      </c>
      <c r="R770" s="13">
        <v>3.5830822537046926E-2</v>
      </c>
      <c r="S770" s="13">
        <v>1.7250722196578906E-2</v>
      </c>
      <c r="T770" s="13">
        <v>2.1802560184493912E-2</v>
      </c>
      <c r="U770" s="13">
        <v>8.031113910764491E-3</v>
      </c>
      <c r="V770" s="13">
        <v>7.5835595751801606E-3</v>
      </c>
      <c r="W770" s="13">
        <v>2.8956593004353621E-2</v>
      </c>
      <c r="X770" s="154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55"/>
    </row>
    <row r="771" spans="1:65">
      <c r="A771" s="30"/>
      <c r="B771" s="3" t="s">
        <v>274</v>
      </c>
      <c r="C771" s="29"/>
      <c r="D771" s="13">
        <v>-8.9843177487908266E-2</v>
      </c>
      <c r="E771" s="13">
        <v>-8.9843177487908266E-2</v>
      </c>
      <c r="F771" s="13">
        <v>9.086911915579865E-3</v>
      </c>
      <c r="G771" s="13">
        <v>0.14429136743368032</v>
      </c>
      <c r="H771" s="13">
        <v>-9.3140847134691396E-2</v>
      </c>
      <c r="I771" s="13">
        <v>-6.0164150666861871E-2</v>
      </c>
      <c r="J771" s="13">
        <v>-0.23164297229957487</v>
      </c>
      <c r="K771" s="13">
        <v>-3.0814890810493711E-2</v>
      </c>
      <c r="L771" s="13">
        <v>3.2500366407738568E-2</v>
      </c>
      <c r="M771" s="13">
        <v>2.2277590502711719E-2</v>
      </c>
      <c r="N771" s="13">
        <v>6.5147295910889857E-2</v>
      </c>
      <c r="O771" s="13">
        <v>3.8765938736626371E-2</v>
      </c>
      <c r="P771" s="13">
        <v>-0.24813132053348941</v>
      </c>
      <c r="Q771" s="13">
        <v>9.086911915579865E-3</v>
      </c>
      <c r="R771" s="13">
        <v>-7.995016854755943E-2</v>
      </c>
      <c r="S771" s="13">
        <v>-4.0378132786164311E-2</v>
      </c>
      <c r="T771" s="13">
        <v>9.1528653085153344E-2</v>
      </c>
      <c r="U771" s="13">
        <v>5.7892422687968459E-3</v>
      </c>
      <c r="V771" s="13">
        <v>6.5147295910889857E-2</v>
      </c>
      <c r="W771" s="13">
        <v>5.7892422687968459E-3</v>
      </c>
      <c r="X771" s="154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55"/>
    </row>
    <row r="772" spans="1:65">
      <c r="A772" s="30"/>
      <c r="B772" s="46" t="s">
        <v>275</v>
      </c>
      <c r="C772" s="47"/>
      <c r="D772" s="45">
        <v>1.0900000000000001</v>
      </c>
      <c r="E772" s="45">
        <v>1.0900000000000001</v>
      </c>
      <c r="F772" s="45">
        <v>0.04</v>
      </c>
      <c r="G772" s="45">
        <v>1.57</v>
      </c>
      <c r="H772" s="45">
        <v>1.1200000000000001</v>
      </c>
      <c r="I772" s="45">
        <v>0.75</v>
      </c>
      <c r="J772" s="45">
        <v>2.7</v>
      </c>
      <c r="K772" s="45">
        <v>0.42</v>
      </c>
      <c r="L772" s="45">
        <v>0.3</v>
      </c>
      <c r="M772" s="45">
        <v>0.19</v>
      </c>
      <c r="N772" s="45">
        <v>0.67</v>
      </c>
      <c r="O772" s="45">
        <v>0.37</v>
      </c>
      <c r="P772" s="45">
        <v>2.88</v>
      </c>
      <c r="Q772" s="45">
        <v>0.04</v>
      </c>
      <c r="R772" s="45">
        <v>0.97</v>
      </c>
      <c r="S772" s="45">
        <v>0.52</v>
      </c>
      <c r="T772" s="45">
        <v>0.97</v>
      </c>
      <c r="U772" s="45">
        <v>0</v>
      </c>
      <c r="V772" s="45">
        <v>0.67</v>
      </c>
      <c r="W772" s="45">
        <v>0</v>
      </c>
      <c r="X772" s="154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55"/>
    </row>
    <row r="773" spans="1:65">
      <c r="B773" s="31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BM773" s="55"/>
    </row>
    <row r="774" spans="1:65" ht="15">
      <c r="B774" s="8" t="s">
        <v>533</v>
      </c>
      <c r="BM774" s="28" t="s">
        <v>67</v>
      </c>
    </row>
    <row r="775" spans="1:65" ht="15">
      <c r="A775" s="25" t="s">
        <v>59</v>
      </c>
      <c r="B775" s="18" t="s">
        <v>111</v>
      </c>
      <c r="C775" s="15" t="s">
        <v>112</v>
      </c>
      <c r="D775" s="16" t="s">
        <v>229</v>
      </c>
      <c r="E775" s="17" t="s">
        <v>229</v>
      </c>
      <c r="F775" s="17" t="s">
        <v>229</v>
      </c>
      <c r="G775" s="17" t="s">
        <v>229</v>
      </c>
      <c r="H775" s="17" t="s">
        <v>229</v>
      </c>
      <c r="I775" s="17" t="s">
        <v>229</v>
      </c>
      <c r="J775" s="17" t="s">
        <v>229</v>
      </c>
      <c r="K775" s="17" t="s">
        <v>229</v>
      </c>
      <c r="L775" s="17" t="s">
        <v>229</v>
      </c>
      <c r="M775" s="17" t="s">
        <v>229</v>
      </c>
      <c r="N775" s="17" t="s">
        <v>229</v>
      </c>
      <c r="O775" s="17" t="s">
        <v>229</v>
      </c>
      <c r="P775" s="17" t="s">
        <v>229</v>
      </c>
      <c r="Q775" s="17" t="s">
        <v>229</v>
      </c>
      <c r="R775" s="17" t="s">
        <v>229</v>
      </c>
      <c r="S775" s="17" t="s">
        <v>229</v>
      </c>
      <c r="T775" s="154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28">
        <v>1</v>
      </c>
    </row>
    <row r="776" spans="1:65">
      <c r="A776" s="30"/>
      <c r="B776" s="19" t="s">
        <v>230</v>
      </c>
      <c r="C776" s="9" t="s">
        <v>230</v>
      </c>
      <c r="D776" s="152" t="s">
        <v>232</v>
      </c>
      <c r="E776" s="153" t="s">
        <v>235</v>
      </c>
      <c r="F776" s="153" t="s">
        <v>238</v>
      </c>
      <c r="G776" s="153" t="s">
        <v>240</v>
      </c>
      <c r="H776" s="153" t="s">
        <v>241</v>
      </c>
      <c r="I776" s="153" t="s">
        <v>243</v>
      </c>
      <c r="J776" s="153" t="s">
        <v>244</v>
      </c>
      <c r="K776" s="153" t="s">
        <v>245</v>
      </c>
      <c r="L776" s="153" t="s">
        <v>246</v>
      </c>
      <c r="M776" s="153" t="s">
        <v>247</v>
      </c>
      <c r="N776" s="153" t="s">
        <v>250</v>
      </c>
      <c r="O776" s="153" t="s">
        <v>251</v>
      </c>
      <c r="P776" s="153" t="s">
        <v>252</v>
      </c>
      <c r="Q776" s="153" t="s">
        <v>260</v>
      </c>
      <c r="R776" s="153" t="s">
        <v>261</v>
      </c>
      <c r="S776" s="153" t="s">
        <v>262</v>
      </c>
      <c r="T776" s="154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28" t="s">
        <v>3</v>
      </c>
    </row>
    <row r="777" spans="1:65">
      <c r="A777" s="30"/>
      <c r="B777" s="19"/>
      <c r="C777" s="9"/>
      <c r="D777" s="10" t="s">
        <v>278</v>
      </c>
      <c r="E777" s="11" t="s">
        <v>281</v>
      </c>
      <c r="F777" s="11" t="s">
        <v>278</v>
      </c>
      <c r="G777" s="11" t="s">
        <v>281</v>
      </c>
      <c r="H777" s="11" t="s">
        <v>278</v>
      </c>
      <c r="I777" s="11" t="s">
        <v>278</v>
      </c>
      <c r="J777" s="11" t="s">
        <v>281</v>
      </c>
      <c r="K777" s="11" t="s">
        <v>278</v>
      </c>
      <c r="L777" s="11" t="s">
        <v>278</v>
      </c>
      <c r="M777" s="11" t="s">
        <v>281</v>
      </c>
      <c r="N777" s="11" t="s">
        <v>278</v>
      </c>
      <c r="O777" s="11" t="s">
        <v>278</v>
      </c>
      <c r="P777" s="11" t="s">
        <v>281</v>
      </c>
      <c r="Q777" s="11" t="s">
        <v>278</v>
      </c>
      <c r="R777" s="11" t="s">
        <v>281</v>
      </c>
      <c r="S777" s="11" t="s">
        <v>278</v>
      </c>
      <c r="T777" s="154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28">
        <v>3</v>
      </c>
    </row>
    <row r="778" spans="1:65">
      <c r="A778" s="30"/>
      <c r="B778" s="19"/>
      <c r="C778" s="9"/>
      <c r="D778" s="26" t="s">
        <v>290</v>
      </c>
      <c r="E778" s="26" t="s">
        <v>292</v>
      </c>
      <c r="F778" s="26" t="s">
        <v>117</v>
      </c>
      <c r="G778" s="26" t="s">
        <v>292</v>
      </c>
      <c r="H778" s="26" t="s">
        <v>290</v>
      </c>
      <c r="I778" s="26" t="s">
        <v>117</v>
      </c>
      <c r="J778" s="26" t="s">
        <v>293</v>
      </c>
      <c r="K778" s="26" t="s">
        <v>292</v>
      </c>
      <c r="L778" s="26" t="s">
        <v>293</v>
      </c>
      <c r="M778" s="26" t="s">
        <v>290</v>
      </c>
      <c r="N778" s="26" t="s">
        <v>294</v>
      </c>
      <c r="O778" s="26" t="s">
        <v>290</v>
      </c>
      <c r="P778" s="26" t="s">
        <v>293</v>
      </c>
      <c r="Q778" s="26" t="s">
        <v>290</v>
      </c>
      <c r="R778" s="26" t="s">
        <v>290</v>
      </c>
      <c r="S778" s="26" t="s">
        <v>290</v>
      </c>
      <c r="T778" s="154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28">
        <v>3</v>
      </c>
    </row>
    <row r="779" spans="1:65">
      <c r="A779" s="30"/>
      <c r="B779" s="18">
        <v>1</v>
      </c>
      <c r="C779" s="14">
        <v>1</v>
      </c>
      <c r="D779" s="215">
        <v>2E-3</v>
      </c>
      <c r="E779" s="216" t="s">
        <v>314</v>
      </c>
      <c r="F779" s="216" t="s">
        <v>302</v>
      </c>
      <c r="G779" s="216" t="s">
        <v>315</v>
      </c>
      <c r="H779" s="215">
        <v>1E-3</v>
      </c>
      <c r="I779" s="215">
        <v>1E-3</v>
      </c>
      <c r="J779" s="216" t="s">
        <v>302</v>
      </c>
      <c r="K779" s="216">
        <v>1.2E-2</v>
      </c>
      <c r="L779" s="215">
        <v>2E-3</v>
      </c>
      <c r="M779" s="215">
        <v>2E-3</v>
      </c>
      <c r="N779" s="216" t="s">
        <v>302</v>
      </c>
      <c r="O779" s="215">
        <v>2E-3</v>
      </c>
      <c r="P779" s="216" t="s">
        <v>302</v>
      </c>
      <c r="Q779" s="216">
        <v>4.0000000000000001E-3</v>
      </c>
      <c r="R779" s="216">
        <v>3.0000000000000001E-3</v>
      </c>
      <c r="S779" s="215">
        <v>2E-3</v>
      </c>
      <c r="T779" s="205"/>
      <c r="U779" s="206"/>
      <c r="V779" s="206"/>
      <c r="W779" s="206"/>
      <c r="X779" s="206"/>
      <c r="Y779" s="206"/>
      <c r="Z779" s="206"/>
      <c r="AA779" s="206"/>
      <c r="AB779" s="206"/>
      <c r="AC779" s="206"/>
      <c r="AD779" s="206"/>
      <c r="AE779" s="206"/>
      <c r="AF779" s="206"/>
      <c r="AG779" s="206"/>
      <c r="AH779" s="206"/>
      <c r="AI779" s="206"/>
      <c r="AJ779" s="206"/>
      <c r="AK779" s="206"/>
      <c r="AL779" s="206"/>
      <c r="AM779" s="206"/>
      <c r="AN779" s="206"/>
      <c r="AO779" s="206"/>
      <c r="AP779" s="206"/>
      <c r="AQ779" s="206"/>
      <c r="AR779" s="206"/>
      <c r="AS779" s="206"/>
      <c r="AT779" s="206"/>
      <c r="AU779" s="206"/>
      <c r="AV779" s="206"/>
      <c r="AW779" s="206"/>
      <c r="AX779" s="206"/>
      <c r="AY779" s="206"/>
      <c r="AZ779" s="206"/>
      <c r="BA779" s="206"/>
      <c r="BB779" s="206"/>
      <c r="BC779" s="206"/>
      <c r="BD779" s="206"/>
      <c r="BE779" s="206"/>
      <c r="BF779" s="206"/>
      <c r="BG779" s="206"/>
      <c r="BH779" s="206"/>
      <c r="BI779" s="206"/>
      <c r="BJ779" s="206"/>
      <c r="BK779" s="206"/>
      <c r="BL779" s="206"/>
      <c r="BM779" s="217">
        <v>1</v>
      </c>
    </row>
    <row r="780" spans="1:65">
      <c r="A780" s="30"/>
      <c r="B780" s="19">
        <v>1</v>
      </c>
      <c r="C780" s="9">
        <v>2</v>
      </c>
      <c r="D780" s="24">
        <v>2E-3</v>
      </c>
      <c r="E780" s="219" t="s">
        <v>314</v>
      </c>
      <c r="F780" s="219" t="s">
        <v>302</v>
      </c>
      <c r="G780" s="219" t="s">
        <v>315</v>
      </c>
      <c r="H780" s="24">
        <v>2E-3</v>
      </c>
      <c r="I780" s="24">
        <v>1E-3</v>
      </c>
      <c r="J780" s="219" t="s">
        <v>302</v>
      </c>
      <c r="K780" s="219">
        <v>0.01</v>
      </c>
      <c r="L780" s="24">
        <v>2E-3</v>
      </c>
      <c r="M780" s="24">
        <v>2E-3</v>
      </c>
      <c r="N780" s="219" t="s">
        <v>302</v>
      </c>
      <c r="O780" s="24">
        <v>2E-3</v>
      </c>
      <c r="P780" s="219" t="s">
        <v>302</v>
      </c>
      <c r="Q780" s="219">
        <v>4.0000000000000001E-3</v>
      </c>
      <c r="R780" s="219">
        <v>3.0000000000000001E-3</v>
      </c>
      <c r="S780" s="24">
        <v>1E-3</v>
      </c>
      <c r="T780" s="205"/>
      <c r="U780" s="206"/>
      <c r="V780" s="206"/>
      <c r="W780" s="206"/>
      <c r="X780" s="206"/>
      <c r="Y780" s="206"/>
      <c r="Z780" s="206"/>
      <c r="AA780" s="206"/>
      <c r="AB780" s="206"/>
      <c r="AC780" s="206"/>
      <c r="AD780" s="206"/>
      <c r="AE780" s="206"/>
      <c r="AF780" s="206"/>
      <c r="AG780" s="206"/>
      <c r="AH780" s="206"/>
      <c r="AI780" s="206"/>
      <c r="AJ780" s="206"/>
      <c r="AK780" s="206"/>
      <c r="AL780" s="206"/>
      <c r="AM780" s="206"/>
      <c r="AN780" s="206"/>
      <c r="AO780" s="206"/>
      <c r="AP780" s="206"/>
      <c r="AQ780" s="206"/>
      <c r="AR780" s="206"/>
      <c r="AS780" s="206"/>
      <c r="AT780" s="206"/>
      <c r="AU780" s="206"/>
      <c r="AV780" s="206"/>
      <c r="AW780" s="206"/>
      <c r="AX780" s="206"/>
      <c r="AY780" s="206"/>
      <c r="AZ780" s="206"/>
      <c r="BA780" s="206"/>
      <c r="BB780" s="206"/>
      <c r="BC780" s="206"/>
      <c r="BD780" s="206"/>
      <c r="BE780" s="206"/>
      <c r="BF780" s="206"/>
      <c r="BG780" s="206"/>
      <c r="BH780" s="206"/>
      <c r="BI780" s="206"/>
      <c r="BJ780" s="206"/>
      <c r="BK780" s="206"/>
      <c r="BL780" s="206"/>
      <c r="BM780" s="217">
        <v>12</v>
      </c>
    </row>
    <row r="781" spans="1:65">
      <c r="A781" s="30"/>
      <c r="B781" s="19">
        <v>1</v>
      </c>
      <c r="C781" s="9">
        <v>3</v>
      </c>
      <c r="D781" s="24">
        <v>3.0000000000000001E-3</v>
      </c>
      <c r="E781" s="219" t="s">
        <v>314</v>
      </c>
      <c r="F781" s="219" t="s">
        <v>302</v>
      </c>
      <c r="G781" s="219" t="s">
        <v>315</v>
      </c>
      <c r="H781" s="24">
        <v>2E-3</v>
      </c>
      <c r="I781" s="24">
        <v>3.0000000000000001E-3</v>
      </c>
      <c r="J781" s="219" t="s">
        <v>302</v>
      </c>
      <c r="K781" s="219">
        <v>1.0999999999999999E-2</v>
      </c>
      <c r="L781" s="24">
        <v>2E-3</v>
      </c>
      <c r="M781" s="24">
        <v>2E-3</v>
      </c>
      <c r="N781" s="219" t="s">
        <v>302</v>
      </c>
      <c r="O781" s="24">
        <v>2E-3</v>
      </c>
      <c r="P781" s="219" t="s">
        <v>302</v>
      </c>
      <c r="Q781" s="219">
        <v>3.0000000000000001E-3</v>
      </c>
      <c r="R781" s="219">
        <v>4.0000000000000001E-3</v>
      </c>
      <c r="S781" s="24">
        <v>1E-3</v>
      </c>
      <c r="T781" s="205"/>
      <c r="U781" s="206"/>
      <c r="V781" s="206"/>
      <c r="W781" s="206"/>
      <c r="X781" s="206"/>
      <c r="Y781" s="206"/>
      <c r="Z781" s="206"/>
      <c r="AA781" s="206"/>
      <c r="AB781" s="206"/>
      <c r="AC781" s="206"/>
      <c r="AD781" s="206"/>
      <c r="AE781" s="206"/>
      <c r="AF781" s="206"/>
      <c r="AG781" s="206"/>
      <c r="AH781" s="206"/>
      <c r="AI781" s="206"/>
      <c r="AJ781" s="206"/>
      <c r="AK781" s="206"/>
      <c r="AL781" s="206"/>
      <c r="AM781" s="206"/>
      <c r="AN781" s="206"/>
      <c r="AO781" s="206"/>
      <c r="AP781" s="206"/>
      <c r="AQ781" s="206"/>
      <c r="AR781" s="206"/>
      <c r="AS781" s="206"/>
      <c r="AT781" s="206"/>
      <c r="AU781" s="206"/>
      <c r="AV781" s="206"/>
      <c r="AW781" s="206"/>
      <c r="AX781" s="206"/>
      <c r="AY781" s="206"/>
      <c r="AZ781" s="206"/>
      <c r="BA781" s="206"/>
      <c r="BB781" s="206"/>
      <c r="BC781" s="206"/>
      <c r="BD781" s="206"/>
      <c r="BE781" s="206"/>
      <c r="BF781" s="206"/>
      <c r="BG781" s="206"/>
      <c r="BH781" s="206"/>
      <c r="BI781" s="206"/>
      <c r="BJ781" s="206"/>
      <c r="BK781" s="206"/>
      <c r="BL781" s="206"/>
      <c r="BM781" s="217">
        <v>16</v>
      </c>
    </row>
    <row r="782" spans="1:65">
      <c r="A782" s="30"/>
      <c r="B782" s="19">
        <v>1</v>
      </c>
      <c r="C782" s="9">
        <v>4</v>
      </c>
      <c r="D782" s="24">
        <v>2E-3</v>
      </c>
      <c r="E782" s="219" t="s">
        <v>314</v>
      </c>
      <c r="F782" s="219" t="s">
        <v>302</v>
      </c>
      <c r="G782" s="219" t="s">
        <v>315</v>
      </c>
      <c r="H782" s="24">
        <v>1E-3</v>
      </c>
      <c r="I782" s="24">
        <v>2E-3</v>
      </c>
      <c r="J782" s="219" t="s">
        <v>302</v>
      </c>
      <c r="K782" s="219">
        <v>1.2E-2</v>
      </c>
      <c r="L782" s="24">
        <v>2E-3</v>
      </c>
      <c r="M782" s="24">
        <v>2E-3</v>
      </c>
      <c r="N782" s="219" t="s">
        <v>302</v>
      </c>
      <c r="O782" s="24">
        <v>2E-3</v>
      </c>
      <c r="P782" s="219" t="s">
        <v>302</v>
      </c>
      <c r="Q782" s="219">
        <v>4.0000000000000001E-3</v>
      </c>
      <c r="R782" s="219">
        <v>3.0000000000000001E-3</v>
      </c>
      <c r="S782" s="24">
        <v>1E-3</v>
      </c>
      <c r="T782" s="205"/>
      <c r="U782" s="206"/>
      <c r="V782" s="206"/>
      <c r="W782" s="206"/>
      <c r="X782" s="206"/>
      <c r="Y782" s="206"/>
      <c r="Z782" s="206"/>
      <c r="AA782" s="206"/>
      <c r="AB782" s="206"/>
      <c r="AC782" s="206"/>
      <c r="AD782" s="206"/>
      <c r="AE782" s="206"/>
      <c r="AF782" s="206"/>
      <c r="AG782" s="206"/>
      <c r="AH782" s="206"/>
      <c r="AI782" s="206"/>
      <c r="AJ782" s="206"/>
      <c r="AK782" s="206"/>
      <c r="AL782" s="206"/>
      <c r="AM782" s="206"/>
      <c r="AN782" s="206"/>
      <c r="AO782" s="206"/>
      <c r="AP782" s="206"/>
      <c r="AQ782" s="206"/>
      <c r="AR782" s="206"/>
      <c r="AS782" s="206"/>
      <c r="AT782" s="206"/>
      <c r="AU782" s="206"/>
      <c r="AV782" s="206"/>
      <c r="AW782" s="206"/>
      <c r="AX782" s="206"/>
      <c r="AY782" s="206"/>
      <c r="AZ782" s="206"/>
      <c r="BA782" s="206"/>
      <c r="BB782" s="206"/>
      <c r="BC782" s="206"/>
      <c r="BD782" s="206"/>
      <c r="BE782" s="206"/>
      <c r="BF782" s="206"/>
      <c r="BG782" s="206"/>
      <c r="BH782" s="206"/>
      <c r="BI782" s="206"/>
      <c r="BJ782" s="206"/>
      <c r="BK782" s="206"/>
      <c r="BL782" s="206"/>
      <c r="BM782" s="217">
        <v>1.7142857142857144E-3</v>
      </c>
    </row>
    <row r="783" spans="1:65">
      <c r="A783" s="30"/>
      <c r="B783" s="19">
        <v>1</v>
      </c>
      <c r="C783" s="9">
        <v>5</v>
      </c>
      <c r="D783" s="24">
        <v>2E-3</v>
      </c>
      <c r="E783" s="219" t="s">
        <v>314</v>
      </c>
      <c r="F783" s="219" t="s">
        <v>302</v>
      </c>
      <c r="G783" s="219" t="s">
        <v>315</v>
      </c>
      <c r="H783" s="24">
        <v>1E-3</v>
      </c>
      <c r="I783" s="24">
        <v>2E-3</v>
      </c>
      <c r="J783" s="219" t="s">
        <v>302</v>
      </c>
      <c r="K783" s="219">
        <v>1.2E-2</v>
      </c>
      <c r="L783" s="24">
        <v>2E-3</v>
      </c>
      <c r="M783" s="24">
        <v>2E-3</v>
      </c>
      <c r="N783" s="219" t="s">
        <v>302</v>
      </c>
      <c r="O783" s="24">
        <v>1E-3</v>
      </c>
      <c r="P783" s="219" t="s">
        <v>302</v>
      </c>
      <c r="Q783" s="219">
        <v>3.0000000000000001E-3</v>
      </c>
      <c r="R783" s="219">
        <v>3.0000000000000001E-3</v>
      </c>
      <c r="S783" s="24">
        <v>1E-3</v>
      </c>
      <c r="T783" s="205"/>
      <c r="U783" s="206"/>
      <c r="V783" s="206"/>
      <c r="W783" s="206"/>
      <c r="X783" s="206"/>
      <c r="Y783" s="206"/>
      <c r="Z783" s="206"/>
      <c r="AA783" s="206"/>
      <c r="AB783" s="206"/>
      <c r="AC783" s="206"/>
      <c r="AD783" s="206"/>
      <c r="AE783" s="206"/>
      <c r="AF783" s="206"/>
      <c r="AG783" s="206"/>
      <c r="AH783" s="206"/>
      <c r="AI783" s="206"/>
      <c r="AJ783" s="206"/>
      <c r="AK783" s="206"/>
      <c r="AL783" s="206"/>
      <c r="AM783" s="206"/>
      <c r="AN783" s="206"/>
      <c r="AO783" s="206"/>
      <c r="AP783" s="206"/>
      <c r="AQ783" s="206"/>
      <c r="AR783" s="206"/>
      <c r="AS783" s="206"/>
      <c r="AT783" s="206"/>
      <c r="AU783" s="206"/>
      <c r="AV783" s="206"/>
      <c r="AW783" s="206"/>
      <c r="AX783" s="206"/>
      <c r="AY783" s="206"/>
      <c r="AZ783" s="206"/>
      <c r="BA783" s="206"/>
      <c r="BB783" s="206"/>
      <c r="BC783" s="206"/>
      <c r="BD783" s="206"/>
      <c r="BE783" s="206"/>
      <c r="BF783" s="206"/>
      <c r="BG783" s="206"/>
      <c r="BH783" s="206"/>
      <c r="BI783" s="206"/>
      <c r="BJ783" s="206"/>
      <c r="BK783" s="206"/>
      <c r="BL783" s="206"/>
      <c r="BM783" s="217">
        <v>54</v>
      </c>
    </row>
    <row r="784" spans="1:65">
      <c r="A784" s="30"/>
      <c r="B784" s="19">
        <v>1</v>
      </c>
      <c r="C784" s="9">
        <v>6</v>
      </c>
      <c r="D784" s="24">
        <v>1E-3</v>
      </c>
      <c r="E784" s="219" t="s">
        <v>314</v>
      </c>
      <c r="F784" s="219" t="s">
        <v>302</v>
      </c>
      <c r="G784" s="219" t="s">
        <v>315</v>
      </c>
      <c r="H784" s="24">
        <v>2E-3</v>
      </c>
      <c r="I784" s="24">
        <v>1E-3</v>
      </c>
      <c r="J784" s="219" t="s">
        <v>302</v>
      </c>
      <c r="K784" s="219">
        <v>1.2999999999999999E-2</v>
      </c>
      <c r="L784" s="24">
        <v>2E-3</v>
      </c>
      <c r="M784" s="24">
        <v>2E-3</v>
      </c>
      <c r="N784" s="219" t="s">
        <v>302</v>
      </c>
      <c r="O784" s="24">
        <v>1E-3</v>
      </c>
      <c r="P784" s="219" t="s">
        <v>302</v>
      </c>
      <c r="Q784" s="219">
        <v>3.0000000000000001E-3</v>
      </c>
      <c r="R784" s="219">
        <v>4.0000000000000001E-3</v>
      </c>
      <c r="S784" s="24">
        <v>1E-3</v>
      </c>
      <c r="T784" s="205"/>
      <c r="U784" s="206"/>
      <c r="V784" s="206"/>
      <c r="W784" s="206"/>
      <c r="X784" s="206"/>
      <c r="Y784" s="206"/>
      <c r="Z784" s="206"/>
      <c r="AA784" s="206"/>
      <c r="AB784" s="206"/>
      <c r="AC784" s="206"/>
      <c r="AD784" s="206"/>
      <c r="AE784" s="206"/>
      <c r="AF784" s="206"/>
      <c r="AG784" s="206"/>
      <c r="AH784" s="206"/>
      <c r="AI784" s="206"/>
      <c r="AJ784" s="206"/>
      <c r="AK784" s="206"/>
      <c r="AL784" s="206"/>
      <c r="AM784" s="206"/>
      <c r="AN784" s="206"/>
      <c r="AO784" s="206"/>
      <c r="AP784" s="206"/>
      <c r="AQ784" s="206"/>
      <c r="AR784" s="206"/>
      <c r="AS784" s="206"/>
      <c r="AT784" s="206"/>
      <c r="AU784" s="206"/>
      <c r="AV784" s="206"/>
      <c r="AW784" s="206"/>
      <c r="AX784" s="206"/>
      <c r="AY784" s="206"/>
      <c r="AZ784" s="206"/>
      <c r="BA784" s="206"/>
      <c r="BB784" s="206"/>
      <c r="BC784" s="206"/>
      <c r="BD784" s="206"/>
      <c r="BE784" s="206"/>
      <c r="BF784" s="206"/>
      <c r="BG784" s="206"/>
      <c r="BH784" s="206"/>
      <c r="BI784" s="206"/>
      <c r="BJ784" s="206"/>
      <c r="BK784" s="206"/>
      <c r="BL784" s="206"/>
      <c r="BM784" s="56"/>
    </row>
    <row r="785" spans="1:65">
      <c r="A785" s="30"/>
      <c r="B785" s="20" t="s">
        <v>271</v>
      </c>
      <c r="C785" s="12"/>
      <c r="D785" s="221">
        <v>2E-3</v>
      </c>
      <c r="E785" s="221" t="s">
        <v>682</v>
      </c>
      <c r="F785" s="221" t="s">
        <v>682</v>
      </c>
      <c r="G785" s="221" t="s">
        <v>682</v>
      </c>
      <c r="H785" s="221">
        <v>1.5000000000000002E-3</v>
      </c>
      <c r="I785" s="221">
        <v>1.666666666666667E-3</v>
      </c>
      <c r="J785" s="221" t="s">
        <v>682</v>
      </c>
      <c r="K785" s="221">
        <v>1.1666666666666665E-2</v>
      </c>
      <c r="L785" s="221">
        <v>2E-3</v>
      </c>
      <c r="M785" s="221">
        <v>2E-3</v>
      </c>
      <c r="N785" s="221" t="s">
        <v>682</v>
      </c>
      <c r="O785" s="221">
        <v>1.666666666666667E-3</v>
      </c>
      <c r="P785" s="221" t="s">
        <v>682</v>
      </c>
      <c r="Q785" s="221">
        <v>3.4999999999999996E-3</v>
      </c>
      <c r="R785" s="221">
        <v>3.3333333333333335E-3</v>
      </c>
      <c r="S785" s="221">
        <v>1.1666666666666668E-3</v>
      </c>
      <c r="T785" s="205"/>
      <c r="U785" s="206"/>
      <c r="V785" s="206"/>
      <c r="W785" s="206"/>
      <c r="X785" s="206"/>
      <c r="Y785" s="206"/>
      <c r="Z785" s="206"/>
      <c r="AA785" s="206"/>
      <c r="AB785" s="206"/>
      <c r="AC785" s="206"/>
      <c r="AD785" s="206"/>
      <c r="AE785" s="206"/>
      <c r="AF785" s="206"/>
      <c r="AG785" s="206"/>
      <c r="AH785" s="206"/>
      <c r="AI785" s="206"/>
      <c r="AJ785" s="206"/>
      <c r="AK785" s="206"/>
      <c r="AL785" s="206"/>
      <c r="AM785" s="206"/>
      <c r="AN785" s="206"/>
      <c r="AO785" s="206"/>
      <c r="AP785" s="206"/>
      <c r="AQ785" s="206"/>
      <c r="AR785" s="206"/>
      <c r="AS785" s="206"/>
      <c r="AT785" s="206"/>
      <c r="AU785" s="206"/>
      <c r="AV785" s="206"/>
      <c r="AW785" s="206"/>
      <c r="AX785" s="206"/>
      <c r="AY785" s="206"/>
      <c r="AZ785" s="206"/>
      <c r="BA785" s="206"/>
      <c r="BB785" s="206"/>
      <c r="BC785" s="206"/>
      <c r="BD785" s="206"/>
      <c r="BE785" s="206"/>
      <c r="BF785" s="206"/>
      <c r="BG785" s="206"/>
      <c r="BH785" s="206"/>
      <c r="BI785" s="206"/>
      <c r="BJ785" s="206"/>
      <c r="BK785" s="206"/>
      <c r="BL785" s="206"/>
      <c r="BM785" s="56"/>
    </row>
    <row r="786" spans="1:65">
      <c r="A786" s="30"/>
      <c r="B786" s="3" t="s">
        <v>272</v>
      </c>
      <c r="C786" s="29"/>
      <c r="D786" s="24">
        <v>2E-3</v>
      </c>
      <c r="E786" s="24" t="s">
        <v>682</v>
      </c>
      <c r="F786" s="24" t="s">
        <v>682</v>
      </c>
      <c r="G786" s="24" t="s">
        <v>682</v>
      </c>
      <c r="H786" s="24">
        <v>1.5E-3</v>
      </c>
      <c r="I786" s="24">
        <v>1.5E-3</v>
      </c>
      <c r="J786" s="24" t="s">
        <v>682</v>
      </c>
      <c r="K786" s="24">
        <v>1.2E-2</v>
      </c>
      <c r="L786" s="24">
        <v>2E-3</v>
      </c>
      <c r="M786" s="24">
        <v>2E-3</v>
      </c>
      <c r="N786" s="24" t="s">
        <v>682</v>
      </c>
      <c r="O786" s="24">
        <v>2E-3</v>
      </c>
      <c r="P786" s="24" t="s">
        <v>682</v>
      </c>
      <c r="Q786" s="24">
        <v>3.5000000000000001E-3</v>
      </c>
      <c r="R786" s="24">
        <v>3.0000000000000001E-3</v>
      </c>
      <c r="S786" s="24">
        <v>1E-3</v>
      </c>
      <c r="T786" s="205"/>
      <c r="U786" s="206"/>
      <c r="V786" s="206"/>
      <c r="W786" s="206"/>
      <c r="X786" s="206"/>
      <c r="Y786" s="206"/>
      <c r="Z786" s="206"/>
      <c r="AA786" s="206"/>
      <c r="AB786" s="206"/>
      <c r="AC786" s="206"/>
      <c r="AD786" s="206"/>
      <c r="AE786" s="206"/>
      <c r="AF786" s="206"/>
      <c r="AG786" s="206"/>
      <c r="AH786" s="206"/>
      <c r="AI786" s="206"/>
      <c r="AJ786" s="206"/>
      <c r="AK786" s="206"/>
      <c r="AL786" s="206"/>
      <c r="AM786" s="206"/>
      <c r="AN786" s="206"/>
      <c r="AO786" s="206"/>
      <c r="AP786" s="206"/>
      <c r="AQ786" s="206"/>
      <c r="AR786" s="206"/>
      <c r="AS786" s="206"/>
      <c r="AT786" s="206"/>
      <c r="AU786" s="206"/>
      <c r="AV786" s="206"/>
      <c r="AW786" s="206"/>
      <c r="AX786" s="206"/>
      <c r="AY786" s="206"/>
      <c r="AZ786" s="206"/>
      <c r="BA786" s="206"/>
      <c r="BB786" s="206"/>
      <c r="BC786" s="206"/>
      <c r="BD786" s="206"/>
      <c r="BE786" s="206"/>
      <c r="BF786" s="206"/>
      <c r="BG786" s="206"/>
      <c r="BH786" s="206"/>
      <c r="BI786" s="206"/>
      <c r="BJ786" s="206"/>
      <c r="BK786" s="206"/>
      <c r="BL786" s="206"/>
      <c r="BM786" s="56"/>
    </row>
    <row r="787" spans="1:65">
      <c r="A787" s="30"/>
      <c r="B787" s="3" t="s">
        <v>273</v>
      </c>
      <c r="C787" s="29"/>
      <c r="D787" s="24">
        <v>6.3245553203367588E-4</v>
      </c>
      <c r="E787" s="24" t="s">
        <v>682</v>
      </c>
      <c r="F787" s="24" t="s">
        <v>682</v>
      </c>
      <c r="G787" s="24" t="s">
        <v>682</v>
      </c>
      <c r="H787" s="24">
        <v>5.4772255750516611E-4</v>
      </c>
      <c r="I787" s="24">
        <v>8.1649658092772606E-4</v>
      </c>
      <c r="J787" s="24" t="s">
        <v>682</v>
      </c>
      <c r="K787" s="24">
        <v>1.0327955589886444E-3</v>
      </c>
      <c r="L787" s="24">
        <v>0</v>
      </c>
      <c r="M787" s="24">
        <v>0</v>
      </c>
      <c r="N787" s="24" t="s">
        <v>682</v>
      </c>
      <c r="O787" s="24">
        <v>5.1639777949432221E-4</v>
      </c>
      <c r="P787" s="24" t="s">
        <v>682</v>
      </c>
      <c r="Q787" s="24">
        <v>5.4772255750516611E-4</v>
      </c>
      <c r="R787" s="24">
        <v>5.1639777949432221E-4</v>
      </c>
      <c r="S787" s="24">
        <v>4.0824829046386298E-4</v>
      </c>
      <c r="T787" s="205"/>
      <c r="U787" s="206"/>
      <c r="V787" s="206"/>
      <c r="W787" s="206"/>
      <c r="X787" s="206"/>
      <c r="Y787" s="206"/>
      <c r="Z787" s="206"/>
      <c r="AA787" s="206"/>
      <c r="AB787" s="206"/>
      <c r="AC787" s="206"/>
      <c r="AD787" s="206"/>
      <c r="AE787" s="206"/>
      <c r="AF787" s="206"/>
      <c r="AG787" s="206"/>
      <c r="AH787" s="206"/>
      <c r="AI787" s="206"/>
      <c r="AJ787" s="206"/>
      <c r="AK787" s="206"/>
      <c r="AL787" s="206"/>
      <c r="AM787" s="206"/>
      <c r="AN787" s="206"/>
      <c r="AO787" s="206"/>
      <c r="AP787" s="206"/>
      <c r="AQ787" s="206"/>
      <c r="AR787" s="206"/>
      <c r="AS787" s="206"/>
      <c r="AT787" s="206"/>
      <c r="AU787" s="206"/>
      <c r="AV787" s="206"/>
      <c r="AW787" s="206"/>
      <c r="AX787" s="206"/>
      <c r="AY787" s="206"/>
      <c r="AZ787" s="206"/>
      <c r="BA787" s="206"/>
      <c r="BB787" s="206"/>
      <c r="BC787" s="206"/>
      <c r="BD787" s="206"/>
      <c r="BE787" s="206"/>
      <c r="BF787" s="206"/>
      <c r="BG787" s="206"/>
      <c r="BH787" s="206"/>
      <c r="BI787" s="206"/>
      <c r="BJ787" s="206"/>
      <c r="BK787" s="206"/>
      <c r="BL787" s="206"/>
      <c r="BM787" s="56"/>
    </row>
    <row r="788" spans="1:65">
      <c r="A788" s="30"/>
      <c r="B788" s="3" t="s">
        <v>87</v>
      </c>
      <c r="C788" s="29"/>
      <c r="D788" s="13">
        <v>0.31622776601683794</v>
      </c>
      <c r="E788" s="13" t="s">
        <v>682</v>
      </c>
      <c r="F788" s="13" t="s">
        <v>682</v>
      </c>
      <c r="G788" s="13" t="s">
        <v>682</v>
      </c>
      <c r="H788" s="13">
        <v>0.36514837167011066</v>
      </c>
      <c r="I788" s="13">
        <v>0.48989794855663554</v>
      </c>
      <c r="J788" s="13" t="s">
        <v>682</v>
      </c>
      <c r="K788" s="13">
        <v>8.8525333627598096E-2</v>
      </c>
      <c r="L788" s="13">
        <v>0</v>
      </c>
      <c r="M788" s="13">
        <v>0</v>
      </c>
      <c r="N788" s="13" t="s">
        <v>682</v>
      </c>
      <c r="O788" s="13">
        <v>0.30983866769659324</v>
      </c>
      <c r="P788" s="13" t="s">
        <v>682</v>
      </c>
      <c r="Q788" s="13">
        <v>0.15649215928719035</v>
      </c>
      <c r="R788" s="13">
        <v>0.15491933384829665</v>
      </c>
      <c r="S788" s="13">
        <v>0.34992710611188255</v>
      </c>
      <c r="T788" s="154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55"/>
    </row>
    <row r="789" spans="1:65">
      <c r="A789" s="30"/>
      <c r="B789" s="3" t="s">
        <v>274</v>
      </c>
      <c r="C789" s="29"/>
      <c r="D789" s="13">
        <v>0.16666666666666652</v>
      </c>
      <c r="E789" s="13" t="s">
        <v>682</v>
      </c>
      <c r="F789" s="13" t="s">
        <v>682</v>
      </c>
      <c r="G789" s="13" t="s">
        <v>682</v>
      </c>
      <c r="H789" s="13">
        <v>-0.12499999999999989</v>
      </c>
      <c r="I789" s="13">
        <v>-2.7777777777777679E-2</v>
      </c>
      <c r="J789" s="13" t="s">
        <v>682</v>
      </c>
      <c r="K789" s="13">
        <v>5.8055555555555545</v>
      </c>
      <c r="L789" s="13">
        <v>0.16666666666666652</v>
      </c>
      <c r="M789" s="13">
        <v>0.16666666666666652</v>
      </c>
      <c r="N789" s="13" t="s">
        <v>682</v>
      </c>
      <c r="O789" s="13">
        <v>-2.7777777777777679E-2</v>
      </c>
      <c r="P789" s="13" t="s">
        <v>682</v>
      </c>
      <c r="Q789" s="13">
        <v>1.0416666666666665</v>
      </c>
      <c r="R789" s="13">
        <v>0.94444444444444442</v>
      </c>
      <c r="S789" s="13">
        <v>-0.31944444444444442</v>
      </c>
      <c r="T789" s="154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55"/>
    </row>
    <row r="790" spans="1:65">
      <c r="A790" s="30"/>
      <c r="B790" s="46" t="s">
        <v>275</v>
      </c>
      <c r="C790" s="47"/>
      <c r="D790" s="45">
        <v>0.16</v>
      </c>
      <c r="E790" s="45">
        <v>0.78</v>
      </c>
      <c r="F790" s="45">
        <v>14.16</v>
      </c>
      <c r="G790" s="45">
        <v>0.16</v>
      </c>
      <c r="H790" s="45">
        <v>0.47</v>
      </c>
      <c r="I790" s="45">
        <v>0.36</v>
      </c>
      <c r="J790" s="45">
        <v>14.16</v>
      </c>
      <c r="K790" s="45">
        <v>5.86</v>
      </c>
      <c r="L790" s="45">
        <v>0.16</v>
      </c>
      <c r="M790" s="45">
        <v>0.16</v>
      </c>
      <c r="N790" s="45">
        <v>14.16</v>
      </c>
      <c r="O790" s="45">
        <v>0.36</v>
      </c>
      <c r="P790" s="45">
        <v>14.16</v>
      </c>
      <c r="Q790" s="45">
        <v>0.78</v>
      </c>
      <c r="R790" s="45">
        <v>0.67</v>
      </c>
      <c r="S790" s="45">
        <v>0.67</v>
      </c>
      <c r="T790" s="154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55"/>
    </row>
    <row r="791" spans="1:65">
      <c r="B791" s="31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BM791" s="55"/>
    </row>
    <row r="792" spans="1:65" ht="15">
      <c r="B792" s="8" t="s">
        <v>534</v>
      </c>
      <c r="BM792" s="28" t="s">
        <v>67</v>
      </c>
    </row>
    <row r="793" spans="1:65" ht="15">
      <c r="A793" s="25" t="s">
        <v>60</v>
      </c>
      <c r="B793" s="18" t="s">
        <v>111</v>
      </c>
      <c r="C793" s="15" t="s">
        <v>112</v>
      </c>
      <c r="D793" s="16" t="s">
        <v>229</v>
      </c>
      <c r="E793" s="17" t="s">
        <v>229</v>
      </c>
      <c r="F793" s="17" t="s">
        <v>229</v>
      </c>
      <c r="G793" s="17" t="s">
        <v>229</v>
      </c>
      <c r="H793" s="17" t="s">
        <v>229</v>
      </c>
      <c r="I793" s="17" t="s">
        <v>229</v>
      </c>
      <c r="J793" s="17" t="s">
        <v>229</v>
      </c>
      <c r="K793" s="17" t="s">
        <v>229</v>
      </c>
      <c r="L793" s="17" t="s">
        <v>229</v>
      </c>
      <c r="M793" s="17" t="s">
        <v>229</v>
      </c>
      <c r="N793" s="17" t="s">
        <v>229</v>
      </c>
      <c r="O793" s="17" t="s">
        <v>229</v>
      </c>
      <c r="P793" s="17" t="s">
        <v>229</v>
      </c>
      <c r="Q793" s="17" t="s">
        <v>229</v>
      </c>
      <c r="R793" s="17" t="s">
        <v>229</v>
      </c>
      <c r="S793" s="17" t="s">
        <v>229</v>
      </c>
      <c r="T793" s="17" t="s">
        <v>229</v>
      </c>
      <c r="U793" s="17" t="s">
        <v>229</v>
      </c>
      <c r="V793" s="17" t="s">
        <v>229</v>
      </c>
      <c r="W793" s="17" t="s">
        <v>229</v>
      </c>
      <c r="X793" s="17" t="s">
        <v>229</v>
      </c>
      <c r="Y793" s="17" t="s">
        <v>229</v>
      </c>
      <c r="Z793" s="154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28">
        <v>1</v>
      </c>
    </row>
    <row r="794" spans="1:65">
      <c r="A794" s="30"/>
      <c r="B794" s="19" t="s">
        <v>230</v>
      </c>
      <c r="C794" s="9" t="s">
        <v>230</v>
      </c>
      <c r="D794" s="152" t="s">
        <v>232</v>
      </c>
      <c r="E794" s="153" t="s">
        <v>233</v>
      </c>
      <c r="F794" s="153" t="s">
        <v>234</v>
      </c>
      <c r="G794" s="153" t="s">
        <v>235</v>
      </c>
      <c r="H794" s="153" t="s">
        <v>237</v>
      </c>
      <c r="I794" s="153" t="s">
        <v>238</v>
      </c>
      <c r="J794" s="153" t="s">
        <v>239</v>
      </c>
      <c r="K794" s="153" t="s">
        <v>240</v>
      </c>
      <c r="L794" s="153" t="s">
        <v>241</v>
      </c>
      <c r="M794" s="153" t="s">
        <v>244</v>
      </c>
      <c r="N794" s="153" t="s">
        <v>246</v>
      </c>
      <c r="O794" s="153" t="s">
        <v>247</v>
      </c>
      <c r="P794" s="153" t="s">
        <v>249</v>
      </c>
      <c r="Q794" s="153" t="s">
        <v>250</v>
      </c>
      <c r="R794" s="153" t="s">
        <v>251</v>
      </c>
      <c r="S794" s="153" t="s">
        <v>252</v>
      </c>
      <c r="T794" s="153" t="s">
        <v>254</v>
      </c>
      <c r="U794" s="153" t="s">
        <v>258</v>
      </c>
      <c r="V794" s="153" t="s">
        <v>259</v>
      </c>
      <c r="W794" s="153" t="s">
        <v>260</v>
      </c>
      <c r="X794" s="153" t="s">
        <v>261</v>
      </c>
      <c r="Y794" s="153" t="s">
        <v>262</v>
      </c>
      <c r="Z794" s="154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28" t="s">
        <v>1</v>
      </c>
    </row>
    <row r="795" spans="1:65">
      <c r="A795" s="30"/>
      <c r="B795" s="19"/>
      <c r="C795" s="9"/>
      <c r="D795" s="10" t="s">
        <v>278</v>
      </c>
      <c r="E795" s="11" t="s">
        <v>280</v>
      </c>
      <c r="F795" s="11" t="s">
        <v>280</v>
      </c>
      <c r="G795" s="11" t="s">
        <v>281</v>
      </c>
      <c r="H795" s="11" t="s">
        <v>281</v>
      </c>
      <c r="I795" s="11" t="s">
        <v>278</v>
      </c>
      <c r="J795" s="11" t="s">
        <v>280</v>
      </c>
      <c r="K795" s="11" t="s">
        <v>281</v>
      </c>
      <c r="L795" s="11" t="s">
        <v>278</v>
      </c>
      <c r="M795" s="11" t="s">
        <v>281</v>
      </c>
      <c r="N795" s="11" t="s">
        <v>280</v>
      </c>
      <c r="O795" s="11" t="s">
        <v>281</v>
      </c>
      <c r="P795" s="11" t="s">
        <v>280</v>
      </c>
      <c r="Q795" s="11" t="s">
        <v>280</v>
      </c>
      <c r="R795" s="11" t="s">
        <v>278</v>
      </c>
      <c r="S795" s="11" t="s">
        <v>281</v>
      </c>
      <c r="T795" s="11" t="s">
        <v>278</v>
      </c>
      <c r="U795" s="11" t="s">
        <v>278</v>
      </c>
      <c r="V795" s="11" t="s">
        <v>281</v>
      </c>
      <c r="W795" s="11" t="s">
        <v>278</v>
      </c>
      <c r="X795" s="11" t="s">
        <v>281</v>
      </c>
      <c r="Y795" s="11" t="s">
        <v>278</v>
      </c>
      <c r="Z795" s="154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28">
        <v>3</v>
      </c>
    </row>
    <row r="796" spans="1:65">
      <c r="A796" s="30"/>
      <c r="B796" s="19"/>
      <c r="C796" s="9"/>
      <c r="D796" s="26" t="s">
        <v>290</v>
      </c>
      <c r="E796" s="26" t="s">
        <v>291</v>
      </c>
      <c r="F796" s="26" t="s">
        <v>290</v>
      </c>
      <c r="G796" s="26" t="s">
        <v>292</v>
      </c>
      <c r="H796" s="26" t="s">
        <v>292</v>
      </c>
      <c r="I796" s="26" t="s">
        <v>117</v>
      </c>
      <c r="J796" s="26" t="s">
        <v>267</v>
      </c>
      <c r="K796" s="26" t="s">
        <v>292</v>
      </c>
      <c r="L796" s="26" t="s">
        <v>290</v>
      </c>
      <c r="M796" s="26" t="s">
        <v>293</v>
      </c>
      <c r="N796" s="26" t="s">
        <v>293</v>
      </c>
      <c r="O796" s="26" t="s">
        <v>290</v>
      </c>
      <c r="P796" s="26" t="s">
        <v>292</v>
      </c>
      <c r="Q796" s="26" t="s">
        <v>294</v>
      </c>
      <c r="R796" s="26" t="s">
        <v>290</v>
      </c>
      <c r="S796" s="26" t="s">
        <v>293</v>
      </c>
      <c r="T796" s="26" t="s">
        <v>116</v>
      </c>
      <c r="U796" s="26" t="s">
        <v>290</v>
      </c>
      <c r="V796" s="26" t="s">
        <v>295</v>
      </c>
      <c r="W796" s="26" t="s">
        <v>290</v>
      </c>
      <c r="X796" s="26" t="s">
        <v>290</v>
      </c>
      <c r="Y796" s="26" t="s">
        <v>290</v>
      </c>
      <c r="Z796" s="154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28">
        <v>3</v>
      </c>
    </row>
    <row r="797" spans="1:65">
      <c r="A797" s="30"/>
      <c r="B797" s="18">
        <v>1</v>
      </c>
      <c r="C797" s="14">
        <v>1</v>
      </c>
      <c r="D797" s="215">
        <v>0.32</v>
      </c>
      <c r="E797" s="215">
        <v>0.33999999999999997</v>
      </c>
      <c r="F797" s="215">
        <v>0.28000000000000003</v>
      </c>
      <c r="G797" s="215">
        <v>0.34</v>
      </c>
      <c r="H797" s="215">
        <v>0.34</v>
      </c>
      <c r="I797" s="215">
        <v>0.315</v>
      </c>
      <c r="J797" s="215">
        <v>0.36</v>
      </c>
      <c r="K797" s="216">
        <v>0.43</v>
      </c>
      <c r="L797" s="215">
        <v>0.32</v>
      </c>
      <c r="M797" s="215">
        <v>0.33</v>
      </c>
      <c r="N797" s="215">
        <v>0.30969999999999998</v>
      </c>
      <c r="O797" s="215">
        <v>0.27</v>
      </c>
      <c r="P797" s="215">
        <v>0.33</v>
      </c>
      <c r="Q797" s="215">
        <v>0.373</v>
      </c>
      <c r="R797" s="215">
        <v>0.32</v>
      </c>
      <c r="S797" s="215">
        <v>0.31</v>
      </c>
      <c r="T797" s="215">
        <v>0.27</v>
      </c>
      <c r="U797" s="215">
        <v>0.28999999999999998</v>
      </c>
      <c r="V797" s="215">
        <v>0.3</v>
      </c>
      <c r="W797" s="215">
        <v>0.32</v>
      </c>
      <c r="X797" s="215">
        <v>0.34</v>
      </c>
      <c r="Y797" s="215">
        <v>0.32</v>
      </c>
      <c r="Z797" s="205"/>
      <c r="AA797" s="206"/>
      <c r="AB797" s="206"/>
      <c r="AC797" s="206"/>
      <c r="AD797" s="206"/>
      <c r="AE797" s="206"/>
      <c r="AF797" s="206"/>
      <c r="AG797" s="206"/>
      <c r="AH797" s="206"/>
      <c r="AI797" s="206"/>
      <c r="AJ797" s="206"/>
      <c r="AK797" s="206"/>
      <c r="AL797" s="206"/>
      <c r="AM797" s="206"/>
      <c r="AN797" s="206"/>
      <c r="AO797" s="206"/>
      <c r="AP797" s="206"/>
      <c r="AQ797" s="206"/>
      <c r="AR797" s="206"/>
      <c r="AS797" s="206"/>
      <c r="AT797" s="206"/>
      <c r="AU797" s="206"/>
      <c r="AV797" s="206"/>
      <c r="AW797" s="206"/>
      <c r="AX797" s="206"/>
      <c r="AY797" s="206"/>
      <c r="AZ797" s="206"/>
      <c r="BA797" s="206"/>
      <c r="BB797" s="206"/>
      <c r="BC797" s="206"/>
      <c r="BD797" s="206"/>
      <c r="BE797" s="206"/>
      <c r="BF797" s="206"/>
      <c r="BG797" s="206"/>
      <c r="BH797" s="206"/>
      <c r="BI797" s="206"/>
      <c r="BJ797" s="206"/>
      <c r="BK797" s="206"/>
      <c r="BL797" s="206"/>
      <c r="BM797" s="217">
        <v>1</v>
      </c>
    </row>
    <row r="798" spans="1:65">
      <c r="A798" s="30"/>
      <c r="B798" s="19">
        <v>1</v>
      </c>
      <c r="C798" s="9">
        <v>2</v>
      </c>
      <c r="D798" s="24">
        <v>0.32</v>
      </c>
      <c r="E798" s="24">
        <v>0.34499999999999997</v>
      </c>
      <c r="F798" s="24">
        <v>0.28999999999999998</v>
      </c>
      <c r="G798" s="24">
        <v>0.34</v>
      </c>
      <c r="H798" s="24">
        <v>0.34</v>
      </c>
      <c r="I798" s="24">
        <v>0.32050000000000001</v>
      </c>
      <c r="J798" s="24">
        <v>0.375</v>
      </c>
      <c r="K798" s="219">
        <v>0.42</v>
      </c>
      <c r="L798" s="24">
        <v>0.31</v>
      </c>
      <c r="M798" s="24">
        <v>0.33</v>
      </c>
      <c r="N798" s="24">
        <v>0.3039</v>
      </c>
      <c r="O798" s="24">
        <v>0.28499999999999998</v>
      </c>
      <c r="P798" s="24">
        <v>0.33</v>
      </c>
      <c r="Q798" s="24">
        <v>0.373</v>
      </c>
      <c r="R798" s="24">
        <v>0.32</v>
      </c>
      <c r="S798" s="24">
        <v>0.3</v>
      </c>
      <c r="T798" s="24">
        <v>0.27</v>
      </c>
      <c r="U798" s="24">
        <v>0.28999999999999998</v>
      </c>
      <c r="V798" s="24">
        <v>0.31</v>
      </c>
      <c r="W798" s="24">
        <v>0.34</v>
      </c>
      <c r="X798" s="24">
        <v>0.34</v>
      </c>
      <c r="Y798" s="24">
        <v>0.31</v>
      </c>
      <c r="Z798" s="205"/>
      <c r="AA798" s="206"/>
      <c r="AB798" s="206"/>
      <c r="AC798" s="206"/>
      <c r="AD798" s="206"/>
      <c r="AE798" s="206"/>
      <c r="AF798" s="206"/>
      <c r="AG798" s="206"/>
      <c r="AH798" s="206"/>
      <c r="AI798" s="206"/>
      <c r="AJ798" s="206"/>
      <c r="AK798" s="206"/>
      <c r="AL798" s="206"/>
      <c r="AM798" s="206"/>
      <c r="AN798" s="206"/>
      <c r="AO798" s="206"/>
      <c r="AP798" s="206"/>
      <c r="AQ798" s="206"/>
      <c r="AR798" s="206"/>
      <c r="AS798" s="206"/>
      <c r="AT798" s="206"/>
      <c r="AU798" s="206"/>
      <c r="AV798" s="206"/>
      <c r="AW798" s="206"/>
      <c r="AX798" s="206"/>
      <c r="AY798" s="206"/>
      <c r="AZ798" s="206"/>
      <c r="BA798" s="206"/>
      <c r="BB798" s="206"/>
      <c r="BC798" s="206"/>
      <c r="BD798" s="206"/>
      <c r="BE798" s="206"/>
      <c r="BF798" s="206"/>
      <c r="BG798" s="206"/>
      <c r="BH798" s="206"/>
      <c r="BI798" s="206"/>
      <c r="BJ798" s="206"/>
      <c r="BK798" s="206"/>
      <c r="BL798" s="206"/>
      <c r="BM798" s="217">
        <v>16</v>
      </c>
    </row>
    <row r="799" spans="1:65">
      <c r="A799" s="30"/>
      <c r="B799" s="19">
        <v>1</v>
      </c>
      <c r="C799" s="9">
        <v>3</v>
      </c>
      <c r="D799" s="24">
        <v>0.32</v>
      </c>
      <c r="E799" s="24">
        <v>0.33500000000000002</v>
      </c>
      <c r="F799" s="24">
        <v>0.28999999999999998</v>
      </c>
      <c r="G799" s="24">
        <v>0.36</v>
      </c>
      <c r="H799" s="24">
        <v>0.34</v>
      </c>
      <c r="I799" s="24">
        <v>0.311</v>
      </c>
      <c r="J799" s="24">
        <v>0.38500000000000001</v>
      </c>
      <c r="K799" s="219">
        <v>0.42</v>
      </c>
      <c r="L799" s="24">
        <v>0.31</v>
      </c>
      <c r="M799" s="24">
        <v>0.34</v>
      </c>
      <c r="N799" s="24">
        <v>0.30709999999999998</v>
      </c>
      <c r="O799" s="24">
        <v>0.27100000000000002</v>
      </c>
      <c r="P799" s="24">
        <v>0.33</v>
      </c>
      <c r="Q799" s="24">
        <v>0.36799999999999999</v>
      </c>
      <c r="R799" s="24">
        <v>0.32</v>
      </c>
      <c r="S799" s="24">
        <v>0.3</v>
      </c>
      <c r="T799" s="24">
        <v>0.27</v>
      </c>
      <c r="U799" s="24">
        <v>0.28999999999999998</v>
      </c>
      <c r="V799" s="24">
        <v>0.3</v>
      </c>
      <c r="W799" s="24">
        <v>0.32</v>
      </c>
      <c r="X799" s="24">
        <v>0.33</v>
      </c>
      <c r="Y799" s="24">
        <v>0.32</v>
      </c>
      <c r="Z799" s="205"/>
      <c r="AA799" s="206"/>
      <c r="AB799" s="206"/>
      <c r="AC799" s="206"/>
      <c r="AD799" s="206"/>
      <c r="AE799" s="206"/>
      <c r="AF799" s="206"/>
      <c r="AG799" s="206"/>
      <c r="AH799" s="206"/>
      <c r="AI799" s="206"/>
      <c r="AJ799" s="206"/>
      <c r="AK799" s="206"/>
      <c r="AL799" s="206"/>
      <c r="AM799" s="206"/>
      <c r="AN799" s="206"/>
      <c r="AO799" s="206"/>
      <c r="AP799" s="206"/>
      <c r="AQ799" s="206"/>
      <c r="AR799" s="206"/>
      <c r="AS799" s="206"/>
      <c r="AT799" s="206"/>
      <c r="AU799" s="206"/>
      <c r="AV799" s="206"/>
      <c r="AW799" s="206"/>
      <c r="AX799" s="206"/>
      <c r="AY799" s="206"/>
      <c r="AZ799" s="206"/>
      <c r="BA799" s="206"/>
      <c r="BB799" s="206"/>
      <c r="BC799" s="206"/>
      <c r="BD799" s="206"/>
      <c r="BE799" s="206"/>
      <c r="BF799" s="206"/>
      <c r="BG799" s="206"/>
      <c r="BH799" s="206"/>
      <c r="BI799" s="206"/>
      <c r="BJ799" s="206"/>
      <c r="BK799" s="206"/>
      <c r="BL799" s="206"/>
      <c r="BM799" s="217">
        <v>16</v>
      </c>
    </row>
    <row r="800" spans="1:65">
      <c r="A800" s="30"/>
      <c r="B800" s="19">
        <v>1</v>
      </c>
      <c r="C800" s="9">
        <v>4</v>
      </c>
      <c r="D800" s="24">
        <v>0.33</v>
      </c>
      <c r="E800" s="24">
        <v>0.33500000000000002</v>
      </c>
      <c r="F800" s="24">
        <v>0.28000000000000003</v>
      </c>
      <c r="G800" s="24">
        <v>0.35</v>
      </c>
      <c r="H800" s="24">
        <v>0.35</v>
      </c>
      <c r="I800" s="24">
        <v>0.313</v>
      </c>
      <c r="J800" s="24">
        <v>0.36499999999999999</v>
      </c>
      <c r="K800" s="219">
        <v>0.43</v>
      </c>
      <c r="L800" s="24">
        <v>0.3</v>
      </c>
      <c r="M800" s="24">
        <v>0.34</v>
      </c>
      <c r="N800" s="24">
        <v>0.31259999999999999</v>
      </c>
      <c r="O800" s="24">
        <v>0.28899999999999998</v>
      </c>
      <c r="P800" s="24">
        <v>0.32</v>
      </c>
      <c r="Q800" s="24">
        <v>0.35400000000000004</v>
      </c>
      <c r="R800" s="24">
        <v>0.32</v>
      </c>
      <c r="S800" s="24">
        <v>0.3</v>
      </c>
      <c r="T800" s="24">
        <v>0.27</v>
      </c>
      <c r="U800" s="24">
        <v>0.3</v>
      </c>
      <c r="V800" s="24">
        <v>0.3</v>
      </c>
      <c r="W800" s="24">
        <v>0.32</v>
      </c>
      <c r="X800" s="24">
        <v>0.33</v>
      </c>
      <c r="Y800" s="24">
        <v>0.33</v>
      </c>
      <c r="Z800" s="205"/>
      <c r="AA800" s="206"/>
      <c r="AB800" s="206"/>
      <c r="AC800" s="206"/>
      <c r="AD800" s="206"/>
      <c r="AE800" s="206"/>
      <c r="AF800" s="206"/>
      <c r="AG800" s="206"/>
      <c r="AH800" s="206"/>
      <c r="AI800" s="206"/>
      <c r="AJ800" s="206"/>
      <c r="AK800" s="206"/>
      <c r="AL800" s="206"/>
      <c r="AM800" s="206"/>
      <c r="AN800" s="206"/>
      <c r="AO800" s="206"/>
      <c r="AP800" s="206"/>
      <c r="AQ800" s="206"/>
      <c r="AR800" s="206"/>
      <c r="AS800" s="206"/>
      <c r="AT800" s="206"/>
      <c r="AU800" s="206"/>
      <c r="AV800" s="206"/>
      <c r="AW800" s="206"/>
      <c r="AX800" s="206"/>
      <c r="AY800" s="206"/>
      <c r="AZ800" s="206"/>
      <c r="BA800" s="206"/>
      <c r="BB800" s="206"/>
      <c r="BC800" s="206"/>
      <c r="BD800" s="206"/>
      <c r="BE800" s="206"/>
      <c r="BF800" s="206"/>
      <c r="BG800" s="206"/>
      <c r="BH800" s="206"/>
      <c r="BI800" s="206"/>
      <c r="BJ800" s="206"/>
      <c r="BK800" s="206"/>
      <c r="BL800" s="206"/>
      <c r="BM800" s="217">
        <v>0.31957777777777768</v>
      </c>
    </row>
    <row r="801" spans="1:65">
      <c r="A801" s="30"/>
      <c r="B801" s="19">
        <v>1</v>
      </c>
      <c r="C801" s="9">
        <v>5</v>
      </c>
      <c r="D801" s="24">
        <v>0.32</v>
      </c>
      <c r="E801" s="24">
        <v>0.32</v>
      </c>
      <c r="F801" s="24">
        <v>0.28000000000000003</v>
      </c>
      <c r="G801" s="24">
        <v>0.35</v>
      </c>
      <c r="H801" s="24">
        <v>0.34</v>
      </c>
      <c r="I801" s="24">
        <v>0.318</v>
      </c>
      <c r="J801" s="24">
        <v>0.37</v>
      </c>
      <c r="K801" s="219">
        <v>0.43</v>
      </c>
      <c r="L801" s="24">
        <v>0.3</v>
      </c>
      <c r="M801" s="24">
        <v>0.33</v>
      </c>
      <c r="N801" s="24">
        <v>0.31120000000000003</v>
      </c>
      <c r="O801" s="24">
        <v>0.27500000000000002</v>
      </c>
      <c r="P801" s="24">
        <v>0.33</v>
      </c>
      <c r="Q801" s="24">
        <v>0.34899999999999998</v>
      </c>
      <c r="R801" s="24">
        <v>0.33</v>
      </c>
      <c r="S801" s="24">
        <v>0.31</v>
      </c>
      <c r="T801" s="24">
        <v>0.27</v>
      </c>
      <c r="U801" s="24">
        <v>0.28999999999999998</v>
      </c>
      <c r="V801" s="24">
        <v>0.31</v>
      </c>
      <c r="W801" s="24">
        <v>0.33</v>
      </c>
      <c r="X801" s="24">
        <v>0.33</v>
      </c>
      <c r="Y801" s="24">
        <v>0.32</v>
      </c>
      <c r="Z801" s="205"/>
      <c r="AA801" s="206"/>
      <c r="AB801" s="206"/>
      <c r="AC801" s="206"/>
      <c r="AD801" s="206"/>
      <c r="AE801" s="206"/>
      <c r="AF801" s="206"/>
      <c r="AG801" s="206"/>
      <c r="AH801" s="206"/>
      <c r="AI801" s="206"/>
      <c r="AJ801" s="206"/>
      <c r="AK801" s="206"/>
      <c r="AL801" s="206"/>
      <c r="AM801" s="206"/>
      <c r="AN801" s="206"/>
      <c r="AO801" s="206"/>
      <c r="AP801" s="206"/>
      <c r="AQ801" s="206"/>
      <c r="AR801" s="206"/>
      <c r="AS801" s="206"/>
      <c r="AT801" s="206"/>
      <c r="AU801" s="206"/>
      <c r="AV801" s="206"/>
      <c r="AW801" s="206"/>
      <c r="AX801" s="206"/>
      <c r="AY801" s="206"/>
      <c r="AZ801" s="206"/>
      <c r="BA801" s="206"/>
      <c r="BB801" s="206"/>
      <c r="BC801" s="206"/>
      <c r="BD801" s="206"/>
      <c r="BE801" s="206"/>
      <c r="BF801" s="206"/>
      <c r="BG801" s="206"/>
      <c r="BH801" s="206"/>
      <c r="BI801" s="206"/>
      <c r="BJ801" s="206"/>
      <c r="BK801" s="206"/>
      <c r="BL801" s="206"/>
      <c r="BM801" s="217">
        <v>55</v>
      </c>
    </row>
    <row r="802" spans="1:65">
      <c r="A802" s="30"/>
      <c r="B802" s="19">
        <v>1</v>
      </c>
      <c r="C802" s="9">
        <v>6</v>
      </c>
      <c r="D802" s="24">
        <v>0.33</v>
      </c>
      <c r="E802" s="24">
        <v>0.32500000000000001</v>
      </c>
      <c r="F802" s="24">
        <v>0.28999999999999998</v>
      </c>
      <c r="G802" s="24">
        <v>0.36</v>
      </c>
      <c r="H802" s="24">
        <v>0.34</v>
      </c>
      <c r="I802" s="24">
        <v>0.3115</v>
      </c>
      <c r="J802" s="24">
        <v>0.375</v>
      </c>
      <c r="K802" s="219">
        <v>0.43</v>
      </c>
      <c r="L802" s="24">
        <v>0.31</v>
      </c>
      <c r="M802" s="24">
        <v>0.33</v>
      </c>
      <c r="N802" s="24">
        <v>0.31329999999999997</v>
      </c>
      <c r="O802" s="24">
        <v>0.28799999999999998</v>
      </c>
      <c r="P802" s="24">
        <v>0.32</v>
      </c>
      <c r="Q802" s="24">
        <v>0.34499999999999997</v>
      </c>
      <c r="R802" s="24">
        <v>0.33</v>
      </c>
      <c r="S802" s="24">
        <v>0.3</v>
      </c>
      <c r="T802" s="24">
        <v>0.27</v>
      </c>
      <c r="U802" s="24">
        <v>0.28999999999999998</v>
      </c>
      <c r="V802" s="24">
        <v>0.31</v>
      </c>
      <c r="W802" s="24">
        <v>0.33</v>
      </c>
      <c r="X802" s="24">
        <v>0.33</v>
      </c>
      <c r="Y802" s="24">
        <v>0.32</v>
      </c>
      <c r="Z802" s="205"/>
      <c r="AA802" s="206"/>
      <c r="AB802" s="206"/>
      <c r="AC802" s="206"/>
      <c r="AD802" s="206"/>
      <c r="AE802" s="206"/>
      <c r="AF802" s="206"/>
      <c r="AG802" s="206"/>
      <c r="AH802" s="206"/>
      <c r="AI802" s="206"/>
      <c r="AJ802" s="206"/>
      <c r="AK802" s="206"/>
      <c r="AL802" s="206"/>
      <c r="AM802" s="206"/>
      <c r="AN802" s="206"/>
      <c r="AO802" s="206"/>
      <c r="AP802" s="206"/>
      <c r="AQ802" s="206"/>
      <c r="AR802" s="206"/>
      <c r="AS802" s="206"/>
      <c r="AT802" s="206"/>
      <c r="AU802" s="206"/>
      <c r="AV802" s="206"/>
      <c r="AW802" s="206"/>
      <c r="AX802" s="206"/>
      <c r="AY802" s="206"/>
      <c r="AZ802" s="206"/>
      <c r="BA802" s="206"/>
      <c r="BB802" s="206"/>
      <c r="BC802" s="206"/>
      <c r="BD802" s="206"/>
      <c r="BE802" s="206"/>
      <c r="BF802" s="206"/>
      <c r="BG802" s="206"/>
      <c r="BH802" s="206"/>
      <c r="BI802" s="206"/>
      <c r="BJ802" s="206"/>
      <c r="BK802" s="206"/>
      <c r="BL802" s="206"/>
      <c r="BM802" s="56"/>
    </row>
    <row r="803" spans="1:65">
      <c r="A803" s="30"/>
      <c r="B803" s="20" t="s">
        <v>271</v>
      </c>
      <c r="C803" s="12"/>
      <c r="D803" s="221">
        <v>0.32333333333333336</v>
      </c>
      <c r="E803" s="221">
        <v>0.33333333333333331</v>
      </c>
      <c r="F803" s="221">
        <v>0.28500000000000003</v>
      </c>
      <c r="G803" s="221">
        <v>0.35000000000000003</v>
      </c>
      <c r="H803" s="221">
        <v>0.34166666666666673</v>
      </c>
      <c r="I803" s="221">
        <v>0.3148333333333333</v>
      </c>
      <c r="J803" s="221">
        <v>0.37166666666666665</v>
      </c>
      <c r="K803" s="221">
        <v>0.42666666666666669</v>
      </c>
      <c r="L803" s="221">
        <v>0.30833333333333335</v>
      </c>
      <c r="M803" s="221">
        <v>0.33333333333333331</v>
      </c>
      <c r="N803" s="221">
        <v>0.30963333333333326</v>
      </c>
      <c r="O803" s="221">
        <v>0.27966666666666667</v>
      </c>
      <c r="P803" s="221">
        <v>0.32666666666666672</v>
      </c>
      <c r="Q803" s="221">
        <v>0.36033333333333334</v>
      </c>
      <c r="R803" s="221">
        <v>0.32333333333333336</v>
      </c>
      <c r="S803" s="221">
        <v>0.30333333333333334</v>
      </c>
      <c r="T803" s="221">
        <v>0.27</v>
      </c>
      <c r="U803" s="221">
        <v>0.29166666666666669</v>
      </c>
      <c r="V803" s="221">
        <v>0.30499999999999999</v>
      </c>
      <c r="W803" s="221">
        <v>0.32666666666666672</v>
      </c>
      <c r="X803" s="221">
        <v>0.33333333333333331</v>
      </c>
      <c r="Y803" s="221">
        <v>0.32</v>
      </c>
      <c r="Z803" s="205"/>
      <c r="AA803" s="206"/>
      <c r="AB803" s="206"/>
      <c r="AC803" s="206"/>
      <c r="AD803" s="206"/>
      <c r="AE803" s="206"/>
      <c r="AF803" s="206"/>
      <c r="AG803" s="206"/>
      <c r="AH803" s="206"/>
      <c r="AI803" s="206"/>
      <c r="AJ803" s="206"/>
      <c r="AK803" s="206"/>
      <c r="AL803" s="206"/>
      <c r="AM803" s="206"/>
      <c r="AN803" s="206"/>
      <c r="AO803" s="206"/>
      <c r="AP803" s="206"/>
      <c r="AQ803" s="206"/>
      <c r="AR803" s="206"/>
      <c r="AS803" s="206"/>
      <c r="AT803" s="206"/>
      <c r="AU803" s="206"/>
      <c r="AV803" s="206"/>
      <c r="AW803" s="206"/>
      <c r="AX803" s="206"/>
      <c r="AY803" s="206"/>
      <c r="AZ803" s="206"/>
      <c r="BA803" s="206"/>
      <c r="BB803" s="206"/>
      <c r="BC803" s="206"/>
      <c r="BD803" s="206"/>
      <c r="BE803" s="206"/>
      <c r="BF803" s="206"/>
      <c r="BG803" s="206"/>
      <c r="BH803" s="206"/>
      <c r="BI803" s="206"/>
      <c r="BJ803" s="206"/>
      <c r="BK803" s="206"/>
      <c r="BL803" s="206"/>
      <c r="BM803" s="56"/>
    </row>
    <row r="804" spans="1:65">
      <c r="A804" s="30"/>
      <c r="B804" s="3" t="s">
        <v>272</v>
      </c>
      <c r="C804" s="29"/>
      <c r="D804" s="24">
        <v>0.32</v>
      </c>
      <c r="E804" s="24">
        <v>0.33500000000000002</v>
      </c>
      <c r="F804" s="24">
        <v>0.28500000000000003</v>
      </c>
      <c r="G804" s="24">
        <v>0.35</v>
      </c>
      <c r="H804" s="24">
        <v>0.34</v>
      </c>
      <c r="I804" s="24">
        <v>0.314</v>
      </c>
      <c r="J804" s="24">
        <v>0.3725</v>
      </c>
      <c r="K804" s="24">
        <v>0.43</v>
      </c>
      <c r="L804" s="24">
        <v>0.31</v>
      </c>
      <c r="M804" s="24">
        <v>0.33</v>
      </c>
      <c r="N804" s="24">
        <v>0.31045</v>
      </c>
      <c r="O804" s="24">
        <v>0.28000000000000003</v>
      </c>
      <c r="P804" s="24">
        <v>0.33</v>
      </c>
      <c r="Q804" s="24">
        <v>0.36099999999999999</v>
      </c>
      <c r="R804" s="24">
        <v>0.32</v>
      </c>
      <c r="S804" s="24">
        <v>0.3</v>
      </c>
      <c r="T804" s="24">
        <v>0.27</v>
      </c>
      <c r="U804" s="24">
        <v>0.28999999999999998</v>
      </c>
      <c r="V804" s="24">
        <v>0.30499999999999999</v>
      </c>
      <c r="W804" s="24">
        <v>0.32500000000000001</v>
      </c>
      <c r="X804" s="24">
        <v>0.33</v>
      </c>
      <c r="Y804" s="24">
        <v>0.32</v>
      </c>
      <c r="Z804" s="205"/>
      <c r="AA804" s="206"/>
      <c r="AB804" s="206"/>
      <c r="AC804" s="206"/>
      <c r="AD804" s="206"/>
      <c r="AE804" s="206"/>
      <c r="AF804" s="206"/>
      <c r="AG804" s="206"/>
      <c r="AH804" s="206"/>
      <c r="AI804" s="206"/>
      <c r="AJ804" s="206"/>
      <c r="AK804" s="206"/>
      <c r="AL804" s="206"/>
      <c r="AM804" s="206"/>
      <c r="AN804" s="206"/>
      <c r="AO804" s="206"/>
      <c r="AP804" s="206"/>
      <c r="AQ804" s="206"/>
      <c r="AR804" s="206"/>
      <c r="AS804" s="206"/>
      <c r="AT804" s="206"/>
      <c r="AU804" s="206"/>
      <c r="AV804" s="206"/>
      <c r="AW804" s="206"/>
      <c r="AX804" s="206"/>
      <c r="AY804" s="206"/>
      <c r="AZ804" s="206"/>
      <c r="BA804" s="206"/>
      <c r="BB804" s="206"/>
      <c r="BC804" s="206"/>
      <c r="BD804" s="206"/>
      <c r="BE804" s="206"/>
      <c r="BF804" s="206"/>
      <c r="BG804" s="206"/>
      <c r="BH804" s="206"/>
      <c r="BI804" s="206"/>
      <c r="BJ804" s="206"/>
      <c r="BK804" s="206"/>
      <c r="BL804" s="206"/>
      <c r="BM804" s="56"/>
    </row>
    <row r="805" spans="1:65">
      <c r="A805" s="30"/>
      <c r="B805" s="3" t="s">
        <v>273</v>
      </c>
      <c r="C805" s="29"/>
      <c r="D805" s="24">
        <v>5.1639777949432277E-3</v>
      </c>
      <c r="E805" s="24">
        <v>9.309493362512614E-3</v>
      </c>
      <c r="F805" s="24">
        <v>5.4772255750516353E-3</v>
      </c>
      <c r="G805" s="24">
        <v>8.9442719099991422E-3</v>
      </c>
      <c r="H805" s="24">
        <v>4.0824829046386115E-3</v>
      </c>
      <c r="I805" s="24">
        <v>3.7771241264574155E-3</v>
      </c>
      <c r="J805" s="24">
        <v>8.7559503577091385E-3</v>
      </c>
      <c r="K805" s="24">
        <v>5.1639777949432268E-3</v>
      </c>
      <c r="L805" s="24">
        <v>7.5277265270908165E-3</v>
      </c>
      <c r="M805" s="24">
        <v>5.1639777949432268E-3</v>
      </c>
      <c r="N805" s="24">
        <v>3.5775224201487028E-3</v>
      </c>
      <c r="O805" s="24">
        <v>8.6641021846851664E-3</v>
      </c>
      <c r="P805" s="24">
        <v>5.1639777949432268E-3</v>
      </c>
      <c r="Q805" s="24">
        <v>1.2516655570345731E-2</v>
      </c>
      <c r="R805" s="24">
        <v>5.1639777949432277E-3</v>
      </c>
      <c r="S805" s="24">
        <v>5.1639777949432277E-3</v>
      </c>
      <c r="T805" s="24">
        <v>0</v>
      </c>
      <c r="U805" s="24">
        <v>4.0824829046386341E-3</v>
      </c>
      <c r="V805" s="24">
        <v>5.4772255750516656E-3</v>
      </c>
      <c r="W805" s="24">
        <v>8.1649658092772665E-3</v>
      </c>
      <c r="X805" s="24">
        <v>5.1639777949432268E-3</v>
      </c>
      <c r="Y805" s="24">
        <v>6.324555320336764E-3</v>
      </c>
      <c r="Z805" s="205"/>
      <c r="AA805" s="206"/>
      <c r="AB805" s="206"/>
      <c r="AC805" s="206"/>
      <c r="AD805" s="206"/>
      <c r="AE805" s="206"/>
      <c r="AF805" s="206"/>
      <c r="AG805" s="206"/>
      <c r="AH805" s="206"/>
      <c r="AI805" s="206"/>
      <c r="AJ805" s="206"/>
      <c r="AK805" s="206"/>
      <c r="AL805" s="206"/>
      <c r="AM805" s="206"/>
      <c r="AN805" s="206"/>
      <c r="AO805" s="206"/>
      <c r="AP805" s="206"/>
      <c r="AQ805" s="206"/>
      <c r="AR805" s="206"/>
      <c r="AS805" s="206"/>
      <c r="AT805" s="206"/>
      <c r="AU805" s="206"/>
      <c r="AV805" s="206"/>
      <c r="AW805" s="206"/>
      <c r="AX805" s="206"/>
      <c r="AY805" s="206"/>
      <c r="AZ805" s="206"/>
      <c r="BA805" s="206"/>
      <c r="BB805" s="206"/>
      <c r="BC805" s="206"/>
      <c r="BD805" s="206"/>
      <c r="BE805" s="206"/>
      <c r="BF805" s="206"/>
      <c r="BG805" s="206"/>
      <c r="BH805" s="206"/>
      <c r="BI805" s="206"/>
      <c r="BJ805" s="206"/>
      <c r="BK805" s="206"/>
      <c r="BL805" s="206"/>
      <c r="BM805" s="56"/>
    </row>
    <row r="806" spans="1:65">
      <c r="A806" s="30"/>
      <c r="B806" s="3" t="s">
        <v>87</v>
      </c>
      <c r="C806" s="29"/>
      <c r="D806" s="13">
        <v>1.5971065345185238E-2</v>
      </c>
      <c r="E806" s="13">
        <v>2.7928480087537844E-2</v>
      </c>
      <c r="F806" s="13">
        <v>1.9218335351058366E-2</v>
      </c>
      <c r="G806" s="13">
        <v>2.5555062599997548E-2</v>
      </c>
      <c r="H806" s="13">
        <v>1.1948730452600812E-2</v>
      </c>
      <c r="I806" s="13">
        <v>1.1997217977101375E-2</v>
      </c>
      <c r="J806" s="13">
        <v>2.3558610827916965E-2</v>
      </c>
      <c r="K806" s="13">
        <v>1.2103072956898187E-2</v>
      </c>
      <c r="L806" s="13">
        <v>2.4414248195970215E-2</v>
      </c>
      <c r="M806" s="13">
        <v>1.5491933384829681E-2</v>
      </c>
      <c r="N806" s="13">
        <v>1.1554060997358284E-2</v>
      </c>
      <c r="O806" s="13">
        <v>3.0980103163355779E-2</v>
      </c>
      <c r="P806" s="13">
        <v>1.5808095290642529E-2</v>
      </c>
      <c r="Q806" s="13">
        <v>3.4736324432041804E-2</v>
      </c>
      <c r="R806" s="13">
        <v>1.5971065345185238E-2</v>
      </c>
      <c r="S806" s="13">
        <v>1.7024102620691959E-2</v>
      </c>
      <c r="T806" s="13">
        <v>0</v>
      </c>
      <c r="U806" s="13">
        <v>1.3997084244475317E-2</v>
      </c>
      <c r="V806" s="13">
        <v>1.7958116639513657E-2</v>
      </c>
      <c r="W806" s="13">
        <v>2.4994793293705915E-2</v>
      </c>
      <c r="X806" s="13">
        <v>1.5491933384829681E-2</v>
      </c>
      <c r="Y806" s="13">
        <v>1.9764235376052389E-2</v>
      </c>
      <c r="Z806" s="154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55"/>
    </row>
    <row r="807" spans="1:65">
      <c r="A807" s="30"/>
      <c r="B807" s="3" t="s">
        <v>274</v>
      </c>
      <c r="C807" s="29"/>
      <c r="D807" s="13">
        <v>1.1751616716501267E-2</v>
      </c>
      <c r="E807" s="13">
        <v>4.3042903831444601E-2</v>
      </c>
      <c r="F807" s="13">
        <v>-0.10819831722411477</v>
      </c>
      <c r="G807" s="13">
        <v>9.5195049023016898E-2</v>
      </c>
      <c r="H807" s="13">
        <v>6.911897642723086E-2</v>
      </c>
      <c r="I807" s="13">
        <v>-1.4845977331200744E-2</v>
      </c>
      <c r="J807" s="13">
        <v>0.16299283777206064</v>
      </c>
      <c r="K807" s="13">
        <v>0.3350949169042492</v>
      </c>
      <c r="L807" s="13">
        <v>-3.5185313955913733E-2</v>
      </c>
      <c r="M807" s="13">
        <v>4.3042903831444601E-2</v>
      </c>
      <c r="N807" s="13">
        <v>-3.1117446630971379E-2</v>
      </c>
      <c r="O807" s="13">
        <v>-0.12488700368541794</v>
      </c>
      <c r="P807" s="13">
        <v>2.218204575481586E-2</v>
      </c>
      <c r="Q807" s="13">
        <v>0.12752937904179151</v>
      </c>
      <c r="R807" s="13">
        <v>1.1751616716501267E-2</v>
      </c>
      <c r="S807" s="13">
        <v>-5.08309575133854E-2</v>
      </c>
      <c r="T807" s="13">
        <v>-0.15513524789652988</v>
      </c>
      <c r="U807" s="13">
        <v>-8.7337459147485919E-2</v>
      </c>
      <c r="V807" s="13">
        <v>-4.5615742994228214E-2</v>
      </c>
      <c r="W807" s="13">
        <v>2.218204575481586E-2</v>
      </c>
      <c r="X807" s="13">
        <v>4.3042903831444601E-2</v>
      </c>
      <c r="Y807" s="13">
        <v>1.321187678186897E-3</v>
      </c>
      <c r="Z807" s="154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55"/>
    </row>
    <row r="808" spans="1:65">
      <c r="A808" s="30"/>
      <c r="B808" s="46" t="s">
        <v>275</v>
      </c>
      <c r="C808" s="47"/>
      <c r="D808" s="45">
        <v>0</v>
      </c>
      <c r="E808" s="45">
        <v>0.4</v>
      </c>
      <c r="F808" s="45">
        <v>1.55</v>
      </c>
      <c r="G808" s="45">
        <v>1.08</v>
      </c>
      <c r="H808" s="45">
        <v>0.74</v>
      </c>
      <c r="I808" s="45">
        <v>0.34</v>
      </c>
      <c r="J808" s="45">
        <v>1.96</v>
      </c>
      <c r="K808" s="45">
        <v>4.18</v>
      </c>
      <c r="L808" s="45">
        <v>0.61</v>
      </c>
      <c r="M808" s="45">
        <v>0.4</v>
      </c>
      <c r="N808" s="45">
        <v>0.55000000000000004</v>
      </c>
      <c r="O808" s="45">
        <v>1.77</v>
      </c>
      <c r="P808" s="45">
        <v>0.13</v>
      </c>
      <c r="Q808" s="45">
        <v>1.5</v>
      </c>
      <c r="R808" s="45">
        <v>0</v>
      </c>
      <c r="S808" s="45">
        <v>0.81</v>
      </c>
      <c r="T808" s="45">
        <v>2.16</v>
      </c>
      <c r="U808" s="45">
        <v>1.28</v>
      </c>
      <c r="V808" s="45">
        <v>0.74</v>
      </c>
      <c r="W808" s="45">
        <v>0.13</v>
      </c>
      <c r="X808" s="45">
        <v>0.4</v>
      </c>
      <c r="Y808" s="45">
        <v>0.13</v>
      </c>
      <c r="Z808" s="154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55"/>
    </row>
    <row r="809" spans="1:65">
      <c r="B809" s="31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BM809" s="55"/>
    </row>
    <row r="810" spans="1:65" ht="15">
      <c r="B810" s="8" t="s">
        <v>535</v>
      </c>
      <c r="BM810" s="28" t="s">
        <v>67</v>
      </c>
    </row>
    <row r="811" spans="1:65" ht="15">
      <c r="A811" s="25" t="s">
        <v>6</v>
      </c>
      <c r="B811" s="18" t="s">
        <v>111</v>
      </c>
      <c r="C811" s="15" t="s">
        <v>112</v>
      </c>
      <c r="D811" s="16" t="s">
        <v>229</v>
      </c>
      <c r="E811" s="17" t="s">
        <v>229</v>
      </c>
      <c r="F811" s="17" t="s">
        <v>229</v>
      </c>
      <c r="G811" s="17" t="s">
        <v>229</v>
      </c>
      <c r="H811" s="17" t="s">
        <v>229</v>
      </c>
      <c r="I811" s="17" t="s">
        <v>229</v>
      </c>
      <c r="J811" s="17" t="s">
        <v>229</v>
      </c>
      <c r="K811" s="17" t="s">
        <v>229</v>
      </c>
      <c r="L811" s="17" t="s">
        <v>229</v>
      </c>
      <c r="M811" s="17" t="s">
        <v>229</v>
      </c>
      <c r="N811" s="17" t="s">
        <v>229</v>
      </c>
      <c r="O811" s="17" t="s">
        <v>229</v>
      </c>
      <c r="P811" s="17" t="s">
        <v>229</v>
      </c>
      <c r="Q811" s="17" t="s">
        <v>229</v>
      </c>
      <c r="R811" s="17" t="s">
        <v>229</v>
      </c>
      <c r="S811" s="17" t="s">
        <v>229</v>
      </c>
      <c r="T811" s="17" t="s">
        <v>229</v>
      </c>
      <c r="U811" s="17" t="s">
        <v>229</v>
      </c>
      <c r="V811" s="17" t="s">
        <v>229</v>
      </c>
      <c r="W811" s="17" t="s">
        <v>229</v>
      </c>
      <c r="X811" s="17" t="s">
        <v>229</v>
      </c>
      <c r="Y811" s="17" t="s">
        <v>229</v>
      </c>
      <c r="Z811" s="17" t="s">
        <v>229</v>
      </c>
      <c r="AA811" s="154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28">
        <v>1</v>
      </c>
    </row>
    <row r="812" spans="1:65">
      <c r="A812" s="30"/>
      <c r="B812" s="19" t="s">
        <v>230</v>
      </c>
      <c r="C812" s="9" t="s">
        <v>230</v>
      </c>
      <c r="D812" s="152" t="s">
        <v>232</v>
      </c>
      <c r="E812" s="153" t="s">
        <v>233</v>
      </c>
      <c r="F812" s="153" t="s">
        <v>234</v>
      </c>
      <c r="G812" s="153" t="s">
        <v>235</v>
      </c>
      <c r="H812" s="153" t="s">
        <v>238</v>
      </c>
      <c r="I812" s="153" t="s">
        <v>239</v>
      </c>
      <c r="J812" s="153" t="s">
        <v>240</v>
      </c>
      <c r="K812" s="153" t="s">
        <v>241</v>
      </c>
      <c r="L812" s="153" t="s">
        <v>243</v>
      </c>
      <c r="M812" s="153" t="s">
        <v>244</v>
      </c>
      <c r="N812" s="153" t="s">
        <v>245</v>
      </c>
      <c r="O812" s="153" t="s">
        <v>246</v>
      </c>
      <c r="P812" s="153" t="s">
        <v>247</v>
      </c>
      <c r="Q812" s="153" t="s">
        <v>249</v>
      </c>
      <c r="R812" s="153" t="s">
        <v>250</v>
      </c>
      <c r="S812" s="153" t="s">
        <v>251</v>
      </c>
      <c r="T812" s="153" t="s">
        <v>252</v>
      </c>
      <c r="U812" s="153" t="s">
        <v>254</v>
      </c>
      <c r="V812" s="153" t="s">
        <v>258</v>
      </c>
      <c r="W812" s="153" t="s">
        <v>259</v>
      </c>
      <c r="X812" s="153" t="s">
        <v>260</v>
      </c>
      <c r="Y812" s="153" t="s">
        <v>261</v>
      </c>
      <c r="Z812" s="153" t="s">
        <v>262</v>
      </c>
      <c r="AA812" s="154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28" t="s">
        <v>3</v>
      </c>
    </row>
    <row r="813" spans="1:65">
      <c r="A813" s="30"/>
      <c r="B813" s="19"/>
      <c r="C813" s="9"/>
      <c r="D813" s="10" t="s">
        <v>278</v>
      </c>
      <c r="E813" s="11" t="s">
        <v>278</v>
      </c>
      <c r="F813" s="11" t="s">
        <v>280</v>
      </c>
      <c r="G813" s="11" t="s">
        <v>281</v>
      </c>
      <c r="H813" s="11" t="s">
        <v>278</v>
      </c>
      <c r="I813" s="11" t="s">
        <v>278</v>
      </c>
      <c r="J813" s="11" t="s">
        <v>281</v>
      </c>
      <c r="K813" s="11" t="s">
        <v>278</v>
      </c>
      <c r="L813" s="11" t="s">
        <v>278</v>
      </c>
      <c r="M813" s="11" t="s">
        <v>281</v>
      </c>
      <c r="N813" s="11" t="s">
        <v>278</v>
      </c>
      <c r="O813" s="11" t="s">
        <v>278</v>
      </c>
      <c r="P813" s="11" t="s">
        <v>281</v>
      </c>
      <c r="Q813" s="11" t="s">
        <v>278</v>
      </c>
      <c r="R813" s="11" t="s">
        <v>278</v>
      </c>
      <c r="S813" s="11" t="s">
        <v>278</v>
      </c>
      <c r="T813" s="11" t="s">
        <v>281</v>
      </c>
      <c r="U813" s="11" t="s">
        <v>278</v>
      </c>
      <c r="V813" s="11" t="s">
        <v>278</v>
      </c>
      <c r="W813" s="11" t="s">
        <v>281</v>
      </c>
      <c r="X813" s="11" t="s">
        <v>278</v>
      </c>
      <c r="Y813" s="11" t="s">
        <v>281</v>
      </c>
      <c r="Z813" s="11" t="s">
        <v>278</v>
      </c>
      <c r="AA813" s="154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28">
        <v>2</v>
      </c>
    </row>
    <row r="814" spans="1:65">
      <c r="A814" s="30"/>
      <c r="B814" s="19"/>
      <c r="C814" s="9"/>
      <c r="D814" s="26" t="s">
        <v>290</v>
      </c>
      <c r="E814" s="26" t="s">
        <v>291</v>
      </c>
      <c r="F814" s="26" t="s">
        <v>290</v>
      </c>
      <c r="G814" s="26" t="s">
        <v>292</v>
      </c>
      <c r="H814" s="26" t="s">
        <v>117</v>
      </c>
      <c r="I814" s="26" t="s">
        <v>267</v>
      </c>
      <c r="J814" s="26" t="s">
        <v>292</v>
      </c>
      <c r="K814" s="26" t="s">
        <v>290</v>
      </c>
      <c r="L814" s="26" t="s">
        <v>117</v>
      </c>
      <c r="M814" s="26" t="s">
        <v>293</v>
      </c>
      <c r="N814" s="26" t="s">
        <v>292</v>
      </c>
      <c r="O814" s="26" t="s">
        <v>293</v>
      </c>
      <c r="P814" s="26" t="s">
        <v>290</v>
      </c>
      <c r="Q814" s="26" t="s">
        <v>292</v>
      </c>
      <c r="R814" s="26" t="s">
        <v>294</v>
      </c>
      <c r="S814" s="26" t="s">
        <v>290</v>
      </c>
      <c r="T814" s="26" t="s">
        <v>293</v>
      </c>
      <c r="U814" s="26" t="s">
        <v>116</v>
      </c>
      <c r="V814" s="26" t="s">
        <v>290</v>
      </c>
      <c r="W814" s="26" t="s">
        <v>295</v>
      </c>
      <c r="X814" s="26" t="s">
        <v>290</v>
      </c>
      <c r="Y814" s="26" t="s">
        <v>290</v>
      </c>
      <c r="Z814" s="26" t="s">
        <v>290</v>
      </c>
      <c r="AA814" s="154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28">
        <v>2</v>
      </c>
    </row>
    <row r="815" spans="1:65">
      <c r="A815" s="30"/>
      <c r="B815" s="18">
        <v>1</v>
      </c>
      <c r="C815" s="14">
        <v>1</v>
      </c>
      <c r="D815" s="22">
        <v>0.75</v>
      </c>
      <c r="E815" s="22">
        <v>0.52</v>
      </c>
      <c r="F815" s="148" t="s">
        <v>105</v>
      </c>
      <c r="G815" s="22">
        <v>0.34</v>
      </c>
      <c r="H815" s="148" t="s">
        <v>296</v>
      </c>
      <c r="I815" s="148">
        <v>0.4</v>
      </c>
      <c r="J815" s="22">
        <v>0.51</v>
      </c>
      <c r="K815" s="22">
        <v>0.69</v>
      </c>
      <c r="L815" s="22">
        <v>0.62</v>
      </c>
      <c r="M815" s="22">
        <v>0.69</v>
      </c>
      <c r="N815" s="22">
        <v>0.53900000000000003</v>
      </c>
      <c r="O815" s="22">
        <v>0.45</v>
      </c>
      <c r="P815" s="22">
        <v>0.59</v>
      </c>
      <c r="Q815" s="22">
        <v>0.36</v>
      </c>
      <c r="R815" s="148">
        <v>1</v>
      </c>
      <c r="S815" s="22">
        <v>0.78</v>
      </c>
      <c r="T815" s="22">
        <v>0.23</v>
      </c>
      <c r="U815" s="22">
        <v>0.71</v>
      </c>
      <c r="V815" s="22">
        <v>0.78</v>
      </c>
      <c r="W815" s="148" t="s">
        <v>105</v>
      </c>
      <c r="X815" s="22">
        <v>0.81</v>
      </c>
      <c r="Y815" s="22">
        <v>0.39</v>
      </c>
      <c r="Z815" s="22">
        <v>0.67</v>
      </c>
      <c r="AA815" s="154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28">
        <v>1</v>
      </c>
    </row>
    <row r="816" spans="1:65">
      <c r="A816" s="30"/>
      <c r="B816" s="19">
        <v>1</v>
      </c>
      <c r="C816" s="9">
        <v>2</v>
      </c>
      <c r="D816" s="11">
        <v>0.75</v>
      </c>
      <c r="E816" s="11">
        <v>0.52</v>
      </c>
      <c r="F816" s="150" t="s">
        <v>105</v>
      </c>
      <c r="G816" s="11">
        <v>0.33</v>
      </c>
      <c r="H816" s="150">
        <v>0.5</v>
      </c>
      <c r="I816" s="150">
        <v>0.4</v>
      </c>
      <c r="J816" s="11">
        <v>0.5</v>
      </c>
      <c r="K816" s="11">
        <v>0.67</v>
      </c>
      <c r="L816" s="11">
        <v>0.61</v>
      </c>
      <c r="M816" s="11">
        <v>0.69</v>
      </c>
      <c r="N816" s="11">
        <v>0.49500000000000005</v>
      </c>
      <c r="O816" s="11">
        <v>0.42</v>
      </c>
      <c r="P816" s="149">
        <v>0.53</v>
      </c>
      <c r="Q816" s="11">
        <v>0.35</v>
      </c>
      <c r="R816" s="150">
        <v>1</v>
      </c>
      <c r="S816" s="11">
        <v>0.8</v>
      </c>
      <c r="T816" s="11">
        <v>0.2</v>
      </c>
      <c r="U816" s="11">
        <v>0.65</v>
      </c>
      <c r="V816" s="11">
        <v>0.73</v>
      </c>
      <c r="W816" s="150" t="s">
        <v>105</v>
      </c>
      <c r="X816" s="11">
        <v>0.75</v>
      </c>
      <c r="Y816" s="11">
        <v>0.4</v>
      </c>
      <c r="Z816" s="11">
        <v>0.72</v>
      </c>
      <c r="AA816" s="154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28">
        <v>32</v>
      </c>
    </row>
    <row r="817" spans="1:65">
      <c r="A817" s="30"/>
      <c r="B817" s="19">
        <v>1</v>
      </c>
      <c r="C817" s="9">
        <v>3</v>
      </c>
      <c r="D817" s="11">
        <v>0.77</v>
      </c>
      <c r="E817" s="11">
        <v>0.56000000000000005</v>
      </c>
      <c r="F817" s="150" t="s">
        <v>105</v>
      </c>
      <c r="G817" s="11">
        <v>0.34</v>
      </c>
      <c r="H817" s="150">
        <v>0.5</v>
      </c>
      <c r="I817" s="150">
        <v>0.5</v>
      </c>
      <c r="J817" s="11">
        <v>0.53</v>
      </c>
      <c r="K817" s="11">
        <v>0.65</v>
      </c>
      <c r="L817" s="11">
        <v>0.56999999999999995</v>
      </c>
      <c r="M817" s="11">
        <v>0.7</v>
      </c>
      <c r="N817" s="11">
        <v>0.496</v>
      </c>
      <c r="O817" s="149">
        <v>0.38</v>
      </c>
      <c r="P817" s="11">
        <v>0.63</v>
      </c>
      <c r="Q817" s="11">
        <v>0.35</v>
      </c>
      <c r="R817" s="150">
        <v>1</v>
      </c>
      <c r="S817" s="11">
        <v>0.76</v>
      </c>
      <c r="T817" s="11">
        <v>0.23</v>
      </c>
      <c r="U817" s="11">
        <v>0.68</v>
      </c>
      <c r="V817" s="11">
        <v>0.72</v>
      </c>
      <c r="W817" s="150" t="s">
        <v>105</v>
      </c>
      <c r="X817" s="11">
        <v>0.79</v>
      </c>
      <c r="Y817" s="11">
        <v>0.35</v>
      </c>
      <c r="Z817" s="11">
        <v>0.78</v>
      </c>
      <c r="AA817" s="154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28">
        <v>16</v>
      </c>
    </row>
    <row r="818" spans="1:65">
      <c r="A818" s="30"/>
      <c r="B818" s="19">
        <v>1</v>
      </c>
      <c r="C818" s="9">
        <v>4</v>
      </c>
      <c r="D818" s="11">
        <v>0.75</v>
      </c>
      <c r="E818" s="11">
        <v>0.56000000000000005</v>
      </c>
      <c r="F818" s="150" t="s">
        <v>105</v>
      </c>
      <c r="G818" s="11">
        <v>0.31</v>
      </c>
      <c r="H818" s="150">
        <v>0.5</v>
      </c>
      <c r="I818" s="150">
        <v>0.4</v>
      </c>
      <c r="J818" s="11">
        <v>0.53</v>
      </c>
      <c r="K818" s="11">
        <v>0.68</v>
      </c>
      <c r="L818" s="11">
        <v>0.63</v>
      </c>
      <c r="M818" s="11">
        <v>0.69</v>
      </c>
      <c r="N818" s="11">
        <v>0.51300000000000001</v>
      </c>
      <c r="O818" s="11">
        <v>0.46</v>
      </c>
      <c r="P818" s="11">
        <v>0.59</v>
      </c>
      <c r="Q818" s="11">
        <v>0.34</v>
      </c>
      <c r="R818" s="150">
        <v>1</v>
      </c>
      <c r="S818" s="11">
        <v>0.82</v>
      </c>
      <c r="T818" s="11">
        <v>0.2</v>
      </c>
      <c r="U818" s="11">
        <v>0.66</v>
      </c>
      <c r="V818" s="11">
        <v>0.75</v>
      </c>
      <c r="W818" s="150" t="s">
        <v>105</v>
      </c>
      <c r="X818" s="11">
        <v>0.77</v>
      </c>
      <c r="Y818" s="11">
        <v>0.37</v>
      </c>
      <c r="Z818" s="11">
        <v>0.83</v>
      </c>
      <c r="AA818" s="154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28">
        <v>0.57668518518518519</v>
      </c>
    </row>
    <row r="819" spans="1:65">
      <c r="A819" s="30"/>
      <c r="B819" s="19">
        <v>1</v>
      </c>
      <c r="C819" s="9">
        <v>5</v>
      </c>
      <c r="D819" s="149">
        <v>0.69</v>
      </c>
      <c r="E819" s="11">
        <v>0.52</v>
      </c>
      <c r="F819" s="150" t="s">
        <v>105</v>
      </c>
      <c r="G819" s="11">
        <v>0.3</v>
      </c>
      <c r="H819" s="150" t="s">
        <v>296</v>
      </c>
      <c r="I819" s="150">
        <v>0.5</v>
      </c>
      <c r="J819" s="11">
        <v>0.51</v>
      </c>
      <c r="K819" s="11">
        <v>0.7</v>
      </c>
      <c r="L819" s="11">
        <v>0.57999999999999996</v>
      </c>
      <c r="M819" s="11">
        <v>0.69</v>
      </c>
      <c r="N819" s="11">
        <v>0.51800000000000002</v>
      </c>
      <c r="O819" s="11">
        <v>0.47</v>
      </c>
      <c r="P819" s="11">
        <v>0.6</v>
      </c>
      <c r="Q819" s="11">
        <v>0.32</v>
      </c>
      <c r="R819" s="150">
        <v>1</v>
      </c>
      <c r="S819" s="11">
        <v>0.75</v>
      </c>
      <c r="T819" s="11">
        <v>0.23</v>
      </c>
      <c r="U819" s="11">
        <v>0.69</v>
      </c>
      <c r="V819" s="11">
        <v>0.74</v>
      </c>
      <c r="W819" s="150" t="s">
        <v>105</v>
      </c>
      <c r="X819" s="11">
        <v>0.8</v>
      </c>
      <c r="Y819" s="11">
        <v>0.34</v>
      </c>
      <c r="Z819" s="11">
        <v>0.84</v>
      </c>
      <c r="AA819" s="154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28">
        <v>56</v>
      </c>
    </row>
    <row r="820" spans="1:65">
      <c r="A820" s="30"/>
      <c r="B820" s="19">
        <v>1</v>
      </c>
      <c r="C820" s="9">
        <v>6</v>
      </c>
      <c r="D820" s="11">
        <v>0.73</v>
      </c>
      <c r="E820" s="11">
        <v>0.52</v>
      </c>
      <c r="F820" s="150" t="s">
        <v>105</v>
      </c>
      <c r="G820" s="11">
        <v>0.31</v>
      </c>
      <c r="H820" s="150">
        <v>0.5</v>
      </c>
      <c r="I820" s="150">
        <v>0.4</v>
      </c>
      <c r="J820" s="11">
        <v>0.57999999999999996</v>
      </c>
      <c r="K820" s="11">
        <v>0.68</v>
      </c>
      <c r="L820" s="11">
        <v>0.61</v>
      </c>
      <c r="M820" s="11">
        <v>0.7</v>
      </c>
      <c r="N820" s="11">
        <v>0.51900000000000002</v>
      </c>
      <c r="O820" s="11">
        <v>0.45</v>
      </c>
      <c r="P820" s="11">
        <v>0.6</v>
      </c>
      <c r="Q820" s="11">
        <v>0.38</v>
      </c>
      <c r="R820" s="150">
        <v>0.9</v>
      </c>
      <c r="S820" s="11">
        <v>0.78</v>
      </c>
      <c r="T820" s="11">
        <v>0.22</v>
      </c>
      <c r="U820" s="11">
        <v>0.65</v>
      </c>
      <c r="V820" s="11">
        <v>0.8</v>
      </c>
      <c r="W820" s="150" t="s">
        <v>105</v>
      </c>
      <c r="X820" s="11">
        <v>0.79</v>
      </c>
      <c r="Y820" s="11">
        <v>0.38</v>
      </c>
      <c r="Z820" s="11">
        <v>0.81</v>
      </c>
      <c r="AA820" s="154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55"/>
    </row>
    <row r="821" spans="1:65">
      <c r="A821" s="30"/>
      <c r="B821" s="20" t="s">
        <v>271</v>
      </c>
      <c r="C821" s="12"/>
      <c r="D821" s="23">
        <v>0.73999999999999988</v>
      </c>
      <c r="E821" s="23">
        <v>0.53333333333333333</v>
      </c>
      <c r="F821" s="23" t="s">
        <v>682</v>
      </c>
      <c r="G821" s="23">
        <v>0.32166666666666671</v>
      </c>
      <c r="H821" s="23">
        <v>0.5</v>
      </c>
      <c r="I821" s="23">
        <v>0.43333333333333335</v>
      </c>
      <c r="J821" s="23">
        <v>0.52666666666666673</v>
      </c>
      <c r="K821" s="23">
        <v>0.67833333333333323</v>
      </c>
      <c r="L821" s="23">
        <v>0.60333333333333328</v>
      </c>
      <c r="M821" s="23">
        <v>0.69333333333333336</v>
      </c>
      <c r="N821" s="23">
        <v>0.51333333333333331</v>
      </c>
      <c r="O821" s="23">
        <v>0.4383333333333333</v>
      </c>
      <c r="P821" s="23">
        <v>0.59</v>
      </c>
      <c r="Q821" s="23">
        <v>0.35000000000000003</v>
      </c>
      <c r="R821" s="23">
        <v>0.98333333333333339</v>
      </c>
      <c r="S821" s="23">
        <v>0.78166666666666662</v>
      </c>
      <c r="T821" s="23">
        <v>0.21833333333333335</v>
      </c>
      <c r="U821" s="23">
        <v>0.67333333333333334</v>
      </c>
      <c r="V821" s="23">
        <v>0.7533333333333333</v>
      </c>
      <c r="W821" s="23" t="s">
        <v>682</v>
      </c>
      <c r="X821" s="23">
        <v>0.78500000000000003</v>
      </c>
      <c r="Y821" s="23">
        <v>0.37166666666666676</v>
      </c>
      <c r="Z821" s="23">
        <v>0.77500000000000002</v>
      </c>
      <c r="AA821" s="154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55"/>
    </row>
    <row r="822" spans="1:65">
      <c r="A822" s="30"/>
      <c r="B822" s="3" t="s">
        <v>272</v>
      </c>
      <c r="C822" s="29"/>
      <c r="D822" s="11">
        <v>0.75</v>
      </c>
      <c r="E822" s="11">
        <v>0.52</v>
      </c>
      <c r="F822" s="11" t="s">
        <v>682</v>
      </c>
      <c r="G822" s="11">
        <v>0.32</v>
      </c>
      <c r="H822" s="11">
        <v>0.5</v>
      </c>
      <c r="I822" s="11">
        <v>0.4</v>
      </c>
      <c r="J822" s="11">
        <v>0.52</v>
      </c>
      <c r="K822" s="11">
        <v>0.68</v>
      </c>
      <c r="L822" s="11">
        <v>0.61</v>
      </c>
      <c r="M822" s="11">
        <v>0.69</v>
      </c>
      <c r="N822" s="11">
        <v>0.51550000000000007</v>
      </c>
      <c r="O822" s="11">
        <v>0.45</v>
      </c>
      <c r="P822" s="11">
        <v>0.59499999999999997</v>
      </c>
      <c r="Q822" s="11">
        <v>0.35</v>
      </c>
      <c r="R822" s="11">
        <v>1</v>
      </c>
      <c r="S822" s="11">
        <v>0.78</v>
      </c>
      <c r="T822" s="11">
        <v>0.22500000000000001</v>
      </c>
      <c r="U822" s="11">
        <v>0.67</v>
      </c>
      <c r="V822" s="11">
        <v>0.745</v>
      </c>
      <c r="W822" s="11" t="s">
        <v>682</v>
      </c>
      <c r="X822" s="11">
        <v>0.79</v>
      </c>
      <c r="Y822" s="11">
        <v>0.375</v>
      </c>
      <c r="Z822" s="11">
        <v>0.79500000000000004</v>
      </c>
      <c r="AA822" s="154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55"/>
    </row>
    <row r="823" spans="1:65">
      <c r="A823" s="30"/>
      <c r="B823" s="3" t="s">
        <v>273</v>
      </c>
      <c r="C823" s="29"/>
      <c r="D823" s="24">
        <v>2.7568097504180468E-2</v>
      </c>
      <c r="E823" s="24">
        <v>2.0655911179772911E-2</v>
      </c>
      <c r="F823" s="24" t="s">
        <v>682</v>
      </c>
      <c r="G823" s="24">
        <v>1.7224014243685099E-2</v>
      </c>
      <c r="H823" s="24">
        <v>0</v>
      </c>
      <c r="I823" s="24">
        <v>5.1639777949432392E-2</v>
      </c>
      <c r="J823" s="24">
        <v>2.8751811537130419E-2</v>
      </c>
      <c r="K823" s="24">
        <v>1.7224014243685054E-2</v>
      </c>
      <c r="L823" s="24">
        <v>2.3380903889000264E-2</v>
      </c>
      <c r="M823" s="24">
        <v>5.1639777949432277E-3</v>
      </c>
      <c r="N823" s="24">
        <v>1.6427619020012205E-2</v>
      </c>
      <c r="O823" s="24">
        <v>3.3115957885386113E-2</v>
      </c>
      <c r="P823" s="24">
        <v>3.2863353450309954E-2</v>
      </c>
      <c r="Q823" s="24">
        <v>1.9999999999999997E-2</v>
      </c>
      <c r="R823" s="24">
        <v>4.0824829046386291E-2</v>
      </c>
      <c r="S823" s="24">
        <v>2.5625508125043415E-2</v>
      </c>
      <c r="T823" s="24">
        <v>1.4719601443879744E-2</v>
      </c>
      <c r="U823" s="24">
        <v>2.4221202832779905E-2</v>
      </c>
      <c r="V823" s="24">
        <v>3.076794869123823E-2</v>
      </c>
      <c r="W823" s="24" t="s">
        <v>682</v>
      </c>
      <c r="X823" s="24">
        <v>2.1679483388678818E-2</v>
      </c>
      <c r="Y823" s="24">
        <v>2.3166067138525415E-2</v>
      </c>
      <c r="Z823" s="24">
        <v>6.7156533561523249E-2</v>
      </c>
      <c r="AA823" s="154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55"/>
    </row>
    <row r="824" spans="1:65">
      <c r="A824" s="30"/>
      <c r="B824" s="3" t="s">
        <v>87</v>
      </c>
      <c r="C824" s="29"/>
      <c r="D824" s="13">
        <v>3.7254185816460096E-2</v>
      </c>
      <c r="E824" s="13">
        <v>3.872983346207421E-2</v>
      </c>
      <c r="F824" s="13" t="s">
        <v>682</v>
      </c>
      <c r="G824" s="13">
        <v>5.3546158270523614E-2</v>
      </c>
      <c r="H824" s="13">
        <v>0</v>
      </c>
      <c r="I824" s="13">
        <v>0.11916871834484398</v>
      </c>
      <c r="J824" s="13">
        <v>5.459204722239952E-2</v>
      </c>
      <c r="K824" s="13">
        <v>2.5391667189707701E-2</v>
      </c>
      <c r="L824" s="13">
        <v>3.8752879374033593E-2</v>
      </c>
      <c r="M824" s="13">
        <v>7.4480448965527322E-3</v>
      </c>
      <c r="N824" s="13">
        <v>3.2001855233790011E-2</v>
      </c>
      <c r="O824" s="13">
        <v>7.5549713806964527E-2</v>
      </c>
      <c r="P824" s="13">
        <v>5.5700599068321956E-2</v>
      </c>
      <c r="Q824" s="13">
        <v>5.7142857142857127E-2</v>
      </c>
      <c r="R824" s="13">
        <v>4.1516775301409785E-2</v>
      </c>
      <c r="S824" s="13">
        <v>3.2783166044831662E-2</v>
      </c>
      <c r="T824" s="13">
        <v>6.7418021880365234E-2</v>
      </c>
      <c r="U824" s="13">
        <v>3.5972083415019659E-2</v>
      </c>
      <c r="V824" s="13">
        <v>4.0842409767130397E-2</v>
      </c>
      <c r="W824" s="13" t="s">
        <v>682</v>
      </c>
      <c r="X824" s="13">
        <v>2.7617176291310594E-2</v>
      </c>
      <c r="Y824" s="13">
        <v>6.2330225484821727E-2</v>
      </c>
      <c r="Z824" s="13">
        <v>8.6653591692288062E-2</v>
      </c>
      <c r="AA824" s="154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55"/>
    </row>
    <row r="825" spans="1:65">
      <c r="A825" s="30"/>
      <c r="B825" s="3" t="s">
        <v>274</v>
      </c>
      <c r="C825" s="29"/>
      <c r="D825" s="13">
        <v>0.28319578690472347</v>
      </c>
      <c r="E825" s="13">
        <v>-7.5174207636235169E-2</v>
      </c>
      <c r="F825" s="13" t="s">
        <v>682</v>
      </c>
      <c r="G825" s="13">
        <v>-0.44221444398060428</v>
      </c>
      <c r="H825" s="13">
        <v>-0.13297581965897054</v>
      </c>
      <c r="I825" s="13">
        <v>-0.24857904370444106</v>
      </c>
      <c r="J825" s="13">
        <v>-8.6734530040782132E-2</v>
      </c>
      <c r="K825" s="13">
        <v>0.17626280466266309</v>
      </c>
      <c r="L825" s="13">
        <v>4.6209177611508778E-2</v>
      </c>
      <c r="M825" s="13">
        <v>0.20227353007289439</v>
      </c>
      <c r="N825" s="13">
        <v>-0.10985517484987639</v>
      </c>
      <c r="O825" s="13">
        <v>-0.23990880190103081</v>
      </c>
      <c r="P825" s="13">
        <v>2.3088532802414852E-2</v>
      </c>
      <c r="Q825" s="13">
        <v>-0.39308307376127927</v>
      </c>
      <c r="R825" s="13">
        <v>0.70514755467069157</v>
      </c>
      <c r="S825" s="13">
        <v>0.35544780193314263</v>
      </c>
      <c r="T825" s="13">
        <v>-0.62139944125108371</v>
      </c>
      <c r="U825" s="13">
        <v>0.16759256285925317</v>
      </c>
      <c r="V825" s="13">
        <v>0.30631643171381784</v>
      </c>
      <c r="W825" s="13" t="s">
        <v>682</v>
      </c>
      <c r="X825" s="13">
        <v>0.36122796313541627</v>
      </c>
      <c r="Y825" s="13">
        <v>-0.35551202594650122</v>
      </c>
      <c r="Z825" s="13">
        <v>0.34388747952859577</v>
      </c>
      <c r="AA825" s="154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55"/>
    </row>
    <row r="826" spans="1:65">
      <c r="A826" s="30"/>
      <c r="B826" s="46" t="s">
        <v>275</v>
      </c>
      <c r="C826" s="47"/>
      <c r="D826" s="45">
        <v>0.52</v>
      </c>
      <c r="E826" s="45">
        <v>0.54</v>
      </c>
      <c r="F826" s="45">
        <v>9.59</v>
      </c>
      <c r="G826" s="45">
        <v>1.63</v>
      </c>
      <c r="H826" s="45" t="s">
        <v>276</v>
      </c>
      <c r="I826" s="45" t="s">
        <v>276</v>
      </c>
      <c r="J826" s="45">
        <v>0.57999999999999996</v>
      </c>
      <c r="K826" s="45">
        <v>0.21</v>
      </c>
      <c r="L826" s="45">
        <v>0.18</v>
      </c>
      <c r="M826" s="45">
        <v>0.28000000000000003</v>
      </c>
      <c r="N826" s="45">
        <v>0.64</v>
      </c>
      <c r="O826" s="45">
        <v>1.03</v>
      </c>
      <c r="P826" s="45">
        <v>0.25</v>
      </c>
      <c r="Q826" s="45">
        <v>1.49</v>
      </c>
      <c r="R826" s="45" t="s">
        <v>276</v>
      </c>
      <c r="S826" s="45">
        <v>0.74</v>
      </c>
      <c r="T826" s="45">
        <v>2.16</v>
      </c>
      <c r="U826" s="45">
        <v>0.18</v>
      </c>
      <c r="V826" s="45">
        <v>0.59</v>
      </c>
      <c r="W826" s="45">
        <v>9.59</v>
      </c>
      <c r="X826" s="45">
        <v>0.76</v>
      </c>
      <c r="Y826" s="45">
        <v>1.37</v>
      </c>
      <c r="Z826" s="45">
        <v>0.7</v>
      </c>
      <c r="AA826" s="154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55"/>
    </row>
    <row r="827" spans="1:65">
      <c r="B827" s="31" t="s">
        <v>316</v>
      </c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BM827" s="55"/>
    </row>
    <row r="828" spans="1:65">
      <c r="BM828" s="55"/>
    </row>
    <row r="829" spans="1:65" ht="15">
      <c r="B829" s="8" t="s">
        <v>536</v>
      </c>
      <c r="BM829" s="28" t="s">
        <v>67</v>
      </c>
    </row>
    <row r="830" spans="1:65" ht="15">
      <c r="A830" s="25" t="s">
        <v>9</v>
      </c>
      <c r="B830" s="18" t="s">
        <v>111</v>
      </c>
      <c r="C830" s="15" t="s">
        <v>112</v>
      </c>
      <c r="D830" s="16" t="s">
        <v>229</v>
      </c>
      <c r="E830" s="17" t="s">
        <v>229</v>
      </c>
      <c r="F830" s="17" t="s">
        <v>229</v>
      </c>
      <c r="G830" s="17" t="s">
        <v>229</v>
      </c>
      <c r="H830" s="17" t="s">
        <v>229</v>
      </c>
      <c r="I830" s="17" t="s">
        <v>229</v>
      </c>
      <c r="J830" s="17" t="s">
        <v>229</v>
      </c>
      <c r="K830" s="17" t="s">
        <v>229</v>
      </c>
      <c r="L830" s="17" t="s">
        <v>229</v>
      </c>
      <c r="M830" s="17" t="s">
        <v>229</v>
      </c>
      <c r="N830" s="17" t="s">
        <v>229</v>
      </c>
      <c r="O830" s="17" t="s">
        <v>229</v>
      </c>
      <c r="P830" s="17" t="s">
        <v>229</v>
      </c>
      <c r="Q830" s="17" t="s">
        <v>229</v>
      </c>
      <c r="R830" s="17" t="s">
        <v>229</v>
      </c>
      <c r="S830" s="17" t="s">
        <v>229</v>
      </c>
      <c r="T830" s="17" t="s">
        <v>229</v>
      </c>
      <c r="U830" s="17" t="s">
        <v>229</v>
      </c>
      <c r="V830" s="17" t="s">
        <v>229</v>
      </c>
      <c r="W830" s="17" t="s">
        <v>229</v>
      </c>
      <c r="X830" s="17" t="s">
        <v>229</v>
      </c>
      <c r="Y830" s="17" t="s">
        <v>229</v>
      </c>
      <c r="Z830" s="17" t="s">
        <v>229</v>
      </c>
      <c r="AA830" s="154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28">
        <v>1</v>
      </c>
    </row>
    <row r="831" spans="1:65">
      <c r="A831" s="30"/>
      <c r="B831" s="19" t="s">
        <v>230</v>
      </c>
      <c r="C831" s="9" t="s">
        <v>230</v>
      </c>
      <c r="D831" s="152" t="s">
        <v>232</v>
      </c>
      <c r="E831" s="153" t="s">
        <v>233</v>
      </c>
      <c r="F831" s="153" t="s">
        <v>234</v>
      </c>
      <c r="G831" s="153" t="s">
        <v>235</v>
      </c>
      <c r="H831" s="153" t="s">
        <v>238</v>
      </c>
      <c r="I831" s="153" t="s">
        <v>239</v>
      </c>
      <c r="J831" s="153" t="s">
        <v>240</v>
      </c>
      <c r="K831" s="153" t="s">
        <v>241</v>
      </c>
      <c r="L831" s="153" t="s">
        <v>243</v>
      </c>
      <c r="M831" s="153" t="s">
        <v>244</v>
      </c>
      <c r="N831" s="153" t="s">
        <v>245</v>
      </c>
      <c r="O831" s="153" t="s">
        <v>246</v>
      </c>
      <c r="P831" s="153" t="s">
        <v>247</v>
      </c>
      <c r="Q831" s="153" t="s">
        <v>249</v>
      </c>
      <c r="R831" s="153" t="s">
        <v>250</v>
      </c>
      <c r="S831" s="153" t="s">
        <v>251</v>
      </c>
      <c r="T831" s="153" t="s">
        <v>252</v>
      </c>
      <c r="U831" s="153" t="s">
        <v>254</v>
      </c>
      <c r="V831" s="153" t="s">
        <v>258</v>
      </c>
      <c r="W831" s="153" t="s">
        <v>259</v>
      </c>
      <c r="X831" s="153" t="s">
        <v>260</v>
      </c>
      <c r="Y831" s="153" t="s">
        <v>261</v>
      </c>
      <c r="Z831" s="153" t="s">
        <v>262</v>
      </c>
      <c r="AA831" s="154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28" t="s">
        <v>3</v>
      </c>
    </row>
    <row r="832" spans="1:65">
      <c r="A832" s="30"/>
      <c r="B832" s="19"/>
      <c r="C832" s="9"/>
      <c r="D832" s="10" t="s">
        <v>278</v>
      </c>
      <c r="E832" s="11" t="s">
        <v>280</v>
      </c>
      <c r="F832" s="11" t="s">
        <v>280</v>
      </c>
      <c r="G832" s="11" t="s">
        <v>280</v>
      </c>
      <c r="H832" s="11" t="s">
        <v>278</v>
      </c>
      <c r="I832" s="11" t="s">
        <v>280</v>
      </c>
      <c r="J832" s="11" t="s">
        <v>281</v>
      </c>
      <c r="K832" s="11" t="s">
        <v>278</v>
      </c>
      <c r="L832" s="11" t="s">
        <v>278</v>
      </c>
      <c r="M832" s="11" t="s">
        <v>281</v>
      </c>
      <c r="N832" s="11" t="s">
        <v>278</v>
      </c>
      <c r="O832" s="11" t="s">
        <v>278</v>
      </c>
      <c r="P832" s="11" t="s">
        <v>281</v>
      </c>
      <c r="Q832" s="11" t="s">
        <v>278</v>
      </c>
      <c r="R832" s="11" t="s">
        <v>278</v>
      </c>
      <c r="S832" s="11" t="s">
        <v>278</v>
      </c>
      <c r="T832" s="11" t="s">
        <v>281</v>
      </c>
      <c r="U832" s="11" t="s">
        <v>278</v>
      </c>
      <c r="V832" s="11" t="s">
        <v>278</v>
      </c>
      <c r="W832" s="11" t="s">
        <v>281</v>
      </c>
      <c r="X832" s="11" t="s">
        <v>278</v>
      </c>
      <c r="Y832" s="11" t="s">
        <v>281</v>
      </c>
      <c r="Z832" s="11" t="s">
        <v>278</v>
      </c>
      <c r="AA832" s="154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28">
        <v>2</v>
      </c>
    </row>
    <row r="833" spans="1:65">
      <c r="A833" s="30"/>
      <c r="B833" s="19"/>
      <c r="C833" s="9"/>
      <c r="D833" s="26" t="s">
        <v>290</v>
      </c>
      <c r="E833" s="26" t="s">
        <v>291</v>
      </c>
      <c r="F833" s="26" t="s">
        <v>290</v>
      </c>
      <c r="G833" s="26" t="s">
        <v>292</v>
      </c>
      <c r="H833" s="26" t="s">
        <v>117</v>
      </c>
      <c r="I833" s="26" t="s">
        <v>267</v>
      </c>
      <c r="J833" s="26" t="s">
        <v>292</v>
      </c>
      <c r="K833" s="26" t="s">
        <v>290</v>
      </c>
      <c r="L833" s="26" t="s">
        <v>117</v>
      </c>
      <c r="M833" s="26" t="s">
        <v>293</v>
      </c>
      <c r="N833" s="26" t="s">
        <v>292</v>
      </c>
      <c r="O833" s="26" t="s">
        <v>293</v>
      </c>
      <c r="P833" s="26" t="s">
        <v>290</v>
      </c>
      <c r="Q833" s="26" t="s">
        <v>292</v>
      </c>
      <c r="R833" s="26" t="s">
        <v>294</v>
      </c>
      <c r="S833" s="26" t="s">
        <v>290</v>
      </c>
      <c r="T833" s="26" t="s">
        <v>293</v>
      </c>
      <c r="U833" s="26" t="s">
        <v>116</v>
      </c>
      <c r="V833" s="26" t="s">
        <v>290</v>
      </c>
      <c r="W833" s="26" t="s">
        <v>295</v>
      </c>
      <c r="X833" s="26" t="s">
        <v>290</v>
      </c>
      <c r="Y833" s="26" t="s">
        <v>290</v>
      </c>
      <c r="Z833" s="26" t="s">
        <v>290</v>
      </c>
      <c r="AA833" s="154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28">
        <v>3</v>
      </c>
    </row>
    <row r="834" spans="1:65">
      <c r="A834" s="30"/>
      <c r="B834" s="18">
        <v>1</v>
      </c>
      <c r="C834" s="14">
        <v>1</v>
      </c>
      <c r="D834" s="22">
        <v>5.5</v>
      </c>
      <c r="E834" s="148">
        <v>5</v>
      </c>
      <c r="F834" s="148" t="s">
        <v>105</v>
      </c>
      <c r="G834" s="148">
        <v>4.2</v>
      </c>
      <c r="H834" s="148">
        <v>4</v>
      </c>
      <c r="I834" s="148">
        <v>5</v>
      </c>
      <c r="J834" s="22">
        <v>5.5</v>
      </c>
      <c r="K834" s="22">
        <v>5.48</v>
      </c>
      <c r="L834" s="148">
        <v>6.4</v>
      </c>
      <c r="M834" s="148">
        <v>6</v>
      </c>
      <c r="N834" s="22">
        <v>6.19</v>
      </c>
      <c r="O834" s="22">
        <v>5.0999999999999996</v>
      </c>
      <c r="P834" s="148">
        <v>7.4</v>
      </c>
      <c r="Q834" s="22">
        <v>5.5</v>
      </c>
      <c r="R834" s="22">
        <v>5.8</v>
      </c>
      <c r="S834" s="22">
        <v>5.7</v>
      </c>
      <c r="T834" s="148">
        <v>7</v>
      </c>
      <c r="U834" s="22">
        <v>5.2</v>
      </c>
      <c r="V834" s="22">
        <v>5.3</v>
      </c>
      <c r="W834" s="148">
        <v>6</v>
      </c>
      <c r="X834" s="22">
        <v>5.6</v>
      </c>
      <c r="Y834" s="22">
        <v>5.5</v>
      </c>
      <c r="Z834" s="22">
        <v>5.2</v>
      </c>
      <c r="AA834" s="154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28">
        <v>1</v>
      </c>
    </row>
    <row r="835" spans="1:65">
      <c r="A835" s="30"/>
      <c r="B835" s="19">
        <v>1</v>
      </c>
      <c r="C835" s="9">
        <v>2</v>
      </c>
      <c r="D835" s="11">
        <v>5.2</v>
      </c>
      <c r="E835" s="150">
        <v>5</v>
      </c>
      <c r="F835" s="150" t="s">
        <v>105</v>
      </c>
      <c r="G835" s="150">
        <v>4.2</v>
      </c>
      <c r="H835" s="150">
        <v>4</v>
      </c>
      <c r="I835" s="150">
        <v>5</v>
      </c>
      <c r="J835" s="11">
        <v>5.4</v>
      </c>
      <c r="K835" s="11">
        <v>5.36</v>
      </c>
      <c r="L835" s="150">
        <v>6.4</v>
      </c>
      <c r="M835" s="150">
        <v>6</v>
      </c>
      <c r="N835" s="11">
        <v>6.16</v>
      </c>
      <c r="O835" s="11">
        <v>5.2</v>
      </c>
      <c r="P835" s="150">
        <v>6.9</v>
      </c>
      <c r="Q835" s="11">
        <v>5.7</v>
      </c>
      <c r="R835" s="11">
        <v>5.3</v>
      </c>
      <c r="S835" s="11">
        <v>5.7</v>
      </c>
      <c r="T835" s="150">
        <v>7</v>
      </c>
      <c r="U835" s="11">
        <v>5.4</v>
      </c>
      <c r="V835" s="11">
        <v>5.3</v>
      </c>
      <c r="W835" s="150">
        <v>5</v>
      </c>
      <c r="X835" s="11">
        <v>5.5</v>
      </c>
      <c r="Y835" s="11">
        <v>5.5</v>
      </c>
      <c r="Z835" s="11">
        <v>5.4</v>
      </c>
      <c r="AA835" s="154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28">
        <v>33</v>
      </c>
    </row>
    <row r="836" spans="1:65">
      <c r="A836" s="30"/>
      <c r="B836" s="19">
        <v>1</v>
      </c>
      <c r="C836" s="9">
        <v>3</v>
      </c>
      <c r="D836" s="11">
        <v>5</v>
      </c>
      <c r="E836" s="150">
        <v>5</v>
      </c>
      <c r="F836" s="150" t="s">
        <v>105</v>
      </c>
      <c r="G836" s="150">
        <v>4.4000000000000004</v>
      </c>
      <c r="H836" s="150">
        <v>4</v>
      </c>
      <c r="I836" s="150">
        <v>5</v>
      </c>
      <c r="J836" s="11">
        <v>5.5</v>
      </c>
      <c r="K836" s="11">
        <v>5.27</v>
      </c>
      <c r="L836" s="150">
        <v>6.5</v>
      </c>
      <c r="M836" s="150">
        <v>6</v>
      </c>
      <c r="N836" s="11">
        <v>6.21</v>
      </c>
      <c r="O836" s="11">
        <v>5.6</v>
      </c>
      <c r="P836" s="150">
        <v>7.2</v>
      </c>
      <c r="Q836" s="11">
        <v>5.5</v>
      </c>
      <c r="R836" s="11">
        <v>5.0999999999999996</v>
      </c>
      <c r="S836" s="11">
        <v>5.8</v>
      </c>
      <c r="T836" s="150">
        <v>7</v>
      </c>
      <c r="U836" s="11">
        <v>5.4</v>
      </c>
      <c r="V836" s="11">
        <v>5.3</v>
      </c>
      <c r="W836" s="150">
        <v>5</v>
      </c>
      <c r="X836" s="11">
        <v>5.2</v>
      </c>
      <c r="Y836" s="11">
        <v>5.8</v>
      </c>
      <c r="Z836" s="11">
        <v>4.5999999999999996</v>
      </c>
      <c r="AA836" s="154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28">
        <v>16</v>
      </c>
    </row>
    <row r="837" spans="1:65">
      <c r="A837" s="30"/>
      <c r="B837" s="19">
        <v>1</v>
      </c>
      <c r="C837" s="9">
        <v>4</v>
      </c>
      <c r="D837" s="11">
        <v>5.3</v>
      </c>
      <c r="E837" s="150">
        <v>5</v>
      </c>
      <c r="F837" s="150" t="s">
        <v>105</v>
      </c>
      <c r="G837" s="150">
        <v>4.4000000000000004</v>
      </c>
      <c r="H837" s="150">
        <v>4</v>
      </c>
      <c r="I837" s="150">
        <v>5</v>
      </c>
      <c r="J837" s="11">
        <v>5.5</v>
      </c>
      <c r="K837" s="11">
        <v>5.29</v>
      </c>
      <c r="L837" s="150">
        <v>6.9</v>
      </c>
      <c r="M837" s="150">
        <v>6</v>
      </c>
      <c r="N837" s="11">
        <v>6.16</v>
      </c>
      <c r="O837" s="11">
        <v>5.4</v>
      </c>
      <c r="P837" s="150">
        <v>6.6</v>
      </c>
      <c r="Q837" s="11">
        <v>5.8</v>
      </c>
      <c r="R837" s="11">
        <v>5.8</v>
      </c>
      <c r="S837" s="11">
        <v>5.9</v>
      </c>
      <c r="T837" s="150">
        <v>7</v>
      </c>
      <c r="U837" s="11">
        <v>5.3</v>
      </c>
      <c r="V837" s="11">
        <v>5.3</v>
      </c>
      <c r="W837" s="150">
        <v>6</v>
      </c>
      <c r="X837" s="11">
        <v>5.4</v>
      </c>
      <c r="Y837" s="11">
        <v>5.8</v>
      </c>
      <c r="Z837" s="11">
        <v>5</v>
      </c>
      <c r="AA837" s="154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28">
        <v>5.4524358974358984</v>
      </c>
    </row>
    <row r="838" spans="1:65">
      <c r="A838" s="30"/>
      <c r="B838" s="19">
        <v>1</v>
      </c>
      <c r="C838" s="9">
        <v>5</v>
      </c>
      <c r="D838" s="11">
        <v>5</v>
      </c>
      <c r="E838" s="150">
        <v>5</v>
      </c>
      <c r="F838" s="150" t="s">
        <v>105</v>
      </c>
      <c r="G838" s="150">
        <v>4</v>
      </c>
      <c r="H838" s="150">
        <v>5</v>
      </c>
      <c r="I838" s="150">
        <v>5</v>
      </c>
      <c r="J838" s="11">
        <v>5.5</v>
      </c>
      <c r="K838" s="11">
        <v>5.23</v>
      </c>
      <c r="L838" s="150">
        <v>6.9</v>
      </c>
      <c r="M838" s="150">
        <v>6</v>
      </c>
      <c r="N838" s="11">
        <v>6.18</v>
      </c>
      <c r="O838" s="11">
        <v>5.4</v>
      </c>
      <c r="P838" s="150">
        <v>7.1</v>
      </c>
      <c r="Q838" s="11">
        <v>5.4</v>
      </c>
      <c r="R838" s="11">
        <v>5</v>
      </c>
      <c r="S838" s="11">
        <v>5.8</v>
      </c>
      <c r="T838" s="150">
        <v>7</v>
      </c>
      <c r="U838" s="11">
        <v>5.0999999999999996</v>
      </c>
      <c r="V838" s="11">
        <v>5.3</v>
      </c>
      <c r="W838" s="150">
        <v>5</v>
      </c>
      <c r="X838" s="11">
        <v>5.3</v>
      </c>
      <c r="Y838" s="11">
        <v>5.8</v>
      </c>
      <c r="Z838" s="11">
        <v>5</v>
      </c>
      <c r="AA838" s="154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28">
        <v>57</v>
      </c>
    </row>
    <row r="839" spans="1:65">
      <c r="A839" s="30"/>
      <c r="B839" s="19">
        <v>1</v>
      </c>
      <c r="C839" s="9">
        <v>6</v>
      </c>
      <c r="D839" s="11">
        <v>5.0999999999999996</v>
      </c>
      <c r="E839" s="150">
        <v>5</v>
      </c>
      <c r="F839" s="150" t="s">
        <v>105</v>
      </c>
      <c r="G839" s="150">
        <v>4.0999999999999996</v>
      </c>
      <c r="H839" s="150">
        <v>4</v>
      </c>
      <c r="I839" s="150">
        <v>5</v>
      </c>
      <c r="J839" s="11">
        <v>5.6</v>
      </c>
      <c r="K839" s="11">
        <v>5.21</v>
      </c>
      <c r="L839" s="150">
        <v>7</v>
      </c>
      <c r="M839" s="150">
        <v>6</v>
      </c>
      <c r="N839" s="11">
        <v>6.15</v>
      </c>
      <c r="O839" s="11">
        <v>5.2</v>
      </c>
      <c r="P839" s="150">
        <v>6.8</v>
      </c>
      <c r="Q839" s="11">
        <v>5.3</v>
      </c>
      <c r="R839" s="11">
        <v>5.8</v>
      </c>
      <c r="S839" s="11">
        <v>5.6</v>
      </c>
      <c r="T839" s="150">
        <v>7</v>
      </c>
      <c r="U839" s="11">
        <v>5</v>
      </c>
      <c r="V839" s="11">
        <v>5.4</v>
      </c>
      <c r="W839" s="150">
        <v>6</v>
      </c>
      <c r="X839" s="11">
        <v>5.2</v>
      </c>
      <c r="Y839" s="11">
        <v>5.7</v>
      </c>
      <c r="Z839" s="11">
        <v>5.0999999999999996</v>
      </c>
      <c r="AA839" s="154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55"/>
    </row>
    <row r="840" spans="1:65">
      <c r="A840" s="30"/>
      <c r="B840" s="20" t="s">
        <v>271</v>
      </c>
      <c r="C840" s="12"/>
      <c r="D840" s="23">
        <v>5.1833333333333336</v>
      </c>
      <c r="E840" s="23">
        <v>5</v>
      </c>
      <c r="F840" s="23" t="s">
        <v>682</v>
      </c>
      <c r="G840" s="23">
        <v>4.2166666666666677</v>
      </c>
      <c r="H840" s="23">
        <v>4.166666666666667</v>
      </c>
      <c r="I840" s="23">
        <v>5</v>
      </c>
      <c r="J840" s="23">
        <v>5.5</v>
      </c>
      <c r="K840" s="23">
        <v>5.3066666666666666</v>
      </c>
      <c r="L840" s="23">
        <v>6.6833333333333336</v>
      </c>
      <c r="M840" s="23">
        <v>6</v>
      </c>
      <c r="N840" s="23">
        <v>6.1750000000000007</v>
      </c>
      <c r="O840" s="23">
        <v>5.3166666666666673</v>
      </c>
      <c r="P840" s="23">
        <v>7</v>
      </c>
      <c r="Q840" s="23">
        <v>5.5333333333333323</v>
      </c>
      <c r="R840" s="23">
        <v>5.4666666666666659</v>
      </c>
      <c r="S840" s="23">
        <v>5.75</v>
      </c>
      <c r="T840" s="23">
        <v>7</v>
      </c>
      <c r="U840" s="23">
        <v>5.2333333333333334</v>
      </c>
      <c r="V840" s="23">
        <v>5.3166666666666664</v>
      </c>
      <c r="W840" s="23">
        <v>5.5</v>
      </c>
      <c r="X840" s="23">
        <v>5.3666666666666671</v>
      </c>
      <c r="Y840" s="23">
        <v>5.6833333333333336</v>
      </c>
      <c r="Z840" s="23">
        <v>5.0500000000000007</v>
      </c>
      <c r="AA840" s="154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55"/>
    </row>
    <row r="841" spans="1:65">
      <c r="A841" s="30"/>
      <c r="B841" s="3" t="s">
        <v>272</v>
      </c>
      <c r="C841" s="29"/>
      <c r="D841" s="11">
        <v>5.15</v>
      </c>
      <c r="E841" s="11">
        <v>5</v>
      </c>
      <c r="F841" s="11" t="s">
        <v>682</v>
      </c>
      <c r="G841" s="11">
        <v>4.2</v>
      </c>
      <c r="H841" s="11">
        <v>4</v>
      </c>
      <c r="I841" s="11">
        <v>5</v>
      </c>
      <c r="J841" s="11">
        <v>5.5</v>
      </c>
      <c r="K841" s="11">
        <v>5.2799999999999994</v>
      </c>
      <c r="L841" s="11">
        <v>6.7</v>
      </c>
      <c r="M841" s="11">
        <v>6</v>
      </c>
      <c r="N841" s="11">
        <v>6.17</v>
      </c>
      <c r="O841" s="11">
        <v>5.3000000000000007</v>
      </c>
      <c r="P841" s="11">
        <v>7</v>
      </c>
      <c r="Q841" s="11">
        <v>5.5</v>
      </c>
      <c r="R841" s="11">
        <v>5.55</v>
      </c>
      <c r="S841" s="11">
        <v>5.75</v>
      </c>
      <c r="T841" s="11">
        <v>7</v>
      </c>
      <c r="U841" s="11">
        <v>5.25</v>
      </c>
      <c r="V841" s="11">
        <v>5.3</v>
      </c>
      <c r="W841" s="11">
        <v>5.5</v>
      </c>
      <c r="X841" s="11">
        <v>5.35</v>
      </c>
      <c r="Y841" s="11">
        <v>5.75</v>
      </c>
      <c r="Z841" s="11">
        <v>5.05</v>
      </c>
      <c r="AA841" s="154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55"/>
    </row>
    <row r="842" spans="1:65">
      <c r="A842" s="30"/>
      <c r="B842" s="3" t="s">
        <v>273</v>
      </c>
      <c r="C842" s="29"/>
      <c r="D842" s="24">
        <v>0.19407902170679517</v>
      </c>
      <c r="E842" s="24">
        <v>0</v>
      </c>
      <c r="F842" s="24" t="s">
        <v>682</v>
      </c>
      <c r="G842" s="24">
        <v>0.16020819787597243</v>
      </c>
      <c r="H842" s="24">
        <v>0.40824829046386302</v>
      </c>
      <c r="I842" s="24">
        <v>0</v>
      </c>
      <c r="J842" s="24">
        <v>6.3245553203367361E-2</v>
      </c>
      <c r="K842" s="24">
        <v>9.9732976826457445E-2</v>
      </c>
      <c r="L842" s="24">
        <v>0.27868739954771304</v>
      </c>
      <c r="M842" s="24">
        <v>0</v>
      </c>
      <c r="N842" s="24">
        <v>2.2583179581272341E-2</v>
      </c>
      <c r="O842" s="24">
        <v>0.18348478592697179</v>
      </c>
      <c r="P842" s="24">
        <v>0.28982753492378899</v>
      </c>
      <c r="Q842" s="24">
        <v>0.18618986725025252</v>
      </c>
      <c r="R842" s="24">
        <v>0.37771241264574118</v>
      </c>
      <c r="S842" s="24">
        <v>0.1048808848170153</v>
      </c>
      <c r="T842" s="24">
        <v>0</v>
      </c>
      <c r="U842" s="24">
        <v>0.16329931618554538</v>
      </c>
      <c r="V842" s="24">
        <v>4.082482904638652E-2</v>
      </c>
      <c r="W842" s="24">
        <v>0.54772255750516607</v>
      </c>
      <c r="X842" s="24">
        <v>0.16329931618554508</v>
      </c>
      <c r="Y842" s="24">
        <v>0.14719601443879737</v>
      </c>
      <c r="Z842" s="24">
        <v>0.26645825188948474</v>
      </c>
      <c r="AA842" s="205"/>
      <c r="AB842" s="206"/>
      <c r="AC842" s="206"/>
      <c r="AD842" s="206"/>
      <c r="AE842" s="206"/>
      <c r="AF842" s="206"/>
      <c r="AG842" s="206"/>
      <c r="AH842" s="206"/>
      <c r="AI842" s="206"/>
      <c r="AJ842" s="206"/>
      <c r="AK842" s="206"/>
      <c r="AL842" s="206"/>
      <c r="AM842" s="206"/>
      <c r="AN842" s="206"/>
      <c r="AO842" s="206"/>
      <c r="AP842" s="206"/>
      <c r="AQ842" s="206"/>
      <c r="AR842" s="206"/>
      <c r="AS842" s="206"/>
      <c r="AT842" s="206"/>
      <c r="AU842" s="206"/>
      <c r="AV842" s="206"/>
      <c r="AW842" s="206"/>
      <c r="AX842" s="206"/>
      <c r="AY842" s="206"/>
      <c r="AZ842" s="206"/>
      <c r="BA842" s="206"/>
      <c r="BB842" s="206"/>
      <c r="BC842" s="206"/>
      <c r="BD842" s="206"/>
      <c r="BE842" s="206"/>
      <c r="BF842" s="206"/>
      <c r="BG842" s="206"/>
      <c r="BH842" s="206"/>
      <c r="BI842" s="206"/>
      <c r="BJ842" s="206"/>
      <c r="BK842" s="206"/>
      <c r="BL842" s="206"/>
      <c r="BM842" s="56"/>
    </row>
    <row r="843" spans="1:65">
      <c r="A843" s="30"/>
      <c r="B843" s="3" t="s">
        <v>87</v>
      </c>
      <c r="C843" s="29"/>
      <c r="D843" s="13">
        <v>3.7442898078481383E-2</v>
      </c>
      <c r="E843" s="13">
        <v>0</v>
      </c>
      <c r="F843" s="13" t="s">
        <v>682</v>
      </c>
      <c r="G843" s="13">
        <v>3.7994039021969739E-2</v>
      </c>
      <c r="H843" s="13">
        <v>9.7979589711327114E-2</v>
      </c>
      <c r="I843" s="13">
        <v>0</v>
      </c>
      <c r="J843" s="13">
        <v>1.1499191491521338E-2</v>
      </c>
      <c r="K843" s="13">
        <v>1.8793902668302283E-2</v>
      </c>
      <c r="L843" s="13">
        <v>4.1698862775218906E-2</v>
      </c>
      <c r="M843" s="13">
        <v>0</v>
      </c>
      <c r="N843" s="13">
        <v>3.6571950738902574E-3</v>
      </c>
      <c r="O843" s="13">
        <v>3.4511245001938265E-2</v>
      </c>
      <c r="P843" s="13">
        <v>4.1403933560541284E-2</v>
      </c>
      <c r="Q843" s="13">
        <v>3.364877118980468E-2</v>
      </c>
      <c r="R843" s="13">
        <v>6.9093734020562417E-2</v>
      </c>
      <c r="S843" s="13">
        <v>1.824015388122005E-2</v>
      </c>
      <c r="T843" s="13">
        <v>0</v>
      </c>
      <c r="U843" s="13">
        <v>3.1203690990868546E-2</v>
      </c>
      <c r="V843" s="13">
        <v>7.6786512312952701E-3</v>
      </c>
      <c r="W843" s="13">
        <v>9.9585919546393828E-2</v>
      </c>
      <c r="X843" s="13">
        <v>3.0428444009728894E-2</v>
      </c>
      <c r="Y843" s="13">
        <v>2.5899591983366107E-2</v>
      </c>
      <c r="Z843" s="13">
        <v>5.2764010275145483E-2</v>
      </c>
      <c r="AA843" s="154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55"/>
    </row>
    <row r="844" spans="1:65">
      <c r="A844" s="30"/>
      <c r="B844" s="3" t="s">
        <v>274</v>
      </c>
      <c r="C844" s="29"/>
      <c r="D844" s="13">
        <v>-4.9354558066260767E-2</v>
      </c>
      <c r="E844" s="13">
        <v>-8.2978673375814327E-2</v>
      </c>
      <c r="F844" s="13" t="s">
        <v>682</v>
      </c>
      <c r="G844" s="13">
        <v>-0.22664534788026991</v>
      </c>
      <c r="H844" s="13">
        <v>-0.23581556114651192</v>
      </c>
      <c r="I844" s="13">
        <v>-8.2978673375814327E-2</v>
      </c>
      <c r="J844" s="13">
        <v>8.7234592866043403E-3</v>
      </c>
      <c r="K844" s="13">
        <v>-2.6734698676197599E-2</v>
      </c>
      <c r="L844" s="13">
        <v>0.22575183992099501</v>
      </c>
      <c r="M844" s="13">
        <v>0.1004255919490229</v>
      </c>
      <c r="N844" s="13">
        <v>0.13252133838086944</v>
      </c>
      <c r="O844" s="13">
        <v>-2.4900656022949108E-2</v>
      </c>
      <c r="P844" s="13">
        <v>0.28382985727386001</v>
      </c>
      <c r="Q844" s="13">
        <v>1.4836934797431978E-2</v>
      </c>
      <c r="R844" s="13">
        <v>2.609983775776259E-3</v>
      </c>
      <c r="S844" s="13">
        <v>5.4574525617813618E-2</v>
      </c>
      <c r="T844" s="13">
        <v>0.28382985727386001</v>
      </c>
      <c r="U844" s="13">
        <v>-4.0184344800018978E-2</v>
      </c>
      <c r="V844" s="13">
        <v>-2.4900656022949219E-2</v>
      </c>
      <c r="W844" s="13">
        <v>8.7234592866043403E-3</v>
      </c>
      <c r="X844" s="13">
        <v>-1.5730442756707319E-2</v>
      </c>
      <c r="Y844" s="13">
        <v>4.2347574596157678E-2</v>
      </c>
      <c r="Z844" s="13">
        <v>-7.3808460109572316E-2</v>
      </c>
      <c r="AA844" s="154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55"/>
    </row>
    <row r="845" spans="1:65">
      <c r="A845" s="30"/>
      <c r="B845" s="46" t="s">
        <v>275</v>
      </c>
      <c r="C845" s="47"/>
      <c r="D845" s="45">
        <v>0.67</v>
      </c>
      <c r="E845" s="45" t="s">
        <v>276</v>
      </c>
      <c r="F845" s="45">
        <v>10.54</v>
      </c>
      <c r="G845" s="45">
        <v>4.2300000000000004</v>
      </c>
      <c r="H845" s="45" t="s">
        <v>276</v>
      </c>
      <c r="I845" s="45" t="s">
        <v>276</v>
      </c>
      <c r="J845" s="45">
        <v>0.49</v>
      </c>
      <c r="K845" s="45">
        <v>0.22</v>
      </c>
      <c r="L845" s="45">
        <v>4.84</v>
      </c>
      <c r="M845" s="45" t="s">
        <v>276</v>
      </c>
      <c r="N845" s="45">
        <v>2.97</v>
      </c>
      <c r="O845" s="45">
        <v>0.18</v>
      </c>
      <c r="P845" s="45">
        <v>6.01</v>
      </c>
      <c r="Q845" s="45">
        <v>0.61</v>
      </c>
      <c r="R845" s="45">
        <v>0.37</v>
      </c>
      <c r="S845" s="45">
        <v>1.41</v>
      </c>
      <c r="T845" s="45" t="s">
        <v>276</v>
      </c>
      <c r="U845" s="45">
        <v>0.49</v>
      </c>
      <c r="V845" s="45">
        <v>0.18</v>
      </c>
      <c r="W845" s="45" t="s">
        <v>276</v>
      </c>
      <c r="X845" s="45">
        <v>0</v>
      </c>
      <c r="Y845" s="45">
        <v>1.1599999999999999</v>
      </c>
      <c r="Z845" s="45">
        <v>1.1599999999999999</v>
      </c>
      <c r="AA845" s="154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55"/>
    </row>
    <row r="846" spans="1:65">
      <c r="B846" s="31" t="s">
        <v>317</v>
      </c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BM846" s="55"/>
    </row>
    <row r="847" spans="1:65">
      <c r="BM847" s="55"/>
    </row>
    <row r="848" spans="1:65" ht="15">
      <c r="B848" s="8" t="s">
        <v>537</v>
      </c>
      <c r="BM848" s="28" t="s">
        <v>277</v>
      </c>
    </row>
    <row r="849" spans="1:65" ht="15">
      <c r="A849" s="25" t="s">
        <v>61</v>
      </c>
      <c r="B849" s="18" t="s">
        <v>111</v>
      </c>
      <c r="C849" s="15" t="s">
        <v>112</v>
      </c>
      <c r="D849" s="16" t="s">
        <v>229</v>
      </c>
      <c r="E849" s="17" t="s">
        <v>229</v>
      </c>
      <c r="F849" s="17" t="s">
        <v>229</v>
      </c>
      <c r="G849" s="17" t="s">
        <v>229</v>
      </c>
      <c r="H849" s="17" t="s">
        <v>229</v>
      </c>
      <c r="I849" s="17" t="s">
        <v>229</v>
      </c>
      <c r="J849" s="17" t="s">
        <v>229</v>
      </c>
      <c r="K849" s="17" t="s">
        <v>229</v>
      </c>
      <c r="L849" s="17" t="s">
        <v>229</v>
      </c>
      <c r="M849" s="17" t="s">
        <v>229</v>
      </c>
      <c r="N849" s="17" t="s">
        <v>229</v>
      </c>
      <c r="O849" s="17" t="s">
        <v>229</v>
      </c>
      <c r="P849" s="17" t="s">
        <v>229</v>
      </c>
      <c r="Q849" s="17" t="s">
        <v>229</v>
      </c>
      <c r="R849" s="17" t="s">
        <v>229</v>
      </c>
      <c r="S849" s="17" t="s">
        <v>229</v>
      </c>
      <c r="T849" s="17" t="s">
        <v>229</v>
      </c>
      <c r="U849" s="17" t="s">
        <v>229</v>
      </c>
      <c r="V849" s="17" t="s">
        <v>229</v>
      </c>
      <c r="W849" s="17" t="s">
        <v>229</v>
      </c>
      <c r="X849" s="17" t="s">
        <v>229</v>
      </c>
      <c r="Y849" s="17" t="s">
        <v>229</v>
      </c>
      <c r="Z849" s="17" t="s">
        <v>229</v>
      </c>
      <c r="AA849" s="154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28">
        <v>1</v>
      </c>
    </row>
    <row r="850" spans="1:65">
      <c r="A850" s="30"/>
      <c r="B850" s="19" t="s">
        <v>230</v>
      </c>
      <c r="C850" s="9" t="s">
        <v>230</v>
      </c>
      <c r="D850" s="152" t="s">
        <v>232</v>
      </c>
      <c r="E850" s="153" t="s">
        <v>233</v>
      </c>
      <c r="F850" s="153" t="s">
        <v>234</v>
      </c>
      <c r="G850" s="153" t="s">
        <v>235</v>
      </c>
      <c r="H850" s="153" t="s">
        <v>238</v>
      </c>
      <c r="I850" s="153" t="s">
        <v>239</v>
      </c>
      <c r="J850" s="153" t="s">
        <v>240</v>
      </c>
      <c r="K850" s="153" t="s">
        <v>241</v>
      </c>
      <c r="L850" s="153" t="s">
        <v>243</v>
      </c>
      <c r="M850" s="153" t="s">
        <v>244</v>
      </c>
      <c r="N850" s="153" t="s">
        <v>245</v>
      </c>
      <c r="O850" s="153" t="s">
        <v>246</v>
      </c>
      <c r="P850" s="153" t="s">
        <v>247</v>
      </c>
      <c r="Q850" s="153" t="s">
        <v>249</v>
      </c>
      <c r="R850" s="153" t="s">
        <v>250</v>
      </c>
      <c r="S850" s="153" t="s">
        <v>251</v>
      </c>
      <c r="T850" s="153" t="s">
        <v>252</v>
      </c>
      <c r="U850" s="153" t="s">
        <v>254</v>
      </c>
      <c r="V850" s="153" t="s">
        <v>258</v>
      </c>
      <c r="W850" s="153" t="s">
        <v>259</v>
      </c>
      <c r="X850" s="153" t="s">
        <v>260</v>
      </c>
      <c r="Y850" s="153" t="s">
        <v>261</v>
      </c>
      <c r="Z850" s="153" t="s">
        <v>262</v>
      </c>
      <c r="AA850" s="154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28" t="s">
        <v>3</v>
      </c>
    </row>
    <row r="851" spans="1:65">
      <c r="A851" s="30"/>
      <c r="B851" s="19"/>
      <c r="C851" s="9"/>
      <c r="D851" s="10" t="s">
        <v>278</v>
      </c>
      <c r="E851" s="11" t="s">
        <v>278</v>
      </c>
      <c r="F851" s="11" t="s">
        <v>280</v>
      </c>
      <c r="G851" s="11" t="s">
        <v>281</v>
      </c>
      <c r="H851" s="11" t="s">
        <v>278</v>
      </c>
      <c r="I851" s="11" t="s">
        <v>278</v>
      </c>
      <c r="J851" s="11" t="s">
        <v>281</v>
      </c>
      <c r="K851" s="11" t="s">
        <v>278</v>
      </c>
      <c r="L851" s="11" t="s">
        <v>278</v>
      </c>
      <c r="M851" s="11" t="s">
        <v>281</v>
      </c>
      <c r="N851" s="11" t="s">
        <v>278</v>
      </c>
      <c r="O851" s="11" t="s">
        <v>278</v>
      </c>
      <c r="P851" s="11" t="s">
        <v>281</v>
      </c>
      <c r="Q851" s="11" t="s">
        <v>278</v>
      </c>
      <c r="R851" s="11" t="s">
        <v>278</v>
      </c>
      <c r="S851" s="11" t="s">
        <v>278</v>
      </c>
      <c r="T851" s="11" t="s">
        <v>281</v>
      </c>
      <c r="U851" s="11" t="s">
        <v>278</v>
      </c>
      <c r="V851" s="11" t="s">
        <v>278</v>
      </c>
      <c r="W851" s="11" t="s">
        <v>281</v>
      </c>
      <c r="X851" s="11" t="s">
        <v>278</v>
      </c>
      <c r="Y851" s="11" t="s">
        <v>281</v>
      </c>
      <c r="Z851" s="11" t="s">
        <v>278</v>
      </c>
      <c r="AA851" s="154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28">
        <v>2</v>
      </c>
    </row>
    <row r="852" spans="1:65">
      <c r="A852" s="30"/>
      <c r="B852" s="19"/>
      <c r="C852" s="9"/>
      <c r="D852" s="26" t="s">
        <v>290</v>
      </c>
      <c r="E852" s="26" t="s">
        <v>291</v>
      </c>
      <c r="F852" s="26" t="s">
        <v>290</v>
      </c>
      <c r="G852" s="26" t="s">
        <v>292</v>
      </c>
      <c r="H852" s="26" t="s">
        <v>117</v>
      </c>
      <c r="I852" s="26" t="s">
        <v>267</v>
      </c>
      <c r="J852" s="26" t="s">
        <v>292</v>
      </c>
      <c r="K852" s="26" t="s">
        <v>290</v>
      </c>
      <c r="L852" s="26" t="s">
        <v>117</v>
      </c>
      <c r="M852" s="26" t="s">
        <v>293</v>
      </c>
      <c r="N852" s="26" t="s">
        <v>292</v>
      </c>
      <c r="O852" s="26" t="s">
        <v>293</v>
      </c>
      <c r="P852" s="26" t="s">
        <v>290</v>
      </c>
      <c r="Q852" s="26" t="s">
        <v>292</v>
      </c>
      <c r="R852" s="26" t="s">
        <v>294</v>
      </c>
      <c r="S852" s="26" t="s">
        <v>290</v>
      </c>
      <c r="T852" s="26" t="s">
        <v>293</v>
      </c>
      <c r="U852" s="26" t="s">
        <v>116</v>
      </c>
      <c r="V852" s="26" t="s">
        <v>290</v>
      </c>
      <c r="W852" s="26" t="s">
        <v>295</v>
      </c>
      <c r="X852" s="26" t="s">
        <v>290</v>
      </c>
      <c r="Y852" s="26" t="s">
        <v>290</v>
      </c>
      <c r="Z852" s="26" t="s">
        <v>290</v>
      </c>
      <c r="AA852" s="154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28">
        <v>2</v>
      </c>
    </row>
    <row r="853" spans="1:65">
      <c r="A853" s="30"/>
      <c r="B853" s="18">
        <v>1</v>
      </c>
      <c r="C853" s="14">
        <v>1</v>
      </c>
      <c r="D853" s="22">
        <v>0.7</v>
      </c>
      <c r="E853" s="148" t="s">
        <v>103</v>
      </c>
      <c r="F853" s="148" t="s">
        <v>105</v>
      </c>
      <c r="G853" s="148" t="s">
        <v>103</v>
      </c>
      <c r="H853" s="148" t="s">
        <v>103</v>
      </c>
      <c r="I853" s="22">
        <v>1</v>
      </c>
      <c r="J853" s="148">
        <v>1.1000000000000001</v>
      </c>
      <c r="K853" s="22">
        <v>0.55000000000000004</v>
      </c>
      <c r="L853" s="22">
        <v>0.8</v>
      </c>
      <c r="M853" s="148" t="s">
        <v>103</v>
      </c>
      <c r="N853" s="22">
        <v>1</v>
      </c>
      <c r="O853" s="148" t="s">
        <v>103</v>
      </c>
      <c r="P853" s="22">
        <v>0.5</v>
      </c>
      <c r="Q853" s="22">
        <v>1</v>
      </c>
      <c r="R853" s="148" t="s">
        <v>103</v>
      </c>
      <c r="S853" s="22">
        <v>0.5</v>
      </c>
      <c r="T853" s="148" t="s">
        <v>103</v>
      </c>
      <c r="U853" s="22">
        <v>0.3</v>
      </c>
      <c r="V853" s="22">
        <v>0.7</v>
      </c>
      <c r="W853" s="148" t="s">
        <v>96</v>
      </c>
      <c r="X853" s="22">
        <v>1.1000000000000001</v>
      </c>
      <c r="Y853" s="22">
        <v>0.4</v>
      </c>
      <c r="Z853" s="22">
        <v>0.6</v>
      </c>
      <c r="AA853" s="154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28">
        <v>1</v>
      </c>
    </row>
    <row r="854" spans="1:65">
      <c r="A854" s="30"/>
      <c r="B854" s="19">
        <v>1</v>
      </c>
      <c r="C854" s="9">
        <v>2</v>
      </c>
      <c r="D854" s="11">
        <v>0.6</v>
      </c>
      <c r="E854" s="150" t="s">
        <v>103</v>
      </c>
      <c r="F854" s="150" t="s">
        <v>105</v>
      </c>
      <c r="G854" s="150" t="s">
        <v>103</v>
      </c>
      <c r="H854" s="150" t="s">
        <v>103</v>
      </c>
      <c r="I854" s="11">
        <v>1</v>
      </c>
      <c r="J854" s="150">
        <v>1.1000000000000001</v>
      </c>
      <c r="K854" s="11">
        <v>0.59</v>
      </c>
      <c r="L854" s="150" t="s">
        <v>296</v>
      </c>
      <c r="M854" s="150" t="s">
        <v>103</v>
      </c>
      <c r="N854" s="11">
        <v>0.9900000000000001</v>
      </c>
      <c r="O854" s="150" t="s">
        <v>103</v>
      </c>
      <c r="P854" s="11">
        <v>0.3</v>
      </c>
      <c r="Q854" s="150" t="s">
        <v>103</v>
      </c>
      <c r="R854" s="150" t="s">
        <v>103</v>
      </c>
      <c r="S854" s="11">
        <v>0.8</v>
      </c>
      <c r="T854" s="150" t="s">
        <v>103</v>
      </c>
      <c r="U854" s="11">
        <v>0.4</v>
      </c>
      <c r="V854" s="11">
        <v>0.4</v>
      </c>
      <c r="W854" s="150" t="s">
        <v>96</v>
      </c>
      <c r="X854" s="11">
        <v>0.6</v>
      </c>
      <c r="Y854" s="11">
        <v>0.5</v>
      </c>
      <c r="Z854" s="11">
        <v>0.5</v>
      </c>
      <c r="AA854" s="154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28">
        <v>4</v>
      </c>
    </row>
    <row r="855" spans="1:65">
      <c r="A855" s="30"/>
      <c r="B855" s="19">
        <v>1</v>
      </c>
      <c r="C855" s="9">
        <v>3</v>
      </c>
      <c r="D855" s="11">
        <v>0.5</v>
      </c>
      <c r="E855" s="150" t="s">
        <v>103</v>
      </c>
      <c r="F855" s="150" t="s">
        <v>105</v>
      </c>
      <c r="G855" s="150" t="s">
        <v>103</v>
      </c>
      <c r="H855" s="150" t="s">
        <v>103</v>
      </c>
      <c r="I855" s="11">
        <v>1</v>
      </c>
      <c r="J855" s="150">
        <v>1.9</v>
      </c>
      <c r="K855" s="11">
        <v>0.56000000000000005</v>
      </c>
      <c r="L855" s="150" t="s">
        <v>296</v>
      </c>
      <c r="M855" s="150" t="s">
        <v>103</v>
      </c>
      <c r="N855" s="11">
        <v>0.98</v>
      </c>
      <c r="O855" s="150" t="s">
        <v>103</v>
      </c>
      <c r="P855" s="11">
        <v>0.6</v>
      </c>
      <c r="Q855" s="150" t="s">
        <v>103</v>
      </c>
      <c r="R855" s="150" t="s">
        <v>103</v>
      </c>
      <c r="S855" s="11">
        <v>0.6</v>
      </c>
      <c r="T855" s="150" t="s">
        <v>103</v>
      </c>
      <c r="U855" s="11">
        <v>0.4</v>
      </c>
      <c r="V855" s="11">
        <v>0.6</v>
      </c>
      <c r="W855" s="150" t="s">
        <v>96</v>
      </c>
      <c r="X855" s="11">
        <v>0.7</v>
      </c>
      <c r="Y855" s="11">
        <v>0.5</v>
      </c>
      <c r="Z855" s="11">
        <v>0.2</v>
      </c>
      <c r="AA855" s="154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28">
        <v>16</v>
      </c>
    </row>
    <row r="856" spans="1:65">
      <c r="A856" s="30"/>
      <c r="B856" s="19">
        <v>1</v>
      </c>
      <c r="C856" s="9">
        <v>4</v>
      </c>
      <c r="D856" s="11">
        <v>0.9</v>
      </c>
      <c r="E856" s="150" t="s">
        <v>103</v>
      </c>
      <c r="F856" s="150" t="s">
        <v>105</v>
      </c>
      <c r="G856" s="150" t="s">
        <v>103</v>
      </c>
      <c r="H856" s="150" t="s">
        <v>103</v>
      </c>
      <c r="I856" s="11">
        <v>1</v>
      </c>
      <c r="J856" s="150">
        <v>1</v>
      </c>
      <c r="K856" s="11">
        <v>0.51</v>
      </c>
      <c r="L856" s="150" t="s">
        <v>296</v>
      </c>
      <c r="M856" s="150" t="s">
        <v>103</v>
      </c>
      <c r="N856" s="11">
        <v>1.01</v>
      </c>
      <c r="O856" s="150" t="s">
        <v>103</v>
      </c>
      <c r="P856" s="11">
        <v>0.5</v>
      </c>
      <c r="Q856" s="150" t="s">
        <v>103</v>
      </c>
      <c r="R856" s="150" t="s">
        <v>103</v>
      </c>
      <c r="S856" s="11">
        <v>0.6</v>
      </c>
      <c r="T856" s="150" t="s">
        <v>103</v>
      </c>
      <c r="U856" s="11">
        <v>0.3</v>
      </c>
      <c r="V856" s="11">
        <v>0.3</v>
      </c>
      <c r="W856" s="150" t="s">
        <v>96</v>
      </c>
      <c r="X856" s="11">
        <v>0.8</v>
      </c>
      <c r="Y856" s="11">
        <v>0.5</v>
      </c>
      <c r="Z856" s="11">
        <v>0.3</v>
      </c>
      <c r="AA856" s="154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28">
        <v>0.652948717948718</v>
      </c>
    </row>
    <row r="857" spans="1:65">
      <c r="A857" s="30"/>
      <c r="B857" s="19">
        <v>1</v>
      </c>
      <c r="C857" s="9">
        <v>5</v>
      </c>
      <c r="D857" s="11">
        <v>0.5</v>
      </c>
      <c r="E857" s="150" t="s">
        <v>103</v>
      </c>
      <c r="F857" s="150" t="s">
        <v>105</v>
      </c>
      <c r="G857" s="150" t="s">
        <v>103</v>
      </c>
      <c r="H857" s="150" t="s">
        <v>103</v>
      </c>
      <c r="I857" s="11">
        <v>1</v>
      </c>
      <c r="J857" s="150">
        <v>1.3</v>
      </c>
      <c r="K857" s="11">
        <v>0.62</v>
      </c>
      <c r="L857" s="150" t="s">
        <v>296</v>
      </c>
      <c r="M857" s="150" t="s">
        <v>103</v>
      </c>
      <c r="N857" s="11">
        <v>0.97000000000000008</v>
      </c>
      <c r="O857" s="150" t="s">
        <v>103</v>
      </c>
      <c r="P857" s="11">
        <v>0.3</v>
      </c>
      <c r="Q857" s="150" t="s">
        <v>103</v>
      </c>
      <c r="R857" s="150" t="s">
        <v>103</v>
      </c>
      <c r="S857" s="11">
        <v>0.6</v>
      </c>
      <c r="T857" s="150" t="s">
        <v>103</v>
      </c>
      <c r="U857" s="11">
        <v>0.3</v>
      </c>
      <c r="V857" s="11">
        <v>0.6</v>
      </c>
      <c r="W857" s="150" t="s">
        <v>96</v>
      </c>
      <c r="X857" s="11">
        <v>0.9</v>
      </c>
      <c r="Y857" s="11">
        <v>0.5</v>
      </c>
      <c r="Z857" s="11">
        <v>0.2</v>
      </c>
      <c r="AA857" s="154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28">
        <v>10</v>
      </c>
    </row>
    <row r="858" spans="1:65">
      <c r="A858" s="30"/>
      <c r="B858" s="19">
        <v>1</v>
      </c>
      <c r="C858" s="9">
        <v>6</v>
      </c>
      <c r="D858" s="11">
        <v>0.6</v>
      </c>
      <c r="E858" s="150" t="s">
        <v>103</v>
      </c>
      <c r="F858" s="150" t="s">
        <v>105</v>
      </c>
      <c r="G858" s="150" t="s">
        <v>103</v>
      </c>
      <c r="H858" s="150" t="s">
        <v>103</v>
      </c>
      <c r="I858" s="11">
        <v>1</v>
      </c>
      <c r="J858" s="150">
        <v>1.6</v>
      </c>
      <c r="K858" s="11">
        <v>0.59</v>
      </c>
      <c r="L858" s="150" t="s">
        <v>296</v>
      </c>
      <c r="M858" s="150" t="s">
        <v>103</v>
      </c>
      <c r="N858" s="11">
        <v>0.96</v>
      </c>
      <c r="O858" s="150" t="s">
        <v>103</v>
      </c>
      <c r="P858" s="11">
        <v>0.4</v>
      </c>
      <c r="Q858" s="11">
        <v>1</v>
      </c>
      <c r="R858" s="150" t="s">
        <v>103</v>
      </c>
      <c r="S858" s="11">
        <v>0.6</v>
      </c>
      <c r="T858" s="150" t="s">
        <v>103</v>
      </c>
      <c r="U858" s="11">
        <v>0.3</v>
      </c>
      <c r="V858" s="11">
        <v>0.2</v>
      </c>
      <c r="W858" s="150" t="s">
        <v>96</v>
      </c>
      <c r="X858" s="11">
        <v>0.7</v>
      </c>
      <c r="Y858" s="11">
        <v>0.4</v>
      </c>
      <c r="Z858" s="11">
        <v>0.5</v>
      </c>
      <c r="AA858" s="154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55"/>
    </row>
    <row r="859" spans="1:65">
      <c r="A859" s="30"/>
      <c r="B859" s="20" t="s">
        <v>271</v>
      </c>
      <c r="C859" s="12"/>
      <c r="D859" s="23">
        <v>0.6333333333333333</v>
      </c>
      <c r="E859" s="23" t="s">
        <v>682</v>
      </c>
      <c r="F859" s="23" t="s">
        <v>682</v>
      </c>
      <c r="G859" s="23" t="s">
        <v>682</v>
      </c>
      <c r="H859" s="23" t="s">
        <v>682</v>
      </c>
      <c r="I859" s="23">
        <v>1</v>
      </c>
      <c r="J859" s="23">
        <v>1.3333333333333333</v>
      </c>
      <c r="K859" s="23">
        <v>0.56999999999999995</v>
      </c>
      <c r="L859" s="23">
        <v>0.8</v>
      </c>
      <c r="M859" s="23" t="s">
        <v>682</v>
      </c>
      <c r="N859" s="23">
        <v>0.98499999999999999</v>
      </c>
      <c r="O859" s="23" t="s">
        <v>682</v>
      </c>
      <c r="P859" s="23">
        <v>0.43333333333333329</v>
      </c>
      <c r="Q859" s="23">
        <v>1</v>
      </c>
      <c r="R859" s="23" t="s">
        <v>682</v>
      </c>
      <c r="S859" s="23">
        <v>0.6166666666666667</v>
      </c>
      <c r="T859" s="23" t="s">
        <v>682</v>
      </c>
      <c r="U859" s="23">
        <v>0.33333333333333331</v>
      </c>
      <c r="V859" s="23">
        <v>0.46666666666666673</v>
      </c>
      <c r="W859" s="23" t="s">
        <v>682</v>
      </c>
      <c r="X859" s="23">
        <v>0.80000000000000016</v>
      </c>
      <c r="Y859" s="23">
        <v>0.46666666666666662</v>
      </c>
      <c r="Z859" s="23">
        <v>0.3833333333333333</v>
      </c>
      <c r="AA859" s="154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55"/>
    </row>
    <row r="860" spans="1:65">
      <c r="A860" s="30"/>
      <c r="B860" s="3" t="s">
        <v>272</v>
      </c>
      <c r="C860" s="29"/>
      <c r="D860" s="11">
        <v>0.6</v>
      </c>
      <c r="E860" s="11" t="s">
        <v>682</v>
      </c>
      <c r="F860" s="11" t="s">
        <v>682</v>
      </c>
      <c r="G860" s="11" t="s">
        <v>682</v>
      </c>
      <c r="H860" s="11" t="s">
        <v>682</v>
      </c>
      <c r="I860" s="11">
        <v>1</v>
      </c>
      <c r="J860" s="11">
        <v>1.2000000000000002</v>
      </c>
      <c r="K860" s="11">
        <v>0.57499999999999996</v>
      </c>
      <c r="L860" s="11">
        <v>0.8</v>
      </c>
      <c r="M860" s="11" t="s">
        <v>682</v>
      </c>
      <c r="N860" s="11">
        <v>0.9850000000000001</v>
      </c>
      <c r="O860" s="11" t="s">
        <v>682</v>
      </c>
      <c r="P860" s="11">
        <v>0.45</v>
      </c>
      <c r="Q860" s="11">
        <v>1</v>
      </c>
      <c r="R860" s="11" t="s">
        <v>682</v>
      </c>
      <c r="S860" s="11">
        <v>0.6</v>
      </c>
      <c r="T860" s="11" t="s">
        <v>682</v>
      </c>
      <c r="U860" s="11">
        <v>0.3</v>
      </c>
      <c r="V860" s="11">
        <v>0.5</v>
      </c>
      <c r="W860" s="11" t="s">
        <v>682</v>
      </c>
      <c r="X860" s="11">
        <v>0.75</v>
      </c>
      <c r="Y860" s="11">
        <v>0.5</v>
      </c>
      <c r="Z860" s="11">
        <v>0.4</v>
      </c>
      <c r="AA860" s="154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55"/>
    </row>
    <row r="861" spans="1:65">
      <c r="A861" s="30"/>
      <c r="B861" s="3" t="s">
        <v>273</v>
      </c>
      <c r="C861" s="29"/>
      <c r="D861" s="24">
        <v>0.15055453054181617</v>
      </c>
      <c r="E861" s="24" t="s">
        <v>682</v>
      </c>
      <c r="F861" s="24" t="s">
        <v>682</v>
      </c>
      <c r="G861" s="24" t="s">
        <v>682</v>
      </c>
      <c r="H861" s="24" t="s">
        <v>682</v>
      </c>
      <c r="I861" s="24">
        <v>0</v>
      </c>
      <c r="J861" s="24">
        <v>0.35023801430836576</v>
      </c>
      <c r="K861" s="24">
        <v>3.8470768123342672E-2</v>
      </c>
      <c r="L861" s="24" t="s">
        <v>682</v>
      </c>
      <c r="M861" s="24" t="s">
        <v>682</v>
      </c>
      <c r="N861" s="24">
        <v>1.8708286933869712E-2</v>
      </c>
      <c r="O861" s="24" t="s">
        <v>682</v>
      </c>
      <c r="P861" s="24">
        <v>0.12110601416390014</v>
      </c>
      <c r="Q861" s="24">
        <v>0</v>
      </c>
      <c r="R861" s="24" t="s">
        <v>682</v>
      </c>
      <c r="S861" s="24">
        <v>9.8319208025017063E-2</v>
      </c>
      <c r="T861" s="24" t="s">
        <v>682</v>
      </c>
      <c r="U861" s="24">
        <v>5.1639777949432177E-2</v>
      </c>
      <c r="V861" s="24">
        <v>0.1966384160500349</v>
      </c>
      <c r="W861" s="24" t="s">
        <v>682</v>
      </c>
      <c r="X861" s="24">
        <v>0.17888543819998251</v>
      </c>
      <c r="Y861" s="24">
        <v>5.1639777949433252E-2</v>
      </c>
      <c r="Z861" s="24">
        <v>0.17224014243685096</v>
      </c>
      <c r="AA861" s="154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55"/>
    </row>
    <row r="862" spans="1:65">
      <c r="A862" s="30"/>
      <c r="B862" s="3" t="s">
        <v>87</v>
      </c>
      <c r="C862" s="29"/>
      <c r="D862" s="13">
        <v>0.23771767980286765</v>
      </c>
      <c r="E862" s="13" t="s">
        <v>682</v>
      </c>
      <c r="F862" s="13" t="s">
        <v>682</v>
      </c>
      <c r="G862" s="13" t="s">
        <v>682</v>
      </c>
      <c r="H862" s="13" t="s">
        <v>682</v>
      </c>
      <c r="I862" s="13">
        <v>0</v>
      </c>
      <c r="J862" s="13">
        <v>0.26267851073127435</v>
      </c>
      <c r="K862" s="13">
        <v>6.7492575654987147E-2</v>
      </c>
      <c r="L862" s="13" t="s">
        <v>682</v>
      </c>
      <c r="M862" s="13" t="s">
        <v>682</v>
      </c>
      <c r="N862" s="13">
        <v>1.8993184704436256E-2</v>
      </c>
      <c r="O862" s="13" t="s">
        <v>682</v>
      </c>
      <c r="P862" s="13">
        <v>0.27947541730130804</v>
      </c>
      <c r="Q862" s="13">
        <v>0</v>
      </c>
      <c r="R862" s="13" t="s">
        <v>682</v>
      </c>
      <c r="S862" s="13">
        <v>0.15943655355408171</v>
      </c>
      <c r="T862" s="13" t="s">
        <v>682</v>
      </c>
      <c r="U862" s="13">
        <v>0.15491933384829654</v>
      </c>
      <c r="V862" s="13">
        <v>0.42136803439293186</v>
      </c>
      <c r="W862" s="13" t="s">
        <v>682</v>
      </c>
      <c r="X862" s="13">
        <v>0.2236067977499781</v>
      </c>
      <c r="Y862" s="13">
        <v>0.11065666703449983</v>
      </c>
      <c r="Z862" s="13">
        <v>0.44932211070482864</v>
      </c>
      <c r="AA862" s="154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55"/>
    </row>
    <row r="863" spans="1:65">
      <c r="A863" s="30"/>
      <c r="B863" s="3" t="s">
        <v>274</v>
      </c>
      <c r="C863" s="29"/>
      <c r="D863" s="13">
        <v>-3.0041233064991291E-2</v>
      </c>
      <c r="E863" s="13" t="s">
        <v>682</v>
      </c>
      <c r="F863" s="13" t="s">
        <v>682</v>
      </c>
      <c r="G863" s="13" t="s">
        <v>682</v>
      </c>
      <c r="H863" s="13" t="s">
        <v>682</v>
      </c>
      <c r="I863" s="13">
        <v>0.53151384252896117</v>
      </c>
      <c r="J863" s="13">
        <v>1.0420184567052813</v>
      </c>
      <c r="K863" s="13">
        <v>-0.12703710975849225</v>
      </c>
      <c r="L863" s="13">
        <v>0.22521107402316898</v>
      </c>
      <c r="M863" s="13" t="s">
        <v>682</v>
      </c>
      <c r="N863" s="13">
        <v>0.5085411348910267</v>
      </c>
      <c r="O863" s="13" t="s">
        <v>682</v>
      </c>
      <c r="P863" s="13">
        <v>-0.33634400157078359</v>
      </c>
      <c r="Q863" s="13">
        <v>0.53151384252896117</v>
      </c>
      <c r="R863" s="13" t="s">
        <v>682</v>
      </c>
      <c r="S863" s="13">
        <v>-5.5566463773807251E-2</v>
      </c>
      <c r="T863" s="13" t="s">
        <v>682</v>
      </c>
      <c r="U863" s="13">
        <v>-0.48949538582367969</v>
      </c>
      <c r="V863" s="13">
        <v>-0.28529354015315134</v>
      </c>
      <c r="W863" s="13" t="s">
        <v>682</v>
      </c>
      <c r="X863" s="13">
        <v>0.2252110740231692</v>
      </c>
      <c r="Y863" s="13">
        <v>-0.28529354015315156</v>
      </c>
      <c r="Z863" s="13">
        <v>-0.41291969369723158</v>
      </c>
      <c r="AA863" s="154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55"/>
    </row>
    <row r="864" spans="1:65">
      <c r="A864" s="30"/>
      <c r="B864" s="46" t="s">
        <v>275</v>
      </c>
      <c r="C864" s="47"/>
      <c r="D864" s="45">
        <v>0.77</v>
      </c>
      <c r="E864" s="45">
        <v>0</v>
      </c>
      <c r="F864" s="45">
        <v>11.56</v>
      </c>
      <c r="G864" s="45">
        <v>0</v>
      </c>
      <c r="H864" s="45">
        <v>0</v>
      </c>
      <c r="I864" s="45">
        <v>2.89</v>
      </c>
      <c r="J864" s="45">
        <v>4.82</v>
      </c>
      <c r="K864" s="45">
        <v>0.4</v>
      </c>
      <c r="L864" s="45">
        <v>0.92</v>
      </c>
      <c r="M864" s="45">
        <v>0</v>
      </c>
      <c r="N864" s="45">
        <v>2.8</v>
      </c>
      <c r="O864" s="45">
        <v>0</v>
      </c>
      <c r="P864" s="45">
        <v>0.39</v>
      </c>
      <c r="Q864" s="45">
        <v>0.96</v>
      </c>
      <c r="R864" s="45">
        <v>0</v>
      </c>
      <c r="S864" s="45">
        <v>0.67</v>
      </c>
      <c r="T864" s="45">
        <v>0</v>
      </c>
      <c r="U864" s="45">
        <v>0.96</v>
      </c>
      <c r="V864" s="45">
        <v>0.19</v>
      </c>
      <c r="W864" s="45">
        <v>26.01</v>
      </c>
      <c r="X864" s="45">
        <v>1.73</v>
      </c>
      <c r="Y864" s="45">
        <v>0.19</v>
      </c>
      <c r="Z864" s="45">
        <v>0.67</v>
      </c>
      <c r="AA864" s="154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55"/>
    </row>
    <row r="865" spans="1:65">
      <c r="B865" s="31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BM865" s="55"/>
    </row>
    <row r="866" spans="1:65" ht="15">
      <c r="B866" s="8" t="s">
        <v>538</v>
      </c>
      <c r="BM866" s="28" t="s">
        <v>277</v>
      </c>
    </row>
    <row r="867" spans="1:65" ht="15">
      <c r="A867" s="25" t="s">
        <v>62</v>
      </c>
      <c r="B867" s="18" t="s">
        <v>111</v>
      </c>
      <c r="C867" s="15" t="s">
        <v>112</v>
      </c>
      <c r="D867" s="16" t="s">
        <v>229</v>
      </c>
      <c r="E867" s="154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28">
        <v>1</v>
      </c>
    </row>
    <row r="868" spans="1:65">
      <c r="A868" s="30"/>
      <c r="B868" s="19" t="s">
        <v>230</v>
      </c>
      <c r="C868" s="9" t="s">
        <v>230</v>
      </c>
      <c r="D868" s="152" t="s">
        <v>238</v>
      </c>
      <c r="E868" s="154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28" t="s">
        <v>1</v>
      </c>
    </row>
    <row r="869" spans="1:65">
      <c r="A869" s="30"/>
      <c r="B869" s="19"/>
      <c r="C869" s="9"/>
      <c r="D869" s="10" t="s">
        <v>278</v>
      </c>
      <c r="E869" s="154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28">
        <v>3</v>
      </c>
    </row>
    <row r="870" spans="1:65">
      <c r="A870" s="30"/>
      <c r="B870" s="19"/>
      <c r="C870" s="9"/>
      <c r="D870" s="26" t="s">
        <v>117</v>
      </c>
      <c r="E870" s="154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28">
        <v>3</v>
      </c>
    </row>
    <row r="871" spans="1:65">
      <c r="A871" s="30"/>
      <c r="B871" s="18">
        <v>1</v>
      </c>
      <c r="C871" s="14">
        <v>1</v>
      </c>
      <c r="D871" s="215">
        <v>0.11399999999999999</v>
      </c>
      <c r="E871" s="205"/>
      <c r="F871" s="206"/>
      <c r="G871" s="206"/>
      <c r="H871" s="206"/>
      <c r="I871" s="206"/>
      <c r="J871" s="206"/>
      <c r="K871" s="206"/>
      <c r="L871" s="206"/>
      <c r="M871" s="206"/>
      <c r="N871" s="206"/>
      <c r="O871" s="206"/>
      <c r="P871" s="206"/>
      <c r="Q871" s="206"/>
      <c r="R871" s="206"/>
      <c r="S871" s="206"/>
      <c r="T871" s="206"/>
      <c r="U871" s="206"/>
      <c r="V871" s="206"/>
      <c r="W871" s="206"/>
      <c r="X871" s="206"/>
      <c r="Y871" s="206"/>
      <c r="Z871" s="206"/>
      <c r="AA871" s="206"/>
      <c r="AB871" s="206"/>
      <c r="AC871" s="206"/>
      <c r="AD871" s="206"/>
      <c r="AE871" s="206"/>
      <c r="AF871" s="206"/>
      <c r="AG871" s="206"/>
      <c r="AH871" s="206"/>
      <c r="AI871" s="206"/>
      <c r="AJ871" s="206"/>
      <c r="AK871" s="206"/>
      <c r="AL871" s="206"/>
      <c r="AM871" s="206"/>
      <c r="AN871" s="206"/>
      <c r="AO871" s="206"/>
      <c r="AP871" s="206"/>
      <c r="AQ871" s="206"/>
      <c r="AR871" s="206"/>
      <c r="AS871" s="206"/>
      <c r="AT871" s="206"/>
      <c r="AU871" s="206"/>
      <c r="AV871" s="206"/>
      <c r="AW871" s="206"/>
      <c r="AX871" s="206"/>
      <c r="AY871" s="206"/>
      <c r="AZ871" s="206"/>
      <c r="BA871" s="206"/>
      <c r="BB871" s="206"/>
      <c r="BC871" s="206"/>
      <c r="BD871" s="206"/>
      <c r="BE871" s="206"/>
      <c r="BF871" s="206"/>
      <c r="BG871" s="206"/>
      <c r="BH871" s="206"/>
      <c r="BI871" s="206"/>
      <c r="BJ871" s="206"/>
      <c r="BK871" s="206"/>
      <c r="BL871" s="206"/>
      <c r="BM871" s="217">
        <v>1</v>
      </c>
    </row>
    <row r="872" spans="1:65">
      <c r="A872" s="30"/>
      <c r="B872" s="19">
        <v>1</v>
      </c>
      <c r="C872" s="9">
        <v>2</v>
      </c>
      <c r="D872" s="24">
        <v>0.11199999999999999</v>
      </c>
      <c r="E872" s="205"/>
      <c r="F872" s="206"/>
      <c r="G872" s="206"/>
      <c r="H872" s="206"/>
      <c r="I872" s="206"/>
      <c r="J872" s="206"/>
      <c r="K872" s="206"/>
      <c r="L872" s="206"/>
      <c r="M872" s="206"/>
      <c r="N872" s="206"/>
      <c r="O872" s="206"/>
      <c r="P872" s="206"/>
      <c r="Q872" s="206"/>
      <c r="R872" s="206"/>
      <c r="S872" s="206"/>
      <c r="T872" s="206"/>
      <c r="U872" s="206"/>
      <c r="V872" s="206"/>
      <c r="W872" s="206"/>
      <c r="X872" s="206"/>
      <c r="Y872" s="206"/>
      <c r="Z872" s="206"/>
      <c r="AA872" s="206"/>
      <c r="AB872" s="206"/>
      <c r="AC872" s="206"/>
      <c r="AD872" s="206"/>
      <c r="AE872" s="206"/>
      <c r="AF872" s="206"/>
      <c r="AG872" s="206"/>
      <c r="AH872" s="206"/>
      <c r="AI872" s="206"/>
      <c r="AJ872" s="206"/>
      <c r="AK872" s="206"/>
      <c r="AL872" s="206"/>
      <c r="AM872" s="206"/>
      <c r="AN872" s="206"/>
      <c r="AO872" s="206"/>
      <c r="AP872" s="206"/>
      <c r="AQ872" s="206"/>
      <c r="AR872" s="206"/>
      <c r="AS872" s="206"/>
      <c r="AT872" s="206"/>
      <c r="AU872" s="206"/>
      <c r="AV872" s="206"/>
      <c r="AW872" s="206"/>
      <c r="AX872" s="206"/>
      <c r="AY872" s="206"/>
      <c r="AZ872" s="206"/>
      <c r="BA872" s="206"/>
      <c r="BB872" s="206"/>
      <c r="BC872" s="206"/>
      <c r="BD872" s="206"/>
      <c r="BE872" s="206"/>
      <c r="BF872" s="206"/>
      <c r="BG872" s="206"/>
      <c r="BH872" s="206"/>
      <c r="BI872" s="206"/>
      <c r="BJ872" s="206"/>
      <c r="BK872" s="206"/>
      <c r="BL872" s="206"/>
      <c r="BM872" s="217">
        <v>3</v>
      </c>
    </row>
    <row r="873" spans="1:65">
      <c r="A873" s="30"/>
      <c r="B873" s="19">
        <v>1</v>
      </c>
      <c r="C873" s="9">
        <v>3</v>
      </c>
      <c r="D873" s="24">
        <v>0.1065</v>
      </c>
      <c r="E873" s="205"/>
      <c r="F873" s="206"/>
      <c r="G873" s="206"/>
      <c r="H873" s="206"/>
      <c r="I873" s="206"/>
      <c r="J873" s="206"/>
      <c r="K873" s="206"/>
      <c r="L873" s="206"/>
      <c r="M873" s="206"/>
      <c r="N873" s="206"/>
      <c r="O873" s="206"/>
      <c r="P873" s="206"/>
      <c r="Q873" s="206"/>
      <c r="R873" s="206"/>
      <c r="S873" s="206"/>
      <c r="T873" s="206"/>
      <c r="U873" s="206"/>
      <c r="V873" s="206"/>
      <c r="W873" s="206"/>
      <c r="X873" s="206"/>
      <c r="Y873" s="206"/>
      <c r="Z873" s="206"/>
      <c r="AA873" s="206"/>
      <c r="AB873" s="206"/>
      <c r="AC873" s="206"/>
      <c r="AD873" s="206"/>
      <c r="AE873" s="206"/>
      <c r="AF873" s="206"/>
      <c r="AG873" s="206"/>
      <c r="AH873" s="206"/>
      <c r="AI873" s="206"/>
      <c r="AJ873" s="206"/>
      <c r="AK873" s="206"/>
      <c r="AL873" s="206"/>
      <c r="AM873" s="206"/>
      <c r="AN873" s="206"/>
      <c r="AO873" s="206"/>
      <c r="AP873" s="206"/>
      <c r="AQ873" s="206"/>
      <c r="AR873" s="206"/>
      <c r="AS873" s="206"/>
      <c r="AT873" s="206"/>
      <c r="AU873" s="206"/>
      <c r="AV873" s="206"/>
      <c r="AW873" s="206"/>
      <c r="AX873" s="206"/>
      <c r="AY873" s="206"/>
      <c r="AZ873" s="206"/>
      <c r="BA873" s="206"/>
      <c r="BB873" s="206"/>
      <c r="BC873" s="206"/>
      <c r="BD873" s="206"/>
      <c r="BE873" s="206"/>
      <c r="BF873" s="206"/>
      <c r="BG873" s="206"/>
      <c r="BH873" s="206"/>
      <c r="BI873" s="206"/>
      <c r="BJ873" s="206"/>
      <c r="BK873" s="206"/>
      <c r="BL873" s="206"/>
      <c r="BM873" s="217">
        <v>16</v>
      </c>
    </row>
    <row r="874" spans="1:65">
      <c r="A874" s="30"/>
      <c r="B874" s="19">
        <v>1</v>
      </c>
      <c r="C874" s="9">
        <v>4</v>
      </c>
      <c r="D874" s="24">
        <v>0.10300000000000001</v>
      </c>
      <c r="E874" s="205"/>
      <c r="F874" s="206"/>
      <c r="G874" s="206"/>
      <c r="H874" s="206"/>
      <c r="I874" s="206"/>
      <c r="J874" s="206"/>
      <c r="K874" s="206"/>
      <c r="L874" s="206"/>
      <c r="M874" s="206"/>
      <c r="N874" s="206"/>
      <c r="O874" s="206"/>
      <c r="P874" s="206"/>
      <c r="Q874" s="206"/>
      <c r="R874" s="206"/>
      <c r="S874" s="206"/>
      <c r="T874" s="206"/>
      <c r="U874" s="206"/>
      <c r="V874" s="206"/>
      <c r="W874" s="206"/>
      <c r="X874" s="206"/>
      <c r="Y874" s="206"/>
      <c r="Z874" s="206"/>
      <c r="AA874" s="206"/>
      <c r="AB874" s="206"/>
      <c r="AC874" s="206"/>
      <c r="AD874" s="206"/>
      <c r="AE874" s="206"/>
      <c r="AF874" s="206"/>
      <c r="AG874" s="206"/>
      <c r="AH874" s="206"/>
      <c r="AI874" s="206"/>
      <c r="AJ874" s="206"/>
      <c r="AK874" s="206"/>
      <c r="AL874" s="206"/>
      <c r="AM874" s="206"/>
      <c r="AN874" s="206"/>
      <c r="AO874" s="206"/>
      <c r="AP874" s="206"/>
      <c r="AQ874" s="206"/>
      <c r="AR874" s="206"/>
      <c r="AS874" s="206"/>
      <c r="AT874" s="206"/>
      <c r="AU874" s="206"/>
      <c r="AV874" s="206"/>
      <c r="AW874" s="206"/>
      <c r="AX874" s="206"/>
      <c r="AY874" s="206"/>
      <c r="AZ874" s="206"/>
      <c r="BA874" s="206"/>
      <c r="BB874" s="206"/>
      <c r="BC874" s="206"/>
      <c r="BD874" s="206"/>
      <c r="BE874" s="206"/>
      <c r="BF874" s="206"/>
      <c r="BG874" s="206"/>
      <c r="BH874" s="206"/>
      <c r="BI874" s="206"/>
      <c r="BJ874" s="206"/>
      <c r="BK874" s="206"/>
      <c r="BL874" s="206"/>
      <c r="BM874" s="217">
        <v>0.106833333333333</v>
      </c>
    </row>
    <row r="875" spans="1:65">
      <c r="A875" s="30"/>
      <c r="B875" s="19">
        <v>1</v>
      </c>
      <c r="C875" s="9">
        <v>5</v>
      </c>
      <c r="D875" s="24">
        <v>0.1045</v>
      </c>
      <c r="E875" s="205"/>
      <c r="F875" s="206"/>
      <c r="G875" s="206"/>
      <c r="H875" s="206"/>
      <c r="I875" s="206"/>
      <c r="J875" s="206"/>
      <c r="K875" s="206"/>
      <c r="L875" s="206"/>
      <c r="M875" s="206"/>
      <c r="N875" s="206"/>
      <c r="O875" s="206"/>
      <c r="P875" s="206"/>
      <c r="Q875" s="206"/>
      <c r="R875" s="206"/>
      <c r="S875" s="206"/>
      <c r="T875" s="206"/>
      <c r="U875" s="206"/>
      <c r="V875" s="206"/>
      <c r="W875" s="206"/>
      <c r="X875" s="206"/>
      <c r="Y875" s="206"/>
      <c r="Z875" s="206"/>
      <c r="AA875" s="206"/>
      <c r="AB875" s="206"/>
      <c r="AC875" s="206"/>
      <c r="AD875" s="206"/>
      <c r="AE875" s="206"/>
      <c r="AF875" s="206"/>
      <c r="AG875" s="206"/>
      <c r="AH875" s="206"/>
      <c r="AI875" s="206"/>
      <c r="AJ875" s="206"/>
      <c r="AK875" s="206"/>
      <c r="AL875" s="206"/>
      <c r="AM875" s="206"/>
      <c r="AN875" s="206"/>
      <c r="AO875" s="206"/>
      <c r="AP875" s="206"/>
      <c r="AQ875" s="206"/>
      <c r="AR875" s="206"/>
      <c r="AS875" s="206"/>
      <c r="AT875" s="206"/>
      <c r="AU875" s="206"/>
      <c r="AV875" s="206"/>
      <c r="AW875" s="206"/>
      <c r="AX875" s="206"/>
      <c r="AY875" s="206"/>
      <c r="AZ875" s="206"/>
      <c r="BA875" s="206"/>
      <c r="BB875" s="206"/>
      <c r="BC875" s="206"/>
      <c r="BD875" s="206"/>
      <c r="BE875" s="206"/>
      <c r="BF875" s="206"/>
      <c r="BG875" s="206"/>
      <c r="BH875" s="206"/>
      <c r="BI875" s="206"/>
      <c r="BJ875" s="206"/>
      <c r="BK875" s="206"/>
      <c r="BL875" s="206"/>
      <c r="BM875" s="217">
        <v>9</v>
      </c>
    </row>
    <row r="876" spans="1:65">
      <c r="A876" s="30"/>
      <c r="B876" s="19">
        <v>1</v>
      </c>
      <c r="C876" s="9">
        <v>6</v>
      </c>
      <c r="D876" s="24">
        <v>0.10100000000000001</v>
      </c>
      <c r="E876" s="205"/>
      <c r="F876" s="206"/>
      <c r="G876" s="206"/>
      <c r="H876" s="206"/>
      <c r="I876" s="206"/>
      <c r="J876" s="206"/>
      <c r="K876" s="206"/>
      <c r="L876" s="206"/>
      <c r="M876" s="206"/>
      <c r="N876" s="206"/>
      <c r="O876" s="206"/>
      <c r="P876" s="206"/>
      <c r="Q876" s="206"/>
      <c r="R876" s="206"/>
      <c r="S876" s="206"/>
      <c r="T876" s="206"/>
      <c r="U876" s="206"/>
      <c r="V876" s="206"/>
      <c r="W876" s="206"/>
      <c r="X876" s="206"/>
      <c r="Y876" s="206"/>
      <c r="Z876" s="206"/>
      <c r="AA876" s="206"/>
      <c r="AB876" s="206"/>
      <c r="AC876" s="206"/>
      <c r="AD876" s="206"/>
      <c r="AE876" s="206"/>
      <c r="AF876" s="206"/>
      <c r="AG876" s="206"/>
      <c r="AH876" s="206"/>
      <c r="AI876" s="206"/>
      <c r="AJ876" s="206"/>
      <c r="AK876" s="206"/>
      <c r="AL876" s="206"/>
      <c r="AM876" s="206"/>
      <c r="AN876" s="206"/>
      <c r="AO876" s="206"/>
      <c r="AP876" s="206"/>
      <c r="AQ876" s="206"/>
      <c r="AR876" s="206"/>
      <c r="AS876" s="206"/>
      <c r="AT876" s="206"/>
      <c r="AU876" s="206"/>
      <c r="AV876" s="206"/>
      <c r="AW876" s="206"/>
      <c r="AX876" s="206"/>
      <c r="AY876" s="206"/>
      <c r="AZ876" s="206"/>
      <c r="BA876" s="206"/>
      <c r="BB876" s="206"/>
      <c r="BC876" s="206"/>
      <c r="BD876" s="206"/>
      <c r="BE876" s="206"/>
      <c r="BF876" s="206"/>
      <c r="BG876" s="206"/>
      <c r="BH876" s="206"/>
      <c r="BI876" s="206"/>
      <c r="BJ876" s="206"/>
      <c r="BK876" s="206"/>
      <c r="BL876" s="206"/>
      <c r="BM876" s="56"/>
    </row>
    <row r="877" spans="1:65">
      <c r="A877" s="30"/>
      <c r="B877" s="20" t="s">
        <v>271</v>
      </c>
      <c r="C877" s="12"/>
      <c r="D877" s="221">
        <v>0.10683333333333334</v>
      </c>
      <c r="E877" s="205"/>
      <c r="F877" s="206"/>
      <c r="G877" s="206"/>
      <c r="H877" s="206"/>
      <c r="I877" s="206"/>
      <c r="J877" s="206"/>
      <c r="K877" s="206"/>
      <c r="L877" s="206"/>
      <c r="M877" s="206"/>
      <c r="N877" s="206"/>
      <c r="O877" s="206"/>
      <c r="P877" s="206"/>
      <c r="Q877" s="206"/>
      <c r="R877" s="206"/>
      <c r="S877" s="206"/>
      <c r="T877" s="206"/>
      <c r="U877" s="206"/>
      <c r="V877" s="206"/>
      <c r="W877" s="206"/>
      <c r="X877" s="206"/>
      <c r="Y877" s="206"/>
      <c r="Z877" s="206"/>
      <c r="AA877" s="206"/>
      <c r="AB877" s="206"/>
      <c r="AC877" s="206"/>
      <c r="AD877" s="206"/>
      <c r="AE877" s="206"/>
      <c r="AF877" s="206"/>
      <c r="AG877" s="206"/>
      <c r="AH877" s="206"/>
      <c r="AI877" s="206"/>
      <c r="AJ877" s="206"/>
      <c r="AK877" s="206"/>
      <c r="AL877" s="206"/>
      <c r="AM877" s="206"/>
      <c r="AN877" s="206"/>
      <c r="AO877" s="206"/>
      <c r="AP877" s="206"/>
      <c r="AQ877" s="206"/>
      <c r="AR877" s="206"/>
      <c r="AS877" s="206"/>
      <c r="AT877" s="206"/>
      <c r="AU877" s="206"/>
      <c r="AV877" s="206"/>
      <c r="AW877" s="206"/>
      <c r="AX877" s="206"/>
      <c r="AY877" s="206"/>
      <c r="AZ877" s="206"/>
      <c r="BA877" s="206"/>
      <c r="BB877" s="206"/>
      <c r="BC877" s="206"/>
      <c r="BD877" s="206"/>
      <c r="BE877" s="206"/>
      <c r="BF877" s="206"/>
      <c r="BG877" s="206"/>
      <c r="BH877" s="206"/>
      <c r="BI877" s="206"/>
      <c r="BJ877" s="206"/>
      <c r="BK877" s="206"/>
      <c r="BL877" s="206"/>
      <c r="BM877" s="56"/>
    </row>
    <row r="878" spans="1:65">
      <c r="A878" s="30"/>
      <c r="B878" s="3" t="s">
        <v>272</v>
      </c>
      <c r="C878" s="29"/>
      <c r="D878" s="24">
        <v>0.1055</v>
      </c>
      <c r="E878" s="205"/>
      <c r="F878" s="206"/>
      <c r="G878" s="206"/>
      <c r="H878" s="206"/>
      <c r="I878" s="206"/>
      <c r="J878" s="206"/>
      <c r="K878" s="206"/>
      <c r="L878" s="206"/>
      <c r="M878" s="206"/>
      <c r="N878" s="206"/>
      <c r="O878" s="206"/>
      <c r="P878" s="206"/>
      <c r="Q878" s="206"/>
      <c r="R878" s="206"/>
      <c r="S878" s="206"/>
      <c r="T878" s="206"/>
      <c r="U878" s="206"/>
      <c r="V878" s="206"/>
      <c r="W878" s="206"/>
      <c r="X878" s="206"/>
      <c r="Y878" s="206"/>
      <c r="Z878" s="206"/>
      <c r="AA878" s="206"/>
      <c r="AB878" s="206"/>
      <c r="AC878" s="206"/>
      <c r="AD878" s="206"/>
      <c r="AE878" s="206"/>
      <c r="AF878" s="206"/>
      <c r="AG878" s="206"/>
      <c r="AH878" s="206"/>
      <c r="AI878" s="206"/>
      <c r="AJ878" s="206"/>
      <c r="AK878" s="206"/>
      <c r="AL878" s="206"/>
      <c r="AM878" s="206"/>
      <c r="AN878" s="206"/>
      <c r="AO878" s="206"/>
      <c r="AP878" s="206"/>
      <c r="AQ878" s="206"/>
      <c r="AR878" s="206"/>
      <c r="AS878" s="206"/>
      <c r="AT878" s="206"/>
      <c r="AU878" s="206"/>
      <c r="AV878" s="206"/>
      <c r="AW878" s="206"/>
      <c r="AX878" s="206"/>
      <c r="AY878" s="206"/>
      <c r="AZ878" s="206"/>
      <c r="BA878" s="206"/>
      <c r="BB878" s="206"/>
      <c r="BC878" s="206"/>
      <c r="BD878" s="206"/>
      <c r="BE878" s="206"/>
      <c r="BF878" s="206"/>
      <c r="BG878" s="206"/>
      <c r="BH878" s="206"/>
      <c r="BI878" s="206"/>
      <c r="BJ878" s="206"/>
      <c r="BK878" s="206"/>
      <c r="BL878" s="206"/>
      <c r="BM878" s="56"/>
    </row>
    <row r="879" spans="1:65">
      <c r="A879" s="30"/>
      <c r="B879" s="3" t="s">
        <v>273</v>
      </c>
      <c r="C879" s="29"/>
      <c r="D879" s="24">
        <v>5.1445764321921194E-3</v>
      </c>
      <c r="E879" s="205"/>
      <c r="F879" s="206"/>
      <c r="G879" s="206"/>
      <c r="H879" s="206"/>
      <c r="I879" s="206"/>
      <c r="J879" s="206"/>
      <c r="K879" s="206"/>
      <c r="L879" s="206"/>
      <c r="M879" s="206"/>
      <c r="N879" s="206"/>
      <c r="O879" s="206"/>
      <c r="P879" s="206"/>
      <c r="Q879" s="206"/>
      <c r="R879" s="206"/>
      <c r="S879" s="206"/>
      <c r="T879" s="206"/>
      <c r="U879" s="206"/>
      <c r="V879" s="206"/>
      <c r="W879" s="206"/>
      <c r="X879" s="206"/>
      <c r="Y879" s="206"/>
      <c r="Z879" s="206"/>
      <c r="AA879" s="206"/>
      <c r="AB879" s="206"/>
      <c r="AC879" s="206"/>
      <c r="AD879" s="206"/>
      <c r="AE879" s="206"/>
      <c r="AF879" s="206"/>
      <c r="AG879" s="206"/>
      <c r="AH879" s="206"/>
      <c r="AI879" s="206"/>
      <c r="AJ879" s="206"/>
      <c r="AK879" s="206"/>
      <c r="AL879" s="206"/>
      <c r="AM879" s="206"/>
      <c r="AN879" s="206"/>
      <c r="AO879" s="206"/>
      <c r="AP879" s="206"/>
      <c r="AQ879" s="206"/>
      <c r="AR879" s="206"/>
      <c r="AS879" s="206"/>
      <c r="AT879" s="206"/>
      <c r="AU879" s="206"/>
      <c r="AV879" s="206"/>
      <c r="AW879" s="206"/>
      <c r="AX879" s="206"/>
      <c r="AY879" s="206"/>
      <c r="AZ879" s="206"/>
      <c r="BA879" s="206"/>
      <c r="BB879" s="206"/>
      <c r="BC879" s="206"/>
      <c r="BD879" s="206"/>
      <c r="BE879" s="206"/>
      <c r="BF879" s="206"/>
      <c r="BG879" s="206"/>
      <c r="BH879" s="206"/>
      <c r="BI879" s="206"/>
      <c r="BJ879" s="206"/>
      <c r="BK879" s="206"/>
      <c r="BL879" s="206"/>
      <c r="BM879" s="56"/>
    </row>
    <row r="880" spans="1:65">
      <c r="A880" s="30"/>
      <c r="B880" s="3" t="s">
        <v>87</v>
      </c>
      <c r="C880" s="29"/>
      <c r="D880" s="13">
        <v>4.815516161178271E-2</v>
      </c>
      <c r="E880" s="154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55"/>
    </row>
    <row r="881" spans="1:65">
      <c r="A881" s="30"/>
      <c r="B881" s="3" t="s">
        <v>274</v>
      </c>
      <c r="C881" s="29"/>
      <c r="D881" s="13">
        <v>3.1086244689504383E-15</v>
      </c>
      <c r="E881" s="154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55"/>
    </row>
    <row r="882" spans="1:65">
      <c r="A882" s="30"/>
      <c r="B882" s="46" t="s">
        <v>275</v>
      </c>
      <c r="C882" s="47"/>
      <c r="D882" s="45" t="s">
        <v>276</v>
      </c>
      <c r="E882" s="154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55"/>
    </row>
    <row r="883" spans="1:65">
      <c r="B883" s="31"/>
      <c r="C883" s="20"/>
      <c r="D883" s="20"/>
      <c r="BM883" s="55"/>
    </row>
    <row r="884" spans="1:65" ht="15">
      <c r="B884" s="8" t="s">
        <v>539</v>
      </c>
      <c r="BM884" s="28" t="s">
        <v>67</v>
      </c>
    </row>
    <row r="885" spans="1:65" ht="15">
      <c r="A885" s="25" t="s">
        <v>12</v>
      </c>
      <c r="B885" s="18" t="s">
        <v>111</v>
      </c>
      <c r="C885" s="15" t="s">
        <v>112</v>
      </c>
      <c r="D885" s="16" t="s">
        <v>229</v>
      </c>
      <c r="E885" s="17" t="s">
        <v>229</v>
      </c>
      <c r="F885" s="17" t="s">
        <v>229</v>
      </c>
      <c r="G885" s="17" t="s">
        <v>229</v>
      </c>
      <c r="H885" s="17" t="s">
        <v>229</v>
      </c>
      <c r="I885" s="17" t="s">
        <v>229</v>
      </c>
      <c r="J885" s="17" t="s">
        <v>229</v>
      </c>
      <c r="K885" s="17" t="s">
        <v>229</v>
      </c>
      <c r="L885" s="154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28">
        <v>1</v>
      </c>
    </row>
    <row r="886" spans="1:65">
      <c r="A886" s="30"/>
      <c r="B886" s="19" t="s">
        <v>230</v>
      </c>
      <c r="C886" s="9" t="s">
        <v>230</v>
      </c>
      <c r="D886" s="152" t="s">
        <v>233</v>
      </c>
      <c r="E886" s="153" t="s">
        <v>238</v>
      </c>
      <c r="F886" s="153" t="s">
        <v>239</v>
      </c>
      <c r="G886" s="153" t="s">
        <v>241</v>
      </c>
      <c r="H886" s="153" t="s">
        <v>243</v>
      </c>
      <c r="I886" s="153" t="s">
        <v>245</v>
      </c>
      <c r="J886" s="153" t="s">
        <v>247</v>
      </c>
      <c r="K886" s="153" t="s">
        <v>250</v>
      </c>
      <c r="L886" s="154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28" t="s">
        <v>3</v>
      </c>
    </row>
    <row r="887" spans="1:65">
      <c r="A887" s="30"/>
      <c r="B887" s="19"/>
      <c r="C887" s="9"/>
      <c r="D887" s="10" t="s">
        <v>278</v>
      </c>
      <c r="E887" s="11" t="s">
        <v>278</v>
      </c>
      <c r="F887" s="11" t="s">
        <v>278</v>
      </c>
      <c r="G887" s="11" t="s">
        <v>278</v>
      </c>
      <c r="H887" s="11" t="s">
        <v>278</v>
      </c>
      <c r="I887" s="11" t="s">
        <v>278</v>
      </c>
      <c r="J887" s="11" t="s">
        <v>281</v>
      </c>
      <c r="K887" s="11" t="s">
        <v>278</v>
      </c>
      <c r="L887" s="154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28">
        <v>2</v>
      </c>
    </row>
    <row r="888" spans="1:65">
      <c r="A888" s="30"/>
      <c r="B888" s="19"/>
      <c r="C888" s="9"/>
      <c r="D888" s="26" t="s">
        <v>291</v>
      </c>
      <c r="E888" s="26" t="s">
        <v>117</v>
      </c>
      <c r="F888" s="26" t="s">
        <v>267</v>
      </c>
      <c r="G888" s="26" t="s">
        <v>290</v>
      </c>
      <c r="H888" s="26" t="s">
        <v>117</v>
      </c>
      <c r="I888" s="26" t="s">
        <v>292</v>
      </c>
      <c r="J888" s="26" t="s">
        <v>290</v>
      </c>
      <c r="K888" s="26" t="s">
        <v>294</v>
      </c>
      <c r="L888" s="154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28">
        <v>3</v>
      </c>
    </row>
    <row r="889" spans="1:65">
      <c r="A889" s="30"/>
      <c r="B889" s="18">
        <v>1</v>
      </c>
      <c r="C889" s="14">
        <v>1</v>
      </c>
      <c r="D889" s="22">
        <v>1.56</v>
      </c>
      <c r="E889" s="148">
        <v>1.4</v>
      </c>
      <c r="F889" s="22">
        <v>1.48</v>
      </c>
      <c r="G889" s="22">
        <v>1.55</v>
      </c>
      <c r="H889" s="148">
        <v>1.74</v>
      </c>
      <c r="I889" s="22">
        <v>1.53</v>
      </c>
      <c r="J889" s="148">
        <v>1.8</v>
      </c>
      <c r="K889" s="22">
        <v>1.58</v>
      </c>
      <c r="L889" s="154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28">
        <v>1</v>
      </c>
    </row>
    <row r="890" spans="1:65">
      <c r="A890" s="30"/>
      <c r="B890" s="19">
        <v>1</v>
      </c>
      <c r="C890" s="9">
        <v>2</v>
      </c>
      <c r="D890" s="11">
        <v>1.59</v>
      </c>
      <c r="E890" s="150">
        <v>1.4</v>
      </c>
      <c r="F890" s="11">
        <v>1.47</v>
      </c>
      <c r="G890" s="11">
        <v>1.5329999999999999</v>
      </c>
      <c r="H890" s="150">
        <v>1.68</v>
      </c>
      <c r="I890" s="11">
        <v>1.53</v>
      </c>
      <c r="J890" s="150">
        <v>1.5</v>
      </c>
      <c r="K890" s="11">
        <v>1.4</v>
      </c>
      <c r="L890" s="154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28">
        <v>18</v>
      </c>
    </row>
    <row r="891" spans="1:65">
      <c r="A891" s="30"/>
      <c r="B891" s="19">
        <v>1</v>
      </c>
      <c r="C891" s="9">
        <v>3</v>
      </c>
      <c r="D891" s="11">
        <v>1.64</v>
      </c>
      <c r="E891" s="150">
        <v>1.5</v>
      </c>
      <c r="F891" s="11">
        <v>1.48</v>
      </c>
      <c r="G891" s="11">
        <v>1.496</v>
      </c>
      <c r="H891" s="150">
        <v>1.71</v>
      </c>
      <c r="I891" s="11">
        <v>1.49</v>
      </c>
      <c r="J891" s="150">
        <v>1.7</v>
      </c>
      <c r="K891" s="11">
        <v>1.45</v>
      </c>
      <c r="L891" s="154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28">
        <v>16</v>
      </c>
    </row>
    <row r="892" spans="1:65">
      <c r="A892" s="30"/>
      <c r="B892" s="19">
        <v>1</v>
      </c>
      <c r="C892" s="9">
        <v>4</v>
      </c>
      <c r="D892" s="11">
        <v>1.6</v>
      </c>
      <c r="E892" s="150">
        <v>1.4</v>
      </c>
      <c r="F892" s="11">
        <v>1.4300000000000002</v>
      </c>
      <c r="G892" s="11">
        <v>1.4950000000000001</v>
      </c>
      <c r="H892" s="150">
        <v>1.78</v>
      </c>
      <c r="I892" s="11">
        <v>1.51</v>
      </c>
      <c r="J892" s="150">
        <v>1.8</v>
      </c>
      <c r="K892" s="11">
        <v>1.47</v>
      </c>
      <c r="L892" s="154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28">
        <v>1.5091999999999999</v>
      </c>
    </row>
    <row r="893" spans="1:65">
      <c r="A893" s="30"/>
      <c r="B893" s="19">
        <v>1</v>
      </c>
      <c r="C893" s="9">
        <v>5</v>
      </c>
      <c r="D893" s="11">
        <v>1.6</v>
      </c>
      <c r="E893" s="150">
        <v>1.6</v>
      </c>
      <c r="F893" s="11">
        <v>1.42</v>
      </c>
      <c r="G893" s="11">
        <v>1.4930000000000001</v>
      </c>
      <c r="H893" s="150">
        <v>1.76</v>
      </c>
      <c r="I893" s="11">
        <v>1.48</v>
      </c>
      <c r="J893" s="150">
        <v>1.6</v>
      </c>
      <c r="K893" s="11">
        <v>1.43</v>
      </c>
      <c r="L893" s="154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28">
        <v>58</v>
      </c>
    </row>
    <row r="894" spans="1:65">
      <c r="A894" s="30"/>
      <c r="B894" s="19">
        <v>1</v>
      </c>
      <c r="C894" s="9">
        <v>6</v>
      </c>
      <c r="D894" s="11">
        <v>1.63</v>
      </c>
      <c r="E894" s="150">
        <v>1.4</v>
      </c>
      <c r="F894" s="11">
        <v>1.49</v>
      </c>
      <c r="G894" s="11">
        <v>1.5589999999999999</v>
      </c>
      <c r="H894" s="150">
        <v>1.74</v>
      </c>
      <c r="I894" s="11">
        <v>1.51</v>
      </c>
      <c r="J894" s="150">
        <v>1.5</v>
      </c>
      <c r="K894" s="11">
        <v>1.38</v>
      </c>
      <c r="L894" s="154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55"/>
    </row>
    <row r="895" spans="1:65">
      <c r="A895" s="30"/>
      <c r="B895" s="20" t="s">
        <v>271</v>
      </c>
      <c r="C895" s="12"/>
      <c r="D895" s="23">
        <v>1.6033333333333335</v>
      </c>
      <c r="E895" s="23">
        <v>1.45</v>
      </c>
      <c r="F895" s="23">
        <v>1.4616666666666667</v>
      </c>
      <c r="G895" s="23">
        <v>1.5210000000000001</v>
      </c>
      <c r="H895" s="23">
        <v>1.7350000000000001</v>
      </c>
      <c r="I895" s="23">
        <v>1.5083333333333331</v>
      </c>
      <c r="J895" s="23">
        <v>1.6500000000000001</v>
      </c>
      <c r="K895" s="23">
        <v>1.4516666666666664</v>
      </c>
      <c r="L895" s="154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55"/>
    </row>
    <row r="896" spans="1:65">
      <c r="A896" s="30"/>
      <c r="B896" s="3" t="s">
        <v>272</v>
      </c>
      <c r="C896" s="29"/>
      <c r="D896" s="11">
        <v>1.6</v>
      </c>
      <c r="E896" s="11">
        <v>1.4</v>
      </c>
      <c r="F896" s="11">
        <v>1.4750000000000001</v>
      </c>
      <c r="G896" s="11">
        <v>1.5145</v>
      </c>
      <c r="H896" s="11">
        <v>1.74</v>
      </c>
      <c r="I896" s="11">
        <v>1.51</v>
      </c>
      <c r="J896" s="11">
        <v>1.65</v>
      </c>
      <c r="K896" s="11">
        <v>1.44</v>
      </c>
      <c r="L896" s="154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55"/>
    </row>
    <row r="897" spans="1:65">
      <c r="A897" s="30"/>
      <c r="B897" s="3" t="s">
        <v>273</v>
      </c>
      <c r="C897" s="29"/>
      <c r="D897" s="24">
        <v>2.875181153713036E-2</v>
      </c>
      <c r="E897" s="24">
        <v>8.3666002653407623E-2</v>
      </c>
      <c r="F897" s="24">
        <v>2.9268868558020231E-2</v>
      </c>
      <c r="G897" s="24">
        <v>3.004663042672168E-2</v>
      </c>
      <c r="H897" s="24">
        <v>3.5637059362410954E-2</v>
      </c>
      <c r="I897" s="24">
        <v>2.041241452319317E-2</v>
      </c>
      <c r="J897" s="24">
        <v>0.13784048752090222</v>
      </c>
      <c r="K897" s="24">
        <v>7.0828431202919317E-2</v>
      </c>
      <c r="L897" s="205"/>
      <c r="M897" s="206"/>
      <c r="N897" s="206"/>
      <c r="O897" s="206"/>
      <c r="P897" s="206"/>
      <c r="Q897" s="206"/>
      <c r="R897" s="206"/>
      <c r="S897" s="206"/>
      <c r="T897" s="206"/>
      <c r="U897" s="206"/>
      <c r="V897" s="206"/>
      <c r="W897" s="206"/>
      <c r="X897" s="206"/>
      <c r="Y897" s="206"/>
      <c r="Z897" s="206"/>
      <c r="AA897" s="206"/>
      <c r="AB897" s="206"/>
      <c r="AC897" s="206"/>
      <c r="AD897" s="206"/>
      <c r="AE897" s="206"/>
      <c r="AF897" s="206"/>
      <c r="AG897" s="206"/>
      <c r="AH897" s="206"/>
      <c r="AI897" s="206"/>
      <c r="AJ897" s="206"/>
      <c r="AK897" s="206"/>
      <c r="AL897" s="206"/>
      <c r="AM897" s="206"/>
      <c r="AN897" s="206"/>
      <c r="AO897" s="206"/>
      <c r="AP897" s="206"/>
      <c r="AQ897" s="206"/>
      <c r="AR897" s="206"/>
      <c r="AS897" s="206"/>
      <c r="AT897" s="206"/>
      <c r="AU897" s="206"/>
      <c r="AV897" s="206"/>
      <c r="AW897" s="206"/>
      <c r="AX897" s="206"/>
      <c r="AY897" s="206"/>
      <c r="AZ897" s="206"/>
      <c r="BA897" s="206"/>
      <c r="BB897" s="206"/>
      <c r="BC897" s="206"/>
      <c r="BD897" s="206"/>
      <c r="BE897" s="206"/>
      <c r="BF897" s="206"/>
      <c r="BG897" s="206"/>
      <c r="BH897" s="206"/>
      <c r="BI897" s="206"/>
      <c r="BJ897" s="206"/>
      <c r="BK897" s="206"/>
      <c r="BL897" s="206"/>
      <c r="BM897" s="56"/>
    </row>
    <row r="898" spans="1:65">
      <c r="A898" s="30"/>
      <c r="B898" s="3" t="s">
        <v>87</v>
      </c>
      <c r="C898" s="29"/>
      <c r="D898" s="13">
        <v>1.793252278823099E-2</v>
      </c>
      <c r="E898" s="13">
        <v>5.7700691485108709E-2</v>
      </c>
      <c r="F898" s="13">
        <v>2.0024311442203121E-2</v>
      </c>
      <c r="G898" s="13">
        <v>1.9754523620461328E-2</v>
      </c>
      <c r="H898" s="13">
        <v>2.0540091851533691E-2</v>
      </c>
      <c r="I898" s="13">
        <v>1.3533092501564535E-2</v>
      </c>
      <c r="J898" s="13">
        <v>8.3539689406607401E-2</v>
      </c>
      <c r="K898" s="13">
        <v>4.8791112194892766E-2</v>
      </c>
      <c r="L898" s="154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55"/>
    </row>
    <row r="899" spans="1:65">
      <c r="A899" s="30"/>
      <c r="B899" s="3" t="s">
        <v>274</v>
      </c>
      <c r="C899" s="29"/>
      <c r="D899" s="13">
        <v>6.237300114851152E-2</v>
      </c>
      <c r="E899" s="13">
        <v>-3.9226080042406575E-2</v>
      </c>
      <c r="F899" s="13">
        <v>-3.1495715169184479E-2</v>
      </c>
      <c r="G899" s="13">
        <v>7.8187119003447769E-3</v>
      </c>
      <c r="H899" s="13">
        <v>0.14961569043201717</v>
      </c>
      <c r="I899" s="13">
        <v>-5.7425567629654228E-4</v>
      </c>
      <c r="J899" s="13">
        <v>9.3294460641399679E-2</v>
      </c>
      <c r="K899" s="13">
        <v>-3.8121742203374942E-2</v>
      </c>
      <c r="L899" s="154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55"/>
    </row>
    <row r="900" spans="1:65">
      <c r="A900" s="30"/>
      <c r="B900" s="46" t="s">
        <v>275</v>
      </c>
      <c r="C900" s="47"/>
      <c r="D900" s="45">
        <v>1.03</v>
      </c>
      <c r="E900" s="45" t="s">
        <v>276</v>
      </c>
      <c r="F900" s="45">
        <v>0.62</v>
      </c>
      <c r="G900" s="45">
        <v>7.0000000000000007E-2</v>
      </c>
      <c r="H900" s="45">
        <v>2.56</v>
      </c>
      <c r="I900" s="45">
        <v>7.0000000000000007E-2</v>
      </c>
      <c r="J900" s="45" t="s">
        <v>276</v>
      </c>
      <c r="K900" s="45">
        <v>0.73</v>
      </c>
      <c r="L900" s="154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55"/>
    </row>
    <row r="901" spans="1:65">
      <c r="B901" s="31" t="s">
        <v>307</v>
      </c>
      <c r="C901" s="20"/>
      <c r="D901" s="20"/>
      <c r="E901" s="20"/>
      <c r="F901" s="20"/>
      <c r="G901" s="20"/>
      <c r="H901" s="20"/>
      <c r="I901" s="20"/>
      <c r="J901" s="20"/>
      <c r="K901" s="20"/>
      <c r="BM901" s="55"/>
    </row>
    <row r="902" spans="1:65">
      <c r="BM902" s="55"/>
    </row>
    <row r="903" spans="1:65" ht="15">
      <c r="B903" s="8" t="s">
        <v>540</v>
      </c>
      <c r="BM903" s="28" t="s">
        <v>67</v>
      </c>
    </row>
    <row r="904" spans="1:65" ht="15">
      <c r="A904" s="25" t="s">
        <v>15</v>
      </c>
      <c r="B904" s="18" t="s">
        <v>111</v>
      </c>
      <c r="C904" s="15" t="s">
        <v>112</v>
      </c>
      <c r="D904" s="16" t="s">
        <v>229</v>
      </c>
      <c r="E904" s="17" t="s">
        <v>229</v>
      </c>
      <c r="F904" s="17" t="s">
        <v>229</v>
      </c>
      <c r="G904" s="17" t="s">
        <v>229</v>
      </c>
      <c r="H904" s="17" t="s">
        <v>229</v>
      </c>
      <c r="I904" s="17" t="s">
        <v>229</v>
      </c>
      <c r="J904" s="17" t="s">
        <v>229</v>
      </c>
      <c r="K904" s="17" t="s">
        <v>229</v>
      </c>
      <c r="L904" s="17" t="s">
        <v>229</v>
      </c>
      <c r="M904" s="17" t="s">
        <v>229</v>
      </c>
      <c r="N904" s="17" t="s">
        <v>229</v>
      </c>
      <c r="O904" s="17" t="s">
        <v>229</v>
      </c>
      <c r="P904" s="17" t="s">
        <v>229</v>
      </c>
      <c r="Q904" s="17" t="s">
        <v>229</v>
      </c>
      <c r="R904" s="17" t="s">
        <v>229</v>
      </c>
      <c r="S904" s="17" t="s">
        <v>229</v>
      </c>
      <c r="T904" s="17" t="s">
        <v>229</v>
      </c>
      <c r="U904" s="17" t="s">
        <v>229</v>
      </c>
      <c r="V904" s="17" t="s">
        <v>229</v>
      </c>
      <c r="W904" s="17" t="s">
        <v>229</v>
      </c>
      <c r="X904" s="17" t="s">
        <v>229</v>
      </c>
      <c r="Y904" s="17" t="s">
        <v>229</v>
      </c>
      <c r="Z904" s="154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28">
        <v>1</v>
      </c>
    </row>
    <row r="905" spans="1:65">
      <c r="A905" s="30"/>
      <c r="B905" s="19" t="s">
        <v>230</v>
      </c>
      <c r="C905" s="9" t="s">
        <v>230</v>
      </c>
      <c r="D905" s="152" t="s">
        <v>232</v>
      </c>
      <c r="E905" s="153" t="s">
        <v>233</v>
      </c>
      <c r="F905" s="153" t="s">
        <v>234</v>
      </c>
      <c r="G905" s="153" t="s">
        <v>235</v>
      </c>
      <c r="H905" s="153" t="s">
        <v>237</v>
      </c>
      <c r="I905" s="153" t="s">
        <v>238</v>
      </c>
      <c r="J905" s="153" t="s">
        <v>239</v>
      </c>
      <c r="K905" s="153" t="s">
        <v>240</v>
      </c>
      <c r="L905" s="153" t="s">
        <v>241</v>
      </c>
      <c r="M905" s="153" t="s">
        <v>243</v>
      </c>
      <c r="N905" s="153" t="s">
        <v>244</v>
      </c>
      <c r="O905" s="153" t="s">
        <v>245</v>
      </c>
      <c r="P905" s="153" t="s">
        <v>246</v>
      </c>
      <c r="Q905" s="153" t="s">
        <v>247</v>
      </c>
      <c r="R905" s="153" t="s">
        <v>249</v>
      </c>
      <c r="S905" s="153" t="s">
        <v>250</v>
      </c>
      <c r="T905" s="153" t="s">
        <v>251</v>
      </c>
      <c r="U905" s="153" t="s">
        <v>252</v>
      </c>
      <c r="V905" s="153" t="s">
        <v>259</v>
      </c>
      <c r="W905" s="153" t="s">
        <v>260</v>
      </c>
      <c r="X905" s="153" t="s">
        <v>261</v>
      </c>
      <c r="Y905" s="153" t="s">
        <v>262</v>
      </c>
      <c r="Z905" s="154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28" t="s">
        <v>3</v>
      </c>
    </row>
    <row r="906" spans="1:65">
      <c r="A906" s="30"/>
      <c r="B906" s="19"/>
      <c r="C906" s="9"/>
      <c r="D906" s="10" t="s">
        <v>278</v>
      </c>
      <c r="E906" s="11" t="s">
        <v>278</v>
      </c>
      <c r="F906" s="11" t="s">
        <v>280</v>
      </c>
      <c r="G906" s="11" t="s">
        <v>281</v>
      </c>
      <c r="H906" s="11" t="s">
        <v>281</v>
      </c>
      <c r="I906" s="11" t="s">
        <v>278</v>
      </c>
      <c r="J906" s="11" t="s">
        <v>278</v>
      </c>
      <c r="K906" s="11" t="s">
        <v>281</v>
      </c>
      <c r="L906" s="11" t="s">
        <v>278</v>
      </c>
      <c r="M906" s="11" t="s">
        <v>278</v>
      </c>
      <c r="N906" s="11" t="s">
        <v>281</v>
      </c>
      <c r="O906" s="11" t="s">
        <v>278</v>
      </c>
      <c r="P906" s="11" t="s">
        <v>278</v>
      </c>
      <c r="Q906" s="11" t="s">
        <v>281</v>
      </c>
      <c r="R906" s="11" t="s">
        <v>278</v>
      </c>
      <c r="S906" s="11" t="s">
        <v>278</v>
      </c>
      <c r="T906" s="11" t="s">
        <v>278</v>
      </c>
      <c r="U906" s="11" t="s">
        <v>281</v>
      </c>
      <c r="V906" s="11" t="s">
        <v>281</v>
      </c>
      <c r="W906" s="11" t="s">
        <v>278</v>
      </c>
      <c r="X906" s="11" t="s">
        <v>281</v>
      </c>
      <c r="Y906" s="11" t="s">
        <v>278</v>
      </c>
      <c r="Z906" s="154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28">
        <v>2</v>
      </c>
    </row>
    <row r="907" spans="1:65">
      <c r="A907" s="30"/>
      <c r="B907" s="19"/>
      <c r="C907" s="9"/>
      <c r="D907" s="26" t="s">
        <v>290</v>
      </c>
      <c r="E907" s="26" t="s">
        <v>291</v>
      </c>
      <c r="F907" s="26" t="s">
        <v>290</v>
      </c>
      <c r="G907" s="26" t="s">
        <v>292</v>
      </c>
      <c r="H907" s="26" t="s">
        <v>292</v>
      </c>
      <c r="I907" s="26" t="s">
        <v>117</v>
      </c>
      <c r="J907" s="26" t="s">
        <v>267</v>
      </c>
      <c r="K907" s="26" t="s">
        <v>292</v>
      </c>
      <c r="L907" s="26" t="s">
        <v>290</v>
      </c>
      <c r="M907" s="26" t="s">
        <v>117</v>
      </c>
      <c r="N907" s="26" t="s">
        <v>293</v>
      </c>
      <c r="O907" s="26" t="s">
        <v>292</v>
      </c>
      <c r="P907" s="26" t="s">
        <v>293</v>
      </c>
      <c r="Q907" s="26" t="s">
        <v>290</v>
      </c>
      <c r="R907" s="26" t="s">
        <v>292</v>
      </c>
      <c r="S907" s="26" t="s">
        <v>294</v>
      </c>
      <c r="T907" s="26" t="s">
        <v>290</v>
      </c>
      <c r="U907" s="26" t="s">
        <v>293</v>
      </c>
      <c r="V907" s="26" t="s">
        <v>295</v>
      </c>
      <c r="W907" s="26" t="s">
        <v>290</v>
      </c>
      <c r="X907" s="26" t="s">
        <v>290</v>
      </c>
      <c r="Y907" s="26" t="s">
        <v>290</v>
      </c>
      <c r="Z907" s="154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28">
        <v>2</v>
      </c>
    </row>
    <row r="908" spans="1:65">
      <c r="A908" s="30"/>
      <c r="B908" s="18">
        <v>1</v>
      </c>
      <c r="C908" s="14">
        <v>1</v>
      </c>
      <c r="D908" s="22">
        <v>0.6</v>
      </c>
      <c r="E908" s="22">
        <v>0.5</v>
      </c>
      <c r="F908" s="148" t="s">
        <v>96</v>
      </c>
      <c r="G908" s="148" t="s">
        <v>318</v>
      </c>
      <c r="H908" s="148">
        <v>1.4</v>
      </c>
      <c r="I908" s="148" t="s">
        <v>296</v>
      </c>
      <c r="J908" s="148" t="s">
        <v>103</v>
      </c>
      <c r="K908" s="22">
        <v>0.4</v>
      </c>
      <c r="L908" s="22">
        <v>0.61</v>
      </c>
      <c r="M908" s="22">
        <v>0.6</v>
      </c>
      <c r="N908" s="148" t="s">
        <v>296</v>
      </c>
      <c r="O908" s="155">
        <v>0.83099999999999996</v>
      </c>
      <c r="P908" s="22">
        <v>0.68</v>
      </c>
      <c r="Q908" s="22">
        <v>0.77</v>
      </c>
      <c r="R908" s="22">
        <v>0.5</v>
      </c>
      <c r="S908" s="22">
        <v>0.6</v>
      </c>
      <c r="T908" s="22">
        <v>0.6</v>
      </c>
      <c r="U908" s="22">
        <v>0.7</v>
      </c>
      <c r="V908" s="148" t="s">
        <v>298</v>
      </c>
      <c r="W908" s="22">
        <v>0.6</v>
      </c>
      <c r="X908" s="22">
        <v>0.6</v>
      </c>
      <c r="Y908" s="22">
        <v>0.6</v>
      </c>
      <c r="Z908" s="154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28">
        <v>1</v>
      </c>
    </row>
    <row r="909" spans="1:65">
      <c r="A909" s="30"/>
      <c r="B909" s="19">
        <v>1</v>
      </c>
      <c r="C909" s="9">
        <v>2</v>
      </c>
      <c r="D909" s="11">
        <v>0.6</v>
      </c>
      <c r="E909" s="11">
        <v>0.4</v>
      </c>
      <c r="F909" s="150" t="s">
        <v>96</v>
      </c>
      <c r="G909" s="150" t="s">
        <v>318</v>
      </c>
      <c r="H909" s="150">
        <v>1.2</v>
      </c>
      <c r="I909" s="150" t="s">
        <v>296</v>
      </c>
      <c r="J909" s="150" t="s">
        <v>103</v>
      </c>
      <c r="K909" s="11">
        <v>0.4</v>
      </c>
      <c r="L909" s="11">
        <v>0.61</v>
      </c>
      <c r="M909" s="11">
        <v>0.6</v>
      </c>
      <c r="N909" s="150" t="s">
        <v>296</v>
      </c>
      <c r="O909" s="11">
        <v>0.77900000000000003</v>
      </c>
      <c r="P909" s="11">
        <v>0.62</v>
      </c>
      <c r="Q909" s="11">
        <v>0.72</v>
      </c>
      <c r="R909" s="11">
        <v>0.7</v>
      </c>
      <c r="S909" s="11">
        <v>0.7</v>
      </c>
      <c r="T909" s="11">
        <v>0.6</v>
      </c>
      <c r="U909" s="11">
        <v>0.7</v>
      </c>
      <c r="V909" s="150" t="s">
        <v>298</v>
      </c>
      <c r="W909" s="11">
        <v>0.6</v>
      </c>
      <c r="X909" s="11">
        <v>0.6</v>
      </c>
      <c r="Y909" s="11">
        <v>0.6</v>
      </c>
      <c r="Z909" s="154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28">
        <v>19</v>
      </c>
    </row>
    <row r="910" spans="1:65">
      <c r="A910" s="30"/>
      <c r="B910" s="19">
        <v>1</v>
      </c>
      <c r="C910" s="9">
        <v>3</v>
      </c>
      <c r="D910" s="11">
        <v>0.6</v>
      </c>
      <c r="E910" s="11">
        <v>0.5</v>
      </c>
      <c r="F910" s="150" t="s">
        <v>96</v>
      </c>
      <c r="G910" s="150" t="s">
        <v>318</v>
      </c>
      <c r="H910" s="150">
        <v>1.2</v>
      </c>
      <c r="I910" s="150" t="s">
        <v>296</v>
      </c>
      <c r="J910" s="150" t="s">
        <v>103</v>
      </c>
      <c r="K910" s="11">
        <v>0.4</v>
      </c>
      <c r="L910" s="11">
        <v>0.56999999999999995</v>
      </c>
      <c r="M910" s="11">
        <v>0.7</v>
      </c>
      <c r="N910" s="150" t="s">
        <v>296</v>
      </c>
      <c r="O910" s="11">
        <v>0.78300000000000003</v>
      </c>
      <c r="P910" s="11">
        <v>0.65</v>
      </c>
      <c r="Q910" s="11">
        <v>0.73</v>
      </c>
      <c r="R910" s="11">
        <v>0.5</v>
      </c>
      <c r="S910" s="11">
        <v>0.7</v>
      </c>
      <c r="T910" s="11">
        <v>0.6</v>
      </c>
      <c r="U910" s="11">
        <v>0.7</v>
      </c>
      <c r="V910" s="150" t="s">
        <v>298</v>
      </c>
      <c r="W910" s="11">
        <v>0.5</v>
      </c>
      <c r="X910" s="11">
        <v>0.6</v>
      </c>
      <c r="Y910" s="11">
        <v>0.5</v>
      </c>
      <c r="Z910" s="154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28">
        <v>16</v>
      </c>
    </row>
    <row r="911" spans="1:65">
      <c r="A911" s="30"/>
      <c r="B911" s="19">
        <v>1</v>
      </c>
      <c r="C911" s="9">
        <v>4</v>
      </c>
      <c r="D911" s="11">
        <v>0.6</v>
      </c>
      <c r="E911" s="11">
        <v>0.5</v>
      </c>
      <c r="F911" s="150" t="s">
        <v>96</v>
      </c>
      <c r="G911" s="150" t="s">
        <v>318</v>
      </c>
      <c r="H911" s="150">
        <v>1.2</v>
      </c>
      <c r="I911" s="150" t="s">
        <v>296</v>
      </c>
      <c r="J911" s="150" t="s">
        <v>103</v>
      </c>
      <c r="K911" s="11">
        <v>0.4</v>
      </c>
      <c r="L911" s="11">
        <v>0.6</v>
      </c>
      <c r="M911" s="11">
        <v>0.7</v>
      </c>
      <c r="N911" s="150" t="s">
        <v>296</v>
      </c>
      <c r="O911" s="11">
        <v>0.78500000000000003</v>
      </c>
      <c r="P911" s="11">
        <v>0.62</v>
      </c>
      <c r="Q911" s="11">
        <v>0.71</v>
      </c>
      <c r="R911" s="11">
        <v>0.5</v>
      </c>
      <c r="S911" s="11">
        <v>0.6</v>
      </c>
      <c r="T911" s="11">
        <v>0.6</v>
      </c>
      <c r="U911" s="11">
        <v>0.7</v>
      </c>
      <c r="V911" s="150" t="s">
        <v>298</v>
      </c>
      <c r="W911" s="11">
        <v>0.6</v>
      </c>
      <c r="X911" s="11">
        <v>0.6</v>
      </c>
      <c r="Y911" s="11">
        <v>0.5</v>
      </c>
      <c r="Z911" s="154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28">
        <v>0.60680888888888884</v>
      </c>
    </row>
    <row r="912" spans="1:65">
      <c r="A912" s="30"/>
      <c r="B912" s="19">
        <v>1</v>
      </c>
      <c r="C912" s="9">
        <v>5</v>
      </c>
      <c r="D912" s="11">
        <v>0.6</v>
      </c>
      <c r="E912" s="11">
        <v>0.4</v>
      </c>
      <c r="F912" s="150" t="s">
        <v>96</v>
      </c>
      <c r="G912" s="150" t="s">
        <v>318</v>
      </c>
      <c r="H912" s="150">
        <v>1.3</v>
      </c>
      <c r="I912" s="150" t="s">
        <v>296</v>
      </c>
      <c r="J912" s="150" t="s">
        <v>103</v>
      </c>
      <c r="K912" s="11">
        <v>0.4</v>
      </c>
      <c r="L912" s="11">
        <v>0.63</v>
      </c>
      <c r="M912" s="11">
        <v>0.7</v>
      </c>
      <c r="N912" s="150" t="s">
        <v>296</v>
      </c>
      <c r="O912" s="11">
        <v>0.79400000000000004</v>
      </c>
      <c r="P912" s="11">
        <v>0.64</v>
      </c>
      <c r="Q912" s="11">
        <v>0.75</v>
      </c>
      <c r="R912" s="11">
        <v>0.5</v>
      </c>
      <c r="S912" s="11">
        <v>0.6</v>
      </c>
      <c r="T912" s="11">
        <v>0.6</v>
      </c>
      <c r="U912" s="11">
        <v>0.7</v>
      </c>
      <c r="V912" s="150" t="s">
        <v>298</v>
      </c>
      <c r="W912" s="11">
        <v>0.6</v>
      </c>
      <c r="X912" s="11">
        <v>0.6</v>
      </c>
      <c r="Y912" s="11">
        <v>0.6</v>
      </c>
      <c r="Z912" s="154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28">
        <v>59</v>
      </c>
    </row>
    <row r="913" spans="1:65">
      <c r="A913" s="30"/>
      <c r="B913" s="19">
        <v>1</v>
      </c>
      <c r="C913" s="9">
        <v>6</v>
      </c>
      <c r="D913" s="11">
        <v>0.6</v>
      </c>
      <c r="E913" s="11">
        <v>0.5</v>
      </c>
      <c r="F913" s="150" t="s">
        <v>96</v>
      </c>
      <c r="G913" s="150" t="s">
        <v>318</v>
      </c>
      <c r="H913" s="150">
        <v>1.1000000000000001</v>
      </c>
      <c r="I913" s="150" t="s">
        <v>296</v>
      </c>
      <c r="J913" s="150" t="s">
        <v>103</v>
      </c>
      <c r="K913" s="11">
        <v>0.5</v>
      </c>
      <c r="L913" s="11">
        <v>0.59</v>
      </c>
      <c r="M913" s="11">
        <v>0.7</v>
      </c>
      <c r="N913" s="150" t="s">
        <v>296</v>
      </c>
      <c r="O913" s="11">
        <v>0.80300000000000005</v>
      </c>
      <c r="P913" s="11">
        <v>0.68</v>
      </c>
      <c r="Q913" s="11">
        <v>0.7</v>
      </c>
      <c r="R913" s="11">
        <v>0.5</v>
      </c>
      <c r="S913" s="11">
        <v>0.6</v>
      </c>
      <c r="T913" s="11">
        <v>0.6</v>
      </c>
      <c r="U913" s="11">
        <v>0.7</v>
      </c>
      <c r="V913" s="150" t="s">
        <v>298</v>
      </c>
      <c r="W913" s="11">
        <v>0.5</v>
      </c>
      <c r="X913" s="11">
        <v>0.6</v>
      </c>
      <c r="Y913" s="11">
        <v>0.5</v>
      </c>
      <c r="Z913" s="154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55"/>
    </row>
    <row r="914" spans="1:65">
      <c r="A914" s="30"/>
      <c r="B914" s="20" t="s">
        <v>271</v>
      </c>
      <c r="C914" s="12"/>
      <c r="D914" s="23">
        <v>0.6</v>
      </c>
      <c r="E914" s="23">
        <v>0.46666666666666662</v>
      </c>
      <c r="F914" s="23" t="s">
        <v>682</v>
      </c>
      <c r="G914" s="23" t="s">
        <v>682</v>
      </c>
      <c r="H914" s="23">
        <v>1.2333333333333334</v>
      </c>
      <c r="I914" s="23" t="s">
        <v>682</v>
      </c>
      <c r="J914" s="23" t="s">
        <v>682</v>
      </c>
      <c r="K914" s="23">
        <v>0.41666666666666669</v>
      </c>
      <c r="L914" s="23">
        <v>0.60166666666666668</v>
      </c>
      <c r="M914" s="23">
        <v>0.66666666666666663</v>
      </c>
      <c r="N914" s="23" t="s">
        <v>682</v>
      </c>
      <c r="O914" s="23">
        <v>0.79583333333333339</v>
      </c>
      <c r="P914" s="23">
        <v>0.64833333333333343</v>
      </c>
      <c r="Q914" s="23">
        <v>0.73</v>
      </c>
      <c r="R914" s="23">
        <v>0.53333333333333333</v>
      </c>
      <c r="S914" s="23">
        <v>0.6333333333333333</v>
      </c>
      <c r="T914" s="23">
        <v>0.6</v>
      </c>
      <c r="U914" s="23">
        <v>0.70000000000000007</v>
      </c>
      <c r="V914" s="23" t="s">
        <v>682</v>
      </c>
      <c r="W914" s="23">
        <v>0.56666666666666665</v>
      </c>
      <c r="X914" s="23">
        <v>0.6</v>
      </c>
      <c r="Y914" s="23">
        <v>0.55000000000000004</v>
      </c>
      <c r="Z914" s="154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55"/>
    </row>
    <row r="915" spans="1:65">
      <c r="A915" s="30"/>
      <c r="B915" s="3" t="s">
        <v>272</v>
      </c>
      <c r="C915" s="29"/>
      <c r="D915" s="11">
        <v>0.6</v>
      </c>
      <c r="E915" s="11">
        <v>0.5</v>
      </c>
      <c r="F915" s="11" t="s">
        <v>682</v>
      </c>
      <c r="G915" s="11" t="s">
        <v>682</v>
      </c>
      <c r="H915" s="11">
        <v>1.2</v>
      </c>
      <c r="I915" s="11" t="s">
        <v>682</v>
      </c>
      <c r="J915" s="11" t="s">
        <v>682</v>
      </c>
      <c r="K915" s="11">
        <v>0.4</v>
      </c>
      <c r="L915" s="11">
        <v>0.60499999999999998</v>
      </c>
      <c r="M915" s="11">
        <v>0.7</v>
      </c>
      <c r="N915" s="11" t="s">
        <v>682</v>
      </c>
      <c r="O915" s="11">
        <v>0.78950000000000009</v>
      </c>
      <c r="P915" s="11">
        <v>0.64500000000000002</v>
      </c>
      <c r="Q915" s="11">
        <v>0.72499999999999998</v>
      </c>
      <c r="R915" s="11">
        <v>0.5</v>
      </c>
      <c r="S915" s="11">
        <v>0.6</v>
      </c>
      <c r="T915" s="11">
        <v>0.6</v>
      </c>
      <c r="U915" s="11">
        <v>0.7</v>
      </c>
      <c r="V915" s="11" t="s">
        <v>682</v>
      </c>
      <c r="W915" s="11">
        <v>0.6</v>
      </c>
      <c r="X915" s="11">
        <v>0.6</v>
      </c>
      <c r="Y915" s="11">
        <v>0.55000000000000004</v>
      </c>
      <c r="Z915" s="154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55"/>
    </row>
    <row r="916" spans="1:65">
      <c r="A916" s="30"/>
      <c r="B916" s="3" t="s">
        <v>273</v>
      </c>
      <c r="C916" s="29"/>
      <c r="D916" s="24">
        <v>0</v>
      </c>
      <c r="E916" s="24">
        <v>5.1639777949432822E-2</v>
      </c>
      <c r="F916" s="24" t="s">
        <v>682</v>
      </c>
      <c r="G916" s="24" t="s">
        <v>682</v>
      </c>
      <c r="H916" s="24">
        <v>0.10327955589886442</v>
      </c>
      <c r="I916" s="24" t="s">
        <v>682</v>
      </c>
      <c r="J916" s="24" t="s">
        <v>682</v>
      </c>
      <c r="K916" s="24">
        <v>4.0824829046386291E-2</v>
      </c>
      <c r="L916" s="24">
        <v>2.0412414523193166E-2</v>
      </c>
      <c r="M916" s="24">
        <v>5.1639777949432218E-2</v>
      </c>
      <c r="N916" s="24" t="s">
        <v>682</v>
      </c>
      <c r="O916" s="24">
        <v>1.9270876126078591E-2</v>
      </c>
      <c r="P916" s="24">
        <v>2.7141603981096402E-2</v>
      </c>
      <c r="Q916" s="24">
        <v>2.6076809620810618E-2</v>
      </c>
      <c r="R916" s="24">
        <v>8.1649658092772193E-2</v>
      </c>
      <c r="S916" s="24">
        <v>5.1639777949432218E-2</v>
      </c>
      <c r="T916" s="24">
        <v>0</v>
      </c>
      <c r="U916" s="24">
        <v>1.2161883888976234E-16</v>
      </c>
      <c r="V916" s="24" t="s">
        <v>682</v>
      </c>
      <c r="W916" s="24">
        <v>5.1639777949432218E-2</v>
      </c>
      <c r="X916" s="24">
        <v>0</v>
      </c>
      <c r="Y916" s="24">
        <v>5.4772255750516599E-2</v>
      </c>
      <c r="Z916" s="154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55"/>
    </row>
    <row r="917" spans="1:65">
      <c r="A917" s="30"/>
      <c r="B917" s="3" t="s">
        <v>87</v>
      </c>
      <c r="C917" s="29"/>
      <c r="D917" s="13">
        <v>0</v>
      </c>
      <c r="E917" s="13">
        <v>0.11065666703449892</v>
      </c>
      <c r="F917" s="13" t="s">
        <v>682</v>
      </c>
      <c r="G917" s="13" t="s">
        <v>682</v>
      </c>
      <c r="H917" s="13">
        <v>8.3740180458538718E-2</v>
      </c>
      <c r="I917" s="13" t="s">
        <v>682</v>
      </c>
      <c r="J917" s="13" t="s">
        <v>682</v>
      </c>
      <c r="K917" s="13">
        <v>9.7979589711327086E-2</v>
      </c>
      <c r="L917" s="13">
        <v>3.3926450731068973E-2</v>
      </c>
      <c r="M917" s="13">
        <v>7.7459666924148338E-2</v>
      </c>
      <c r="N917" s="13" t="s">
        <v>682</v>
      </c>
      <c r="O917" s="13">
        <v>2.421471345685268E-2</v>
      </c>
      <c r="P917" s="13">
        <v>4.1863656526112694E-2</v>
      </c>
      <c r="Q917" s="13">
        <v>3.5721657014809068E-2</v>
      </c>
      <c r="R917" s="13">
        <v>0.15309310892394787</v>
      </c>
      <c r="S917" s="13">
        <v>8.1536491499103511E-2</v>
      </c>
      <c r="T917" s="13">
        <v>0</v>
      </c>
      <c r="U917" s="13">
        <v>1.7374119841394619E-16</v>
      </c>
      <c r="V917" s="13" t="s">
        <v>682</v>
      </c>
      <c r="W917" s="13">
        <v>9.1129019910762735E-2</v>
      </c>
      <c r="X917" s="13">
        <v>0</v>
      </c>
      <c r="Y917" s="13">
        <v>9.9585919546393814E-2</v>
      </c>
      <c r="Z917" s="154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55"/>
    </row>
    <row r="918" spans="1:65">
      <c r="A918" s="30"/>
      <c r="B918" s="3" t="s">
        <v>274</v>
      </c>
      <c r="C918" s="29"/>
      <c r="D918" s="13">
        <v>-1.1220812703249039E-2</v>
      </c>
      <c r="E918" s="13">
        <v>-0.23094952099141597</v>
      </c>
      <c r="F918" s="13" t="s">
        <v>682</v>
      </c>
      <c r="G918" s="13" t="s">
        <v>682</v>
      </c>
      <c r="H918" s="13">
        <v>1.032490551665544</v>
      </c>
      <c r="I918" s="13" t="s">
        <v>682</v>
      </c>
      <c r="J918" s="13" t="s">
        <v>682</v>
      </c>
      <c r="K918" s="13">
        <v>-0.31334778659947837</v>
      </c>
      <c r="L918" s="13">
        <v>-8.4742038496468108E-3</v>
      </c>
      <c r="M918" s="13">
        <v>9.8643541440834426E-2</v>
      </c>
      <c r="N918" s="13" t="s">
        <v>682</v>
      </c>
      <c r="O918" s="13">
        <v>0.31150572759499617</v>
      </c>
      <c r="P918" s="13">
        <v>6.8430844051211581E-2</v>
      </c>
      <c r="Q918" s="13">
        <v>0.20301467787771377</v>
      </c>
      <c r="R918" s="13">
        <v>-0.12108516684733239</v>
      </c>
      <c r="S918" s="13">
        <v>4.3711364368792749E-2</v>
      </c>
      <c r="T918" s="13">
        <v>-1.1220812703249039E-2</v>
      </c>
      <c r="U918" s="13">
        <v>0.15357571851287632</v>
      </c>
      <c r="V918" s="13" t="s">
        <v>682</v>
      </c>
      <c r="W918" s="13">
        <v>-6.6152989775290716E-2</v>
      </c>
      <c r="X918" s="13">
        <v>-1.1220812703249039E-2</v>
      </c>
      <c r="Y918" s="13">
        <v>-9.3619078311311443E-2</v>
      </c>
      <c r="Z918" s="154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55"/>
    </row>
    <row r="919" spans="1:65">
      <c r="A919" s="30"/>
      <c r="B919" s="46" t="s">
        <v>275</v>
      </c>
      <c r="C919" s="47"/>
      <c r="D919" s="45">
        <v>0</v>
      </c>
      <c r="E919" s="45">
        <v>0.9</v>
      </c>
      <c r="F919" s="45">
        <v>29.67</v>
      </c>
      <c r="G919" s="45">
        <v>3.03</v>
      </c>
      <c r="H919" s="45">
        <v>4.2699999999999996</v>
      </c>
      <c r="I919" s="45">
        <v>2.36</v>
      </c>
      <c r="J919" s="45">
        <v>0.67</v>
      </c>
      <c r="K919" s="45">
        <v>1.24</v>
      </c>
      <c r="L919" s="45">
        <v>0.01</v>
      </c>
      <c r="M919" s="45">
        <v>0.45</v>
      </c>
      <c r="N919" s="45">
        <v>2.36</v>
      </c>
      <c r="O919" s="45">
        <v>1.32</v>
      </c>
      <c r="P919" s="45">
        <v>0.33</v>
      </c>
      <c r="Q919" s="45">
        <v>0.88</v>
      </c>
      <c r="R919" s="45">
        <v>0.45</v>
      </c>
      <c r="S919" s="45">
        <v>0.22</v>
      </c>
      <c r="T919" s="45">
        <v>0</v>
      </c>
      <c r="U919" s="45">
        <v>0.67</v>
      </c>
      <c r="V919" s="45">
        <v>63.39</v>
      </c>
      <c r="W919" s="45">
        <v>0.22</v>
      </c>
      <c r="X919" s="45">
        <v>0</v>
      </c>
      <c r="Y919" s="45">
        <v>0.34</v>
      </c>
      <c r="Z919" s="154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55"/>
    </row>
    <row r="920" spans="1:65">
      <c r="B920" s="31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BM920" s="55"/>
    </row>
    <row r="921" spans="1:65" ht="15">
      <c r="B921" s="8" t="s">
        <v>541</v>
      </c>
      <c r="BM921" s="28" t="s">
        <v>67</v>
      </c>
    </row>
    <row r="922" spans="1:65" ht="15">
      <c r="A922" s="25" t="s">
        <v>18</v>
      </c>
      <c r="B922" s="18" t="s">
        <v>111</v>
      </c>
      <c r="C922" s="15" t="s">
        <v>112</v>
      </c>
      <c r="D922" s="16" t="s">
        <v>229</v>
      </c>
      <c r="E922" s="17" t="s">
        <v>229</v>
      </c>
      <c r="F922" s="17" t="s">
        <v>229</v>
      </c>
      <c r="G922" s="17" t="s">
        <v>229</v>
      </c>
      <c r="H922" s="17" t="s">
        <v>229</v>
      </c>
      <c r="I922" s="17" t="s">
        <v>229</v>
      </c>
      <c r="J922" s="17" t="s">
        <v>229</v>
      </c>
      <c r="K922" s="17" t="s">
        <v>229</v>
      </c>
      <c r="L922" s="17" t="s">
        <v>229</v>
      </c>
      <c r="M922" s="17" t="s">
        <v>229</v>
      </c>
      <c r="N922" s="17" t="s">
        <v>229</v>
      </c>
      <c r="O922" s="17" t="s">
        <v>229</v>
      </c>
      <c r="P922" s="17" t="s">
        <v>229</v>
      </c>
      <c r="Q922" s="17" t="s">
        <v>229</v>
      </c>
      <c r="R922" s="17" t="s">
        <v>229</v>
      </c>
      <c r="S922" s="17" t="s">
        <v>229</v>
      </c>
      <c r="T922" s="17" t="s">
        <v>229</v>
      </c>
      <c r="U922" s="17" t="s">
        <v>229</v>
      </c>
      <c r="V922" s="17" t="s">
        <v>229</v>
      </c>
      <c r="W922" s="17" t="s">
        <v>229</v>
      </c>
      <c r="X922" s="17" t="s">
        <v>229</v>
      </c>
      <c r="Y922" s="17" t="s">
        <v>229</v>
      </c>
      <c r="Z922" s="17" t="s">
        <v>229</v>
      </c>
      <c r="AA922" s="17" t="s">
        <v>229</v>
      </c>
      <c r="AB922" s="154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28">
        <v>1</v>
      </c>
    </row>
    <row r="923" spans="1:65">
      <c r="A923" s="30"/>
      <c r="B923" s="19" t="s">
        <v>230</v>
      </c>
      <c r="C923" s="9" t="s">
        <v>230</v>
      </c>
      <c r="D923" s="152" t="s">
        <v>232</v>
      </c>
      <c r="E923" s="153" t="s">
        <v>233</v>
      </c>
      <c r="F923" s="153" t="s">
        <v>234</v>
      </c>
      <c r="G923" s="153" t="s">
        <v>235</v>
      </c>
      <c r="H923" s="153" t="s">
        <v>237</v>
      </c>
      <c r="I923" s="153" t="s">
        <v>238</v>
      </c>
      <c r="J923" s="153" t="s">
        <v>239</v>
      </c>
      <c r="K923" s="153" t="s">
        <v>240</v>
      </c>
      <c r="L923" s="153" t="s">
        <v>241</v>
      </c>
      <c r="M923" s="153" t="s">
        <v>243</v>
      </c>
      <c r="N923" s="153" t="s">
        <v>244</v>
      </c>
      <c r="O923" s="153" t="s">
        <v>245</v>
      </c>
      <c r="P923" s="153" t="s">
        <v>246</v>
      </c>
      <c r="Q923" s="153" t="s">
        <v>247</v>
      </c>
      <c r="R923" s="153" t="s">
        <v>249</v>
      </c>
      <c r="S923" s="153" t="s">
        <v>250</v>
      </c>
      <c r="T923" s="153" t="s">
        <v>251</v>
      </c>
      <c r="U923" s="153" t="s">
        <v>252</v>
      </c>
      <c r="V923" s="153" t="s">
        <v>254</v>
      </c>
      <c r="W923" s="153" t="s">
        <v>258</v>
      </c>
      <c r="X923" s="153" t="s">
        <v>259</v>
      </c>
      <c r="Y923" s="153" t="s">
        <v>260</v>
      </c>
      <c r="Z923" s="153" t="s">
        <v>261</v>
      </c>
      <c r="AA923" s="153" t="s">
        <v>262</v>
      </c>
      <c r="AB923" s="154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28" t="s">
        <v>3</v>
      </c>
    </row>
    <row r="924" spans="1:65">
      <c r="A924" s="30"/>
      <c r="B924" s="19"/>
      <c r="C924" s="9"/>
      <c r="D924" s="10" t="s">
        <v>278</v>
      </c>
      <c r="E924" s="11" t="s">
        <v>278</v>
      </c>
      <c r="F924" s="11" t="s">
        <v>280</v>
      </c>
      <c r="G924" s="11" t="s">
        <v>280</v>
      </c>
      <c r="H924" s="11" t="s">
        <v>281</v>
      </c>
      <c r="I924" s="11" t="s">
        <v>278</v>
      </c>
      <c r="J924" s="11" t="s">
        <v>278</v>
      </c>
      <c r="K924" s="11" t="s">
        <v>281</v>
      </c>
      <c r="L924" s="11" t="s">
        <v>278</v>
      </c>
      <c r="M924" s="11" t="s">
        <v>278</v>
      </c>
      <c r="N924" s="11" t="s">
        <v>281</v>
      </c>
      <c r="O924" s="11" t="s">
        <v>278</v>
      </c>
      <c r="P924" s="11" t="s">
        <v>278</v>
      </c>
      <c r="Q924" s="11" t="s">
        <v>281</v>
      </c>
      <c r="R924" s="11" t="s">
        <v>280</v>
      </c>
      <c r="S924" s="11" t="s">
        <v>280</v>
      </c>
      <c r="T924" s="11" t="s">
        <v>278</v>
      </c>
      <c r="U924" s="11" t="s">
        <v>281</v>
      </c>
      <c r="V924" s="11" t="s">
        <v>278</v>
      </c>
      <c r="W924" s="11" t="s">
        <v>278</v>
      </c>
      <c r="X924" s="11" t="s">
        <v>281</v>
      </c>
      <c r="Y924" s="11" t="s">
        <v>278</v>
      </c>
      <c r="Z924" s="11" t="s">
        <v>281</v>
      </c>
      <c r="AA924" s="11" t="s">
        <v>278</v>
      </c>
      <c r="AB924" s="154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28">
        <v>1</v>
      </c>
    </row>
    <row r="925" spans="1:65">
      <c r="A925" s="30"/>
      <c r="B925" s="19"/>
      <c r="C925" s="9"/>
      <c r="D925" s="26" t="s">
        <v>290</v>
      </c>
      <c r="E925" s="26" t="s">
        <v>291</v>
      </c>
      <c r="F925" s="26" t="s">
        <v>290</v>
      </c>
      <c r="G925" s="26" t="s">
        <v>292</v>
      </c>
      <c r="H925" s="26" t="s">
        <v>292</v>
      </c>
      <c r="I925" s="26" t="s">
        <v>117</v>
      </c>
      <c r="J925" s="26" t="s">
        <v>267</v>
      </c>
      <c r="K925" s="26" t="s">
        <v>292</v>
      </c>
      <c r="L925" s="26" t="s">
        <v>290</v>
      </c>
      <c r="M925" s="26" t="s">
        <v>117</v>
      </c>
      <c r="N925" s="26" t="s">
        <v>293</v>
      </c>
      <c r="O925" s="26" t="s">
        <v>292</v>
      </c>
      <c r="P925" s="26" t="s">
        <v>293</v>
      </c>
      <c r="Q925" s="26" t="s">
        <v>290</v>
      </c>
      <c r="R925" s="26" t="s">
        <v>292</v>
      </c>
      <c r="S925" s="26" t="s">
        <v>294</v>
      </c>
      <c r="T925" s="26" t="s">
        <v>290</v>
      </c>
      <c r="U925" s="26" t="s">
        <v>293</v>
      </c>
      <c r="V925" s="26" t="s">
        <v>116</v>
      </c>
      <c r="W925" s="26" t="s">
        <v>290</v>
      </c>
      <c r="X925" s="26" t="s">
        <v>295</v>
      </c>
      <c r="Y925" s="26" t="s">
        <v>290</v>
      </c>
      <c r="Z925" s="26" t="s">
        <v>290</v>
      </c>
      <c r="AA925" s="26" t="s">
        <v>290</v>
      </c>
      <c r="AB925" s="154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28">
        <v>1</v>
      </c>
    </row>
    <row r="926" spans="1:65">
      <c r="A926" s="30"/>
      <c r="B926" s="18">
        <v>1</v>
      </c>
      <c r="C926" s="14">
        <v>1</v>
      </c>
      <c r="D926" s="207">
        <v>39.299999999999997</v>
      </c>
      <c r="E926" s="207">
        <v>30.1</v>
      </c>
      <c r="F926" s="207">
        <v>38</v>
      </c>
      <c r="G926" s="207">
        <v>29.9</v>
      </c>
      <c r="H926" s="207">
        <v>26.3</v>
      </c>
      <c r="I926" s="222">
        <v>22</v>
      </c>
      <c r="J926" s="207">
        <v>28</v>
      </c>
      <c r="K926" s="207">
        <v>30</v>
      </c>
      <c r="L926" s="207">
        <v>34.159999999999997</v>
      </c>
      <c r="M926" s="207">
        <v>38.200000000000003</v>
      </c>
      <c r="N926" s="222">
        <v>47.3</v>
      </c>
      <c r="O926" s="207">
        <v>37.049999999999997</v>
      </c>
      <c r="P926" s="207">
        <v>35.54</v>
      </c>
      <c r="Q926" s="222">
        <v>53.7</v>
      </c>
      <c r="R926" s="207">
        <v>36.299999999999997</v>
      </c>
      <c r="S926" s="207">
        <v>32.9</v>
      </c>
      <c r="T926" s="207">
        <v>35</v>
      </c>
      <c r="U926" s="222">
        <v>47.1</v>
      </c>
      <c r="V926" s="207">
        <v>32</v>
      </c>
      <c r="W926" s="207">
        <v>32.4</v>
      </c>
      <c r="X926" s="207">
        <v>36</v>
      </c>
      <c r="Y926" s="207">
        <v>34</v>
      </c>
      <c r="Z926" s="207">
        <v>33.200000000000003</v>
      </c>
      <c r="AA926" s="207">
        <v>32.4</v>
      </c>
      <c r="AB926" s="208"/>
      <c r="AC926" s="209"/>
      <c r="AD926" s="209"/>
      <c r="AE926" s="209"/>
      <c r="AF926" s="209"/>
      <c r="AG926" s="209"/>
      <c r="AH926" s="209"/>
      <c r="AI926" s="209"/>
      <c r="AJ926" s="209"/>
      <c r="AK926" s="209"/>
      <c r="AL926" s="209"/>
      <c r="AM926" s="209"/>
      <c r="AN926" s="209"/>
      <c r="AO926" s="209"/>
      <c r="AP926" s="209"/>
      <c r="AQ926" s="209"/>
      <c r="AR926" s="209"/>
      <c r="AS926" s="209"/>
      <c r="AT926" s="209"/>
      <c r="AU926" s="209"/>
      <c r="AV926" s="209"/>
      <c r="AW926" s="209"/>
      <c r="AX926" s="209"/>
      <c r="AY926" s="209"/>
      <c r="AZ926" s="209"/>
      <c r="BA926" s="209"/>
      <c r="BB926" s="209"/>
      <c r="BC926" s="209"/>
      <c r="BD926" s="209"/>
      <c r="BE926" s="209"/>
      <c r="BF926" s="209"/>
      <c r="BG926" s="209"/>
      <c r="BH926" s="209"/>
      <c r="BI926" s="209"/>
      <c r="BJ926" s="209"/>
      <c r="BK926" s="209"/>
      <c r="BL926" s="209"/>
      <c r="BM926" s="210">
        <v>1</v>
      </c>
    </row>
    <row r="927" spans="1:65">
      <c r="A927" s="30"/>
      <c r="B927" s="19">
        <v>1</v>
      </c>
      <c r="C927" s="9">
        <v>2</v>
      </c>
      <c r="D927" s="211">
        <v>37.299999999999997</v>
      </c>
      <c r="E927" s="211">
        <v>30.1</v>
      </c>
      <c r="F927" s="211">
        <v>38</v>
      </c>
      <c r="G927" s="211">
        <v>30.7</v>
      </c>
      <c r="H927" s="211">
        <v>26.5</v>
      </c>
      <c r="I927" s="223">
        <v>23</v>
      </c>
      <c r="J927" s="211">
        <v>29</v>
      </c>
      <c r="K927" s="211">
        <v>30</v>
      </c>
      <c r="L927" s="211">
        <v>35.54</v>
      </c>
      <c r="M927" s="211">
        <v>38</v>
      </c>
      <c r="N927" s="223">
        <v>47.9</v>
      </c>
      <c r="O927" s="211">
        <v>37.61</v>
      </c>
      <c r="P927" s="211">
        <v>35.75</v>
      </c>
      <c r="Q927" s="223">
        <v>50.9</v>
      </c>
      <c r="R927" s="211">
        <v>36.4</v>
      </c>
      <c r="S927" s="211">
        <v>33.4</v>
      </c>
      <c r="T927" s="211">
        <v>34.4</v>
      </c>
      <c r="U927" s="223">
        <v>48.6</v>
      </c>
      <c r="V927" s="211">
        <v>31.2</v>
      </c>
      <c r="W927" s="211">
        <v>33.700000000000003</v>
      </c>
      <c r="X927" s="211">
        <v>34</v>
      </c>
      <c r="Y927" s="211">
        <v>35</v>
      </c>
      <c r="Z927" s="211">
        <v>33</v>
      </c>
      <c r="AA927" s="211">
        <v>33.1</v>
      </c>
      <c r="AB927" s="208"/>
      <c r="AC927" s="209"/>
      <c r="AD927" s="209"/>
      <c r="AE927" s="209"/>
      <c r="AF927" s="209"/>
      <c r="AG927" s="209"/>
      <c r="AH927" s="209"/>
      <c r="AI927" s="209"/>
      <c r="AJ927" s="209"/>
      <c r="AK927" s="209"/>
      <c r="AL927" s="209"/>
      <c r="AM927" s="209"/>
      <c r="AN927" s="209"/>
      <c r="AO927" s="209"/>
      <c r="AP927" s="209"/>
      <c r="AQ927" s="209"/>
      <c r="AR927" s="209"/>
      <c r="AS927" s="209"/>
      <c r="AT927" s="209"/>
      <c r="AU927" s="209"/>
      <c r="AV927" s="209"/>
      <c r="AW927" s="209"/>
      <c r="AX927" s="209"/>
      <c r="AY927" s="209"/>
      <c r="AZ927" s="209"/>
      <c r="BA927" s="209"/>
      <c r="BB927" s="209"/>
      <c r="BC927" s="209"/>
      <c r="BD927" s="209"/>
      <c r="BE927" s="209"/>
      <c r="BF927" s="209"/>
      <c r="BG927" s="209"/>
      <c r="BH927" s="209"/>
      <c r="BI927" s="209"/>
      <c r="BJ927" s="209"/>
      <c r="BK927" s="209"/>
      <c r="BL927" s="209"/>
      <c r="BM927" s="210">
        <v>20</v>
      </c>
    </row>
    <row r="928" spans="1:65">
      <c r="A928" s="30"/>
      <c r="B928" s="19">
        <v>1</v>
      </c>
      <c r="C928" s="9">
        <v>3</v>
      </c>
      <c r="D928" s="211">
        <v>34.9</v>
      </c>
      <c r="E928" s="211">
        <v>30.1</v>
      </c>
      <c r="F928" s="211">
        <v>39</v>
      </c>
      <c r="G928" s="211">
        <v>30.5</v>
      </c>
      <c r="H928" s="211">
        <v>25.8</v>
      </c>
      <c r="I928" s="223">
        <v>21</v>
      </c>
      <c r="J928" s="211">
        <v>28</v>
      </c>
      <c r="K928" s="211">
        <v>29</v>
      </c>
      <c r="L928" s="211">
        <v>34.729999999999997</v>
      </c>
      <c r="M928" s="211">
        <v>40.4</v>
      </c>
      <c r="N928" s="223">
        <v>47.4</v>
      </c>
      <c r="O928" s="211">
        <v>37.31</v>
      </c>
      <c r="P928" s="211">
        <v>37.31</v>
      </c>
      <c r="Q928" s="223">
        <v>52</v>
      </c>
      <c r="R928" s="211">
        <v>36.799999999999997</v>
      </c>
      <c r="S928" s="211">
        <v>34.6</v>
      </c>
      <c r="T928" s="211">
        <v>34.299999999999997</v>
      </c>
      <c r="U928" s="223">
        <v>48.3</v>
      </c>
      <c r="V928" s="211">
        <v>30.9</v>
      </c>
      <c r="W928" s="211">
        <v>34</v>
      </c>
      <c r="X928" s="211">
        <v>34</v>
      </c>
      <c r="Y928" s="211">
        <v>33.4</v>
      </c>
      <c r="Z928" s="211">
        <v>32.299999999999997</v>
      </c>
      <c r="AA928" s="211">
        <v>33.200000000000003</v>
      </c>
      <c r="AB928" s="208"/>
      <c r="AC928" s="209"/>
      <c r="AD928" s="209"/>
      <c r="AE928" s="209"/>
      <c r="AF928" s="209"/>
      <c r="AG928" s="209"/>
      <c r="AH928" s="209"/>
      <c r="AI928" s="209"/>
      <c r="AJ928" s="209"/>
      <c r="AK928" s="209"/>
      <c r="AL928" s="209"/>
      <c r="AM928" s="209"/>
      <c r="AN928" s="209"/>
      <c r="AO928" s="209"/>
      <c r="AP928" s="209"/>
      <c r="AQ928" s="209"/>
      <c r="AR928" s="209"/>
      <c r="AS928" s="209"/>
      <c r="AT928" s="209"/>
      <c r="AU928" s="209"/>
      <c r="AV928" s="209"/>
      <c r="AW928" s="209"/>
      <c r="AX928" s="209"/>
      <c r="AY928" s="209"/>
      <c r="AZ928" s="209"/>
      <c r="BA928" s="209"/>
      <c r="BB928" s="209"/>
      <c r="BC928" s="209"/>
      <c r="BD928" s="209"/>
      <c r="BE928" s="209"/>
      <c r="BF928" s="209"/>
      <c r="BG928" s="209"/>
      <c r="BH928" s="209"/>
      <c r="BI928" s="209"/>
      <c r="BJ928" s="209"/>
      <c r="BK928" s="209"/>
      <c r="BL928" s="209"/>
      <c r="BM928" s="210">
        <v>16</v>
      </c>
    </row>
    <row r="929" spans="1:65">
      <c r="A929" s="30"/>
      <c r="B929" s="19">
        <v>1</v>
      </c>
      <c r="C929" s="9">
        <v>4</v>
      </c>
      <c r="D929" s="211">
        <v>36.799999999999997</v>
      </c>
      <c r="E929" s="211">
        <v>30.3</v>
      </c>
      <c r="F929" s="211">
        <v>39</v>
      </c>
      <c r="G929" s="211">
        <v>30.599999999999998</v>
      </c>
      <c r="H929" s="211">
        <v>25.2</v>
      </c>
      <c r="I929" s="223">
        <v>22</v>
      </c>
      <c r="J929" s="211">
        <v>29</v>
      </c>
      <c r="K929" s="211">
        <v>30</v>
      </c>
      <c r="L929" s="211">
        <v>34.21</v>
      </c>
      <c r="M929" s="211">
        <v>43.1</v>
      </c>
      <c r="N929" s="223">
        <v>45.4</v>
      </c>
      <c r="O929" s="211">
        <v>37.43</v>
      </c>
      <c r="P929" s="211">
        <v>35.86</v>
      </c>
      <c r="Q929" s="223">
        <v>51.1</v>
      </c>
      <c r="R929" s="211">
        <v>36.700000000000003</v>
      </c>
      <c r="S929" s="211">
        <v>35.299999999999997</v>
      </c>
      <c r="T929" s="211">
        <v>35.1</v>
      </c>
      <c r="U929" s="223">
        <v>47.7</v>
      </c>
      <c r="V929" s="211">
        <v>31.2</v>
      </c>
      <c r="W929" s="211">
        <v>33.799999999999997</v>
      </c>
      <c r="X929" s="211">
        <v>36</v>
      </c>
      <c r="Y929" s="211">
        <v>35.1</v>
      </c>
      <c r="Z929" s="211">
        <v>33.6</v>
      </c>
      <c r="AA929" s="211">
        <v>35.6</v>
      </c>
      <c r="AB929" s="208"/>
      <c r="AC929" s="209"/>
      <c r="AD929" s="209"/>
      <c r="AE929" s="209"/>
      <c r="AF929" s="209"/>
      <c r="AG929" s="209"/>
      <c r="AH929" s="209"/>
      <c r="AI929" s="209"/>
      <c r="AJ929" s="209"/>
      <c r="AK929" s="209"/>
      <c r="AL929" s="209"/>
      <c r="AM929" s="209"/>
      <c r="AN929" s="209"/>
      <c r="AO929" s="209"/>
      <c r="AP929" s="209"/>
      <c r="AQ929" s="209"/>
      <c r="AR929" s="209"/>
      <c r="AS929" s="209"/>
      <c r="AT929" s="209"/>
      <c r="AU929" s="209"/>
      <c r="AV929" s="209"/>
      <c r="AW929" s="209"/>
      <c r="AX929" s="209"/>
      <c r="AY929" s="209"/>
      <c r="AZ929" s="209"/>
      <c r="BA929" s="209"/>
      <c r="BB929" s="209"/>
      <c r="BC929" s="209"/>
      <c r="BD929" s="209"/>
      <c r="BE929" s="209"/>
      <c r="BF929" s="209"/>
      <c r="BG929" s="209"/>
      <c r="BH929" s="209"/>
      <c r="BI929" s="209"/>
      <c r="BJ929" s="209"/>
      <c r="BK929" s="209"/>
      <c r="BL929" s="209"/>
      <c r="BM929" s="210">
        <v>33.769916666666674</v>
      </c>
    </row>
    <row r="930" spans="1:65">
      <c r="A930" s="30"/>
      <c r="B930" s="19">
        <v>1</v>
      </c>
      <c r="C930" s="9">
        <v>5</v>
      </c>
      <c r="D930" s="211">
        <v>35.4</v>
      </c>
      <c r="E930" s="211">
        <v>30</v>
      </c>
      <c r="F930" s="211">
        <v>37</v>
      </c>
      <c r="G930" s="211">
        <v>28.2</v>
      </c>
      <c r="H930" s="211">
        <v>27.6</v>
      </c>
      <c r="I930" s="223">
        <v>23</v>
      </c>
      <c r="J930" s="211">
        <v>29</v>
      </c>
      <c r="K930" s="211">
        <v>31</v>
      </c>
      <c r="L930" s="211">
        <v>34.85</v>
      </c>
      <c r="M930" s="211">
        <v>41.4</v>
      </c>
      <c r="N930" s="223">
        <v>44.7</v>
      </c>
      <c r="O930" s="211">
        <v>36.950000000000003</v>
      </c>
      <c r="P930" s="211">
        <v>36.24</v>
      </c>
      <c r="Q930" s="223">
        <v>53</v>
      </c>
      <c r="R930" s="211">
        <v>35.299999999999997</v>
      </c>
      <c r="S930" s="211">
        <v>34.4</v>
      </c>
      <c r="T930" s="211">
        <v>35</v>
      </c>
      <c r="U930" s="223">
        <v>47.7</v>
      </c>
      <c r="V930" s="211">
        <v>32.4</v>
      </c>
      <c r="W930" s="211">
        <v>32.799999999999997</v>
      </c>
      <c r="X930" s="211">
        <v>32</v>
      </c>
      <c r="Y930" s="211">
        <v>34.299999999999997</v>
      </c>
      <c r="Z930" s="211">
        <v>33</v>
      </c>
      <c r="AA930" s="211">
        <v>35.5</v>
      </c>
      <c r="AB930" s="208"/>
      <c r="AC930" s="209"/>
      <c r="AD930" s="209"/>
      <c r="AE930" s="209"/>
      <c r="AF930" s="209"/>
      <c r="AG930" s="209"/>
      <c r="AH930" s="209"/>
      <c r="AI930" s="209"/>
      <c r="AJ930" s="209"/>
      <c r="AK930" s="209"/>
      <c r="AL930" s="209"/>
      <c r="AM930" s="209"/>
      <c r="AN930" s="209"/>
      <c r="AO930" s="209"/>
      <c r="AP930" s="209"/>
      <c r="AQ930" s="209"/>
      <c r="AR930" s="209"/>
      <c r="AS930" s="209"/>
      <c r="AT930" s="209"/>
      <c r="AU930" s="209"/>
      <c r="AV930" s="209"/>
      <c r="AW930" s="209"/>
      <c r="AX930" s="209"/>
      <c r="AY930" s="209"/>
      <c r="AZ930" s="209"/>
      <c r="BA930" s="209"/>
      <c r="BB930" s="209"/>
      <c r="BC930" s="209"/>
      <c r="BD930" s="209"/>
      <c r="BE930" s="209"/>
      <c r="BF930" s="209"/>
      <c r="BG930" s="209"/>
      <c r="BH930" s="209"/>
      <c r="BI930" s="209"/>
      <c r="BJ930" s="209"/>
      <c r="BK930" s="209"/>
      <c r="BL930" s="209"/>
      <c r="BM930" s="210">
        <v>60</v>
      </c>
    </row>
    <row r="931" spans="1:65">
      <c r="A931" s="30"/>
      <c r="B931" s="19">
        <v>1</v>
      </c>
      <c r="C931" s="9">
        <v>6</v>
      </c>
      <c r="D931" s="211">
        <v>37.5</v>
      </c>
      <c r="E931" s="211">
        <v>30.2</v>
      </c>
      <c r="F931" s="211">
        <v>38</v>
      </c>
      <c r="G931" s="211">
        <v>29</v>
      </c>
      <c r="H931" s="211">
        <v>27</v>
      </c>
      <c r="I931" s="223">
        <v>22</v>
      </c>
      <c r="J931" s="211">
        <v>29</v>
      </c>
      <c r="K931" s="211">
        <v>32</v>
      </c>
      <c r="L931" s="211">
        <v>34.94</v>
      </c>
      <c r="M931" s="211">
        <v>42.1</v>
      </c>
      <c r="N931" s="223">
        <v>45.1</v>
      </c>
      <c r="O931" s="211">
        <v>36.93</v>
      </c>
      <c r="P931" s="211">
        <v>37.28</v>
      </c>
      <c r="Q931" s="223">
        <v>52.2</v>
      </c>
      <c r="R931" s="211">
        <v>36</v>
      </c>
      <c r="S931" s="211">
        <v>33.700000000000003</v>
      </c>
      <c r="T931" s="211">
        <v>35.5</v>
      </c>
      <c r="U931" s="223">
        <v>48</v>
      </c>
      <c r="V931" s="211">
        <v>32.1</v>
      </c>
      <c r="W931" s="211">
        <v>32.799999999999997</v>
      </c>
      <c r="X931" s="211">
        <v>35</v>
      </c>
      <c r="Y931" s="211">
        <v>33.799999999999997</v>
      </c>
      <c r="Z931" s="211">
        <v>33.299999999999997</v>
      </c>
      <c r="AA931" s="211">
        <v>36</v>
      </c>
      <c r="AB931" s="208"/>
      <c r="AC931" s="209"/>
      <c r="AD931" s="209"/>
      <c r="AE931" s="209"/>
      <c r="AF931" s="209"/>
      <c r="AG931" s="209"/>
      <c r="AH931" s="209"/>
      <c r="AI931" s="209"/>
      <c r="AJ931" s="209"/>
      <c r="AK931" s="209"/>
      <c r="AL931" s="209"/>
      <c r="AM931" s="209"/>
      <c r="AN931" s="209"/>
      <c r="AO931" s="209"/>
      <c r="AP931" s="209"/>
      <c r="AQ931" s="209"/>
      <c r="AR931" s="209"/>
      <c r="AS931" s="209"/>
      <c r="AT931" s="209"/>
      <c r="AU931" s="209"/>
      <c r="AV931" s="209"/>
      <c r="AW931" s="209"/>
      <c r="AX931" s="209"/>
      <c r="AY931" s="209"/>
      <c r="AZ931" s="209"/>
      <c r="BA931" s="209"/>
      <c r="BB931" s="209"/>
      <c r="BC931" s="209"/>
      <c r="BD931" s="209"/>
      <c r="BE931" s="209"/>
      <c r="BF931" s="209"/>
      <c r="BG931" s="209"/>
      <c r="BH931" s="209"/>
      <c r="BI931" s="209"/>
      <c r="BJ931" s="209"/>
      <c r="BK931" s="209"/>
      <c r="BL931" s="209"/>
      <c r="BM931" s="212"/>
    </row>
    <row r="932" spans="1:65">
      <c r="A932" s="30"/>
      <c r="B932" s="20" t="s">
        <v>271</v>
      </c>
      <c r="C932" s="12"/>
      <c r="D932" s="213">
        <v>36.866666666666667</v>
      </c>
      <c r="E932" s="213">
        <v>30.133333333333336</v>
      </c>
      <c r="F932" s="213">
        <v>38.166666666666664</v>
      </c>
      <c r="G932" s="213">
        <v>29.816666666666663</v>
      </c>
      <c r="H932" s="213">
        <v>26.400000000000002</v>
      </c>
      <c r="I932" s="213">
        <v>22.166666666666668</v>
      </c>
      <c r="J932" s="213">
        <v>28.666666666666668</v>
      </c>
      <c r="K932" s="213">
        <v>30.333333333333332</v>
      </c>
      <c r="L932" s="213">
        <v>34.73833333333333</v>
      </c>
      <c r="M932" s="213">
        <v>40.533333333333331</v>
      </c>
      <c r="N932" s="213">
        <v>46.300000000000004</v>
      </c>
      <c r="O932" s="213">
        <v>37.213333333333338</v>
      </c>
      <c r="P932" s="213">
        <v>36.33</v>
      </c>
      <c r="Q932" s="213">
        <v>52.15</v>
      </c>
      <c r="R932" s="213">
        <v>36.25</v>
      </c>
      <c r="S932" s="213">
        <v>34.050000000000004</v>
      </c>
      <c r="T932" s="213">
        <v>34.883333333333333</v>
      </c>
      <c r="U932" s="213">
        <v>47.9</v>
      </c>
      <c r="V932" s="213">
        <v>31.633333333333329</v>
      </c>
      <c r="W932" s="213">
        <v>33.25</v>
      </c>
      <c r="X932" s="213">
        <v>34.5</v>
      </c>
      <c r="Y932" s="213">
        <v>34.266666666666673</v>
      </c>
      <c r="Z932" s="213">
        <v>33.066666666666663</v>
      </c>
      <c r="AA932" s="213">
        <v>34.300000000000004</v>
      </c>
      <c r="AB932" s="208"/>
      <c r="AC932" s="209"/>
      <c r="AD932" s="209"/>
      <c r="AE932" s="209"/>
      <c r="AF932" s="209"/>
      <c r="AG932" s="209"/>
      <c r="AH932" s="209"/>
      <c r="AI932" s="209"/>
      <c r="AJ932" s="209"/>
      <c r="AK932" s="209"/>
      <c r="AL932" s="209"/>
      <c r="AM932" s="209"/>
      <c r="AN932" s="209"/>
      <c r="AO932" s="209"/>
      <c r="AP932" s="209"/>
      <c r="AQ932" s="209"/>
      <c r="AR932" s="209"/>
      <c r="AS932" s="209"/>
      <c r="AT932" s="209"/>
      <c r="AU932" s="209"/>
      <c r="AV932" s="209"/>
      <c r="AW932" s="209"/>
      <c r="AX932" s="209"/>
      <c r="AY932" s="209"/>
      <c r="AZ932" s="209"/>
      <c r="BA932" s="209"/>
      <c r="BB932" s="209"/>
      <c r="BC932" s="209"/>
      <c r="BD932" s="209"/>
      <c r="BE932" s="209"/>
      <c r="BF932" s="209"/>
      <c r="BG932" s="209"/>
      <c r="BH932" s="209"/>
      <c r="BI932" s="209"/>
      <c r="BJ932" s="209"/>
      <c r="BK932" s="209"/>
      <c r="BL932" s="209"/>
      <c r="BM932" s="212"/>
    </row>
    <row r="933" spans="1:65">
      <c r="A933" s="30"/>
      <c r="B933" s="3" t="s">
        <v>272</v>
      </c>
      <c r="C933" s="29"/>
      <c r="D933" s="211">
        <v>37.049999999999997</v>
      </c>
      <c r="E933" s="211">
        <v>30.1</v>
      </c>
      <c r="F933" s="211">
        <v>38</v>
      </c>
      <c r="G933" s="211">
        <v>30.2</v>
      </c>
      <c r="H933" s="211">
        <v>26.4</v>
      </c>
      <c r="I933" s="211">
        <v>22</v>
      </c>
      <c r="J933" s="211">
        <v>29</v>
      </c>
      <c r="K933" s="211">
        <v>30</v>
      </c>
      <c r="L933" s="211">
        <v>34.79</v>
      </c>
      <c r="M933" s="211">
        <v>40.9</v>
      </c>
      <c r="N933" s="211">
        <v>46.349999999999994</v>
      </c>
      <c r="O933" s="211">
        <v>37.18</v>
      </c>
      <c r="P933" s="211">
        <v>36.049999999999997</v>
      </c>
      <c r="Q933" s="211">
        <v>52.1</v>
      </c>
      <c r="R933" s="211">
        <v>36.349999999999994</v>
      </c>
      <c r="S933" s="211">
        <v>34.049999999999997</v>
      </c>
      <c r="T933" s="211">
        <v>35</v>
      </c>
      <c r="U933" s="211">
        <v>47.85</v>
      </c>
      <c r="V933" s="211">
        <v>31.6</v>
      </c>
      <c r="W933" s="211">
        <v>33.25</v>
      </c>
      <c r="X933" s="211">
        <v>34.5</v>
      </c>
      <c r="Y933" s="211">
        <v>34.15</v>
      </c>
      <c r="Z933" s="211">
        <v>33.1</v>
      </c>
      <c r="AA933" s="211">
        <v>34.35</v>
      </c>
      <c r="AB933" s="208"/>
      <c r="AC933" s="209"/>
      <c r="AD933" s="209"/>
      <c r="AE933" s="209"/>
      <c r="AF933" s="209"/>
      <c r="AG933" s="209"/>
      <c r="AH933" s="209"/>
      <c r="AI933" s="209"/>
      <c r="AJ933" s="209"/>
      <c r="AK933" s="209"/>
      <c r="AL933" s="209"/>
      <c r="AM933" s="209"/>
      <c r="AN933" s="209"/>
      <c r="AO933" s="209"/>
      <c r="AP933" s="209"/>
      <c r="AQ933" s="209"/>
      <c r="AR933" s="209"/>
      <c r="AS933" s="209"/>
      <c r="AT933" s="209"/>
      <c r="AU933" s="209"/>
      <c r="AV933" s="209"/>
      <c r="AW933" s="209"/>
      <c r="AX933" s="209"/>
      <c r="AY933" s="209"/>
      <c r="AZ933" s="209"/>
      <c r="BA933" s="209"/>
      <c r="BB933" s="209"/>
      <c r="BC933" s="209"/>
      <c r="BD933" s="209"/>
      <c r="BE933" s="209"/>
      <c r="BF933" s="209"/>
      <c r="BG933" s="209"/>
      <c r="BH933" s="209"/>
      <c r="BI933" s="209"/>
      <c r="BJ933" s="209"/>
      <c r="BK933" s="209"/>
      <c r="BL933" s="209"/>
      <c r="BM933" s="212"/>
    </row>
    <row r="934" spans="1:65">
      <c r="A934" s="30"/>
      <c r="B934" s="3" t="s">
        <v>273</v>
      </c>
      <c r="C934" s="29"/>
      <c r="D934" s="211">
        <v>1.5832456116050553</v>
      </c>
      <c r="E934" s="211">
        <v>0.10327955589886431</v>
      </c>
      <c r="F934" s="211">
        <v>0.752772652709081</v>
      </c>
      <c r="G934" s="211">
        <v>1.0147249216741776</v>
      </c>
      <c r="H934" s="211">
        <v>0.85088189544730641</v>
      </c>
      <c r="I934" s="211">
        <v>0.752772652709081</v>
      </c>
      <c r="J934" s="211">
        <v>0.5163977794943222</v>
      </c>
      <c r="K934" s="211">
        <v>1.0327955589886444</v>
      </c>
      <c r="L934" s="211">
        <v>0.51175840654225402</v>
      </c>
      <c r="M934" s="211">
        <v>2.0819862311424311</v>
      </c>
      <c r="N934" s="211">
        <v>1.3841965178398605</v>
      </c>
      <c r="O934" s="211">
        <v>0.27926092935938346</v>
      </c>
      <c r="P934" s="211">
        <v>0.78133219567607837</v>
      </c>
      <c r="Q934" s="211">
        <v>1.0784247771634339</v>
      </c>
      <c r="R934" s="211">
        <v>0.54680892457969343</v>
      </c>
      <c r="S934" s="211">
        <v>0.87806605674060723</v>
      </c>
      <c r="T934" s="211">
        <v>0.45350486950711755</v>
      </c>
      <c r="U934" s="211">
        <v>0.52535702146254692</v>
      </c>
      <c r="V934" s="211">
        <v>0.60882400303098028</v>
      </c>
      <c r="W934" s="211">
        <v>0.6625707509390989</v>
      </c>
      <c r="X934" s="211">
        <v>1.51657508881031</v>
      </c>
      <c r="Y934" s="211">
        <v>0.67428974978614953</v>
      </c>
      <c r="Z934" s="211">
        <v>0.43665394383500961</v>
      </c>
      <c r="AA934" s="211">
        <v>1.5671630419327787</v>
      </c>
      <c r="AB934" s="208"/>
      <c r="AC934" s="209"/>
      <c r="AD934" s="209"/>
      <c r="AE934" s="209"/>
      <c r="AF934" s="209"/>
      <c r="AG934" s="209"/>
      <c r="AH934" s="209"/>
      <c r="AI934" s="209"/>
      <c r="AJ934" s="209"/>
      <c r="AK934" s="209"/>
      <c r="AL934" s="209"/>
      <c r="AM934" s="209"/>
      <c r="AN934" s="209"/>
      <c r="AO934" s="209"/>
      <c r="AP934" s="209"/>
      <c r="AQ934" s="209"/>
      <c r="AR934" s="209"/>
      <c r="AS934" s="209"/>
      <c r="AT934" s="209"/>
      <c r="AU934" s="209"/>
      <c r="AV934" s="209"/>
      <c r="AW934" s="209"/>
      <c r="AX934" s="209"/>
      <c r="AY934" s="209"/>
      <c r="AZ934" s="209"/>
      <c r="BA934" s="209"/>
      <c r="BB934" s="209"/>
      <c r="BC934" s="209"/>
      <c r="BD934" s="209"/>
      <c r="BE934" s="209"/>
      <c r="BF934" s="209"/>
      <c r="BG934" s="209"/>
      <c r="BH934" s="209"/>
      <c r="BI934" s="209"/>
      <c r="BJ934" s="209"/>
      <c r="BK934" s="209"/>
      <c r="BL934" s="209"/>
      <c r="BM934" s="212"/>
    </row>
    <row r="935" spans="1:65">
      <c r="A935" s="30"/>
      <c r="B935" s="3" t="s">
        <v>87</v>
      </c>
      <c r="C935" s="29"/>
      <c r="D935" s="13">
        <v>4.2945179338292637E-2</v>
      </c>
      <c r="E935" s="13">
        <v>3.4274188904490363E-3</v>
      </c>
      <c r="F935" s="13">
        <v>1.9723300944342735E-2</v>
      </c>
      <c r="G935" s="13">
        <v>3.4032138233901991E-2</v>
      </c>
      <c r="H935" s="13">
        <v>3.2230374827549479E-2</v>
      </c>
      <c r="I935" s="13">
        <v>3.3959668543266812E-2</v>
      </c>
      <c r="J935" s="13">
        <v>1.8013876028871705E-2</v>
      </c>
      <c r="K935" s="13">
        <v>3.4048205241383883E-2</v>
      </c>
      <c r="L935" s="13">
        <v>1.4731806550177634E-2</v>
      </c>
      <c r="M935" s="13">
        <v>5.1364791886737614E-2</v>
      </c>
      <c r="N935" s="13">
        <v>2.9896253085094176E-2</v>
      </c>
      <c r="O935" s="13">
        <v>7.504324508045058E-3</v>
      </c>
      <c r="P935" s="13">
        <v>2.1506528920343475E-2</v>
      </c>
      <c r="Q935" s="13">
        <v>2.067928623515693E-2</v>
      </c>
      <c r="R935" s="13">
        <v>1.5084384126336371E-2</v>
      </c>
      <c r="S935" s="13">
        <v>2.5787549390326202E-2</v>
      </c>
      <c r="T935" s="13">
        <v>1.3000617377174895E-2</v>
      </c>
      <c r="U935" s="13">
        <v>1.0967787504437306E-2</v>
      </c>
      <c r="V935" s="13">
        <v>1.9246280390863447E-2</v>
      </c>
      <c r="W935" s="13">
        <v>1.9926939877867637E-2</v>
      </c>
      <c r="X935" s="13">
        <v>4.3958698226385796E-2</v>
      </c>
      <c r="Y935" s="13">
        <v>1.9677716433447939E-2</v>
      </c>
      <c r="Z935" s="13">
        <v>1.3205260398236178E-2</v>
      </c>
      <c r="AA935" s="13">
        <v>4.5689884604454181E-2</v>
      </c>
      <c r="AB935" s="154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55"/>
    </row>
    <row r="936" spans="1:65">
      <c r="A936" s="30"/>
      <c r="B936" s="3" t="s">
        <v>274</v>
      </c>
      <c r="C936" s="29"/>
      <c r="D936" s="13">
        <v>9.1701440384562849E-2</v>
      </c>
      <c r="E936" s="13">
        <v>-0.10768706861876587</v>
      </c>
      <c r="F936" s="13">
        <v>0.1301972416277799</v>
      </c>
      <c r="G936" s="13">
        <v>-0.11706425097288298</v>
      </c>
      <c r="H936" s="13">
        <v>-0.21823911321467093</v>
      </c>
      <c r="I936" s="13">
        <v>-0.3435972352118134</v>
      </c>
      <c r="J936" s="13">
        <v>-0.15111822899572858</v>
      </c>
      <c r="K936" s="13">
        <v>-0.10176463765827104</v>
      </c>
      <c r="L936" s="13">
        <v>2.8676904246629498E-2</v>
      </c>
      <c r="M936" s="13">
        <v>0.20027934132696967</v>
      </c>
      <c r="N936" s="13">
        <v>0.37104276735457331</v>
      </c>
      <c r="O936" s="13">
        <v>0.10196698738275423</v>
      </c>
      <c r="P936" s="13">
        <v>7.5809583973901473E-2</v>
      </c>
      <c r="Q936" s="13">
        <v>0.5442738729490495</v>
      </c>
      <c r="R936" s="13">
        <v>7.3440611589703719E-2</v>
      </c>
      <c r="S936" s="13">
        <v>8.2938710242597136E-3</v>
      </c>
      <c r="T936" s="13">
        <v>3.2970666692988315E-2</v>
      </c>
      <c r="U936" s="13">
        <v>0.41842221503853239</v>
      </c>
      <c r="V936" s="13">
        <v>-6.3268836415054208E-2</v>
      </c>
      <c r="W936" s="13">
        <v>-1.5395852817720157E-2</v>
      </c>
      <c r="X936" s="13">
        <v>2.1619340685373079E-2</v>
      </c>
      <c r="Y936" s="13">
        <v>1.4709837898129186E-2</v>
      </c>
      <c r="Z936" s="13">
        <v>-2.0824747864840565E-2</v>
      </c>
      <c r="AA936" s="13">
        <v>1.569690972487825E-2</v>
      </c>
      <c r="AB936" s="154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55"/>
    </row>
    <row r="937" spans="1:65">
      <c r="A937" s="30"/>
      <c r="B937" s="46" t="s">
        <v>275</v>
      </c>
      <c r="C937" s="47"/>
      <c r="D937" s="45">
        <v>0.6</v>
      </c>
      <c r="E937" s="45">
        <v>1.03</v>
      </c>
      <c r="F937" s="45">
        <v>0.91</v>
      </c>
      <c r="G937" s="45">
        <v>1.1100000000000001</v>
      </c>
      <c r="H937" s="45">
        <v>1.93</v>
      </c>
      <c r="I937" s="45">
        <v>2.96</v>
      </c>
      <c r="J937" s="45">
        <v>1.39</v>
      </c>
      <c r="K937" s="45">
        <v>0.98</v>
      </c>
      <c r="L937" s="45">
        <v>0.08</v>
      </c>
      <c r="M937" s="45">
        <v>1.48</v>
      </c>
      <c r="N937" s="45">
        <v>2.88</v>
      </c>
      <c r="O937" s="45">
        <v>0.68</v>
      </c>
      <c r="P937" s="45">
        <v>0.47</v>
      </c>
      <c r="Q937" s="45">
        <v>4.29</v>
      </c>
      <c r="R937" s="45">
        <v>0.45</v>
      </c>
      <c r="S937" s="45">
        <v>0.08</v>
      </c>
      <c r="T937" s="45">
        <v>0.12</v>
      </c>
      <c r="U937" s="45">
        <v>3.26</v>
      </c>
      <c r="V937" s="45">
        <v>0.67</v>
      </c>
      <c r="W937" s="45">
        <v>0.28000000000000003</v>
      </c>
      <c r="X937" s="45">
        <v>0.02</v>
      </c>
      <c r="Y937" s="45">
        <v>0.03</v>
      </c>
      <c r="Z937" s="45">
        <v>0.32</v>
      </c>
      <c r="AA937" s="45">
        <v>0.02</v>
      </c>
      <c r="AB937" s="154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55"/>
    </row>
    <row r="938" spans="1:65">
      <c r="B938" s="31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BM938" s="55"/>
    </row>
    <row r="939" spans="1:65" ht="15">
      <c r="B939" s="8" t="s">
        <v>542</v>
      </c>
      <c r="BM939" s="28" t="s">
        <v>67</v>
      </c>
    </row>
    <row r="940" spans="1:65" ht="15">
      <c r="A940" s="25" t="s">
        <v>21</v>
      </c>
      <c r="B940" s="18" t="s">
        <v>111</v>
      </c>
      <c r="C940" s="15" t="s">
        <v>112</v>
      </c>
      <c r="D940" s="16" t="s">
        <v>229</v>
      </c>
      <c r="E940" s="17" t="s">
        <v>229</v>
      </c>
      <c r="F940" s="17" t="s">
        <v>229</v>
      </c>
      <c r="G940" s="17" t="s">
        <v>229</v>
      </c>
      <c r="H940" s="17" t="s">
        <v>229</v>
      </c>
      <c r="I940" s="17" t="s">
        <v>229</v>
      </c>
      <c r="J940" s="17" t="s">
        <v>229</v>
      </c>
      <c r="K940" s="17" t="s">
        <v>229</v>
      </c>
      <c r="L940" s="17" t="s">
        <v>229</v>
      </c>
      <c r="M940" s="17" t="s">
        <v>229</v>
      </c>
      <c r="N940" s="17" t="s">
        <v>229</v>
      </c>
      <c r="O940" s="17" t="s">
        <v>229</v>
      </c>
      <c r="P940" s="17" t="s">
        <v>229</v>
      </c>
      <c r="Q940" s="17" t="s">
        <v>229</v>
      </c>
      <c r="R940" s="17" t="s">
        <v>229</v>
      </c>
      <c r="S940" s="17" t="s">
        <v>229</v>
      </c>
      <c r="T940" s="17" t="s">
        <v>229</v>
      </c>
      <c r="U940" s="17" t="s">
        <v>229</v>
      </c>
      <c r="V940" s="17" t="s">
        <v>229</v>
      </c>
      <c r="W940" s="17" t="s">
        <v>229</v>
      </c>
      <c r="X940" s="17" t="s">
        <v>229</v>
      </c>
      <c r="Y940" s="154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28">
        <v>1</v>
      </c>
    </row>
    <row r="941" spans="1:65">
      <c r="A941" s="30"/>
      <c r="B941" s="19" t="s">
        <v>230</v>
      </c>
      <c r="C941" s="9" t="s">
        <v>230</v>
      </c>
      <c r="D941" s="152" t="s">
        <v>232</v>
      </c>
      <c r="E941" s="153" t="s">
        <v>233</v>
      </c>
      <c r="F941" s="153" t="s">
        <v>234</v>
      </c>
      <c r="G941" s="153" t="s">
        <v>235</v>
      </c>
      <c r="H941" s="153" t="s">
        <v>237</v>
      </c>
      <c r="I941" s="153" t="s">
        <v>238</v>
      </c>
      <c r="J941" s="153" t="s">
        <v>240</v>
      </c>
      <c r="K941" s="153" t="s">
        <v>241</v>
      </c>
      <c r="L941" s="153" t="s">
        <v>243</v>
      </c>
      <c r="M941" s="153" t="s">
        <v>244</v>
      </c>
      <c r="N941" s="153" t="s">
        <v>245</v>
      </c>
      <c r="O941" s="153" t="s">
        <v>246</v>
      </c>
      <c r="P941" s="153" t="s">
        <v>247</v>
      </c>
      <c r="Q941" s="153" t="s">
        <v>249</v>
      </c>
      <c r="R941" s="153" t="s">
        <v>250</v>
      </c>
      <c r="S941" s="153" t="s">
        <v>251</v>
      </c>
      <c r="T941" s="153" t="s">
        <v>252</v>
      </c>
      <c r="U941" s="153" t="s">
        <v>259</v>
      </c>
      <c r="V941" s="153" t="s">
        <v>260</v>
      </c>
      <c r="W941" s="153" t="s">
        <v>261</v>
      </c>
      <c r="X941" s="153" t="s">
        <v>262</v>
      </c>
      <c r="Y941" s="154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28" t="s">
        <v>3</v>
      </c>
    </row>
    <row r="942" spans="1:65">
      <c r="A942" s="30"/>
      <c r="B942" s="19"/>
      <c r="C942" s="9"/>
      <c r="D942" s="10" t="s">
        <v>278</v>
      </c>
      <c r="E942" s="11" t="s">
        <v>278</v>
      </c>
      <c r="F942" s="11" t="s">
        <v>280</v>
      </c>
      <c r="G942" s="11" t="s">
        <v>281</v>
      </c>
      <c r="H942" s="11" t="s">
        <v>281</v>
      </c>
      <c r="I942" s="11" t="s">
        <v>278</v>
      </c>
      <c r="J942" s="11" t="s">
        <v>281</v>
      </c>
      <c r="K942" s="11" t="s">
        <v>278</v>
      </c>
      <c r="L942" s="11" t="s">
        <v>278</v>
      </c>
      <c r="M942" s="11" t="s">
        <v>281</v>
      </c>
      <c r="N942" s="11" t="s">
        <v>278</v>
      </c>
      <c r="O942" s="11" t="s">
        <v>278</v>
      </c>
      <c r="P942" s="11" t="s">
        <v>281</v>
      </c>
      <c r="Q942" s="11" t="s">
        <v>278</v>
      </c>
      <c r="R942" s="11" t="s">
        <v>278</v>
      </c>
      <c r="S942" s="11" t="s">
        <v>278</v>
      </c>
      <c r="T942" s="11" t="s">
        <v>281</v>
      </c>
      <c r="U942" s="11" t="s">
        <v>281</v>
      </c>
      <c r="V942" s="11" t="s">
        <v>278</v>
      </c>
      <c r="W942" s="11" t="s">
        <v>281</v>
      </c>
      <c r="X942" s="11" t="s">
        <v>278</v>
      </c>
      <c r="Y942" s="154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28">
        <v>3</v>
      </c>
    </row>
    <row r="943" spans="1:65">
      <c r="A943" s="30"/>
      <c r="B943" s="19"/>
      <c r="C943" s="9"/>
      <c r="D943" s="26" t="s">
        <v>290</v>
      </c>
      <c r="E943" s="26" t="s">
        <v>291</v>
      </c>
      <c r="F943" s="26" t="s">
        <v>290</v>
      </c>
      <c r="G943" s="26" t="s">
        <v>292</v>
      </c>
      <c r="H943" s="26" t="s">
        <v>292</v>
      </c>
      <c r="I943" s="26" t="s">
        <v>117</v>
      </c>
      <c r="J943" s="26" t="s">
        <v>292</v>
      </c>
      <c r="K943" s="26" t="s">
        <v>290</v>
      </c>
      <c r="L943" s="26" t="s">
        <v>117</v>
      </c>
      <c r="M943" s="26" t="s">
        <v>293</v>
      </c>
      <c r="N943" s="26" t="s">
        <v>292</v>
      </c>
      <c r="O943" s="26" t="s">
        <v>293</v>
      </c>
      <c r="P943" s="26" t="s">
        <v>290</v>
      </c>
      <c r="Q943" s="26" t="s">
        <v>292</v>
      </c>
      <c r="R943" s="26" t="s">
        <v>294</v>
      </c>
      <c r="S943" s="26" t="s">
        <v>290</v>
      </c>
      <c r="T943" s="26" t="s">
        <v>293</v>
      </c>
      <c r="U943" s="26" t="s">
        <v>295</v>
      </c>
      <c r="V943" s="26" t="s">
        <v>290</v>
      </c>
      <c r="W943" s="26" t="s">
        <v>290</v>
      </c>
      <c r="X943" s="26" t="s">
        <v>290</v>
      </c>
      <c r="Y943" s="154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28">
        <v>3</v>
      </c>
    </row>
    <row r="944" spans="1:65">
      <c r="A944" s="30"/>
      <c r="B944" s="18">
        <v>1</v>
      </c>
      <c r="C944" s="14">
        <v>1</v>
      </c>
      <c r="D944" s="215" t="s">
        <v>107</v>
      </c>
      <c r="E944" s="215" t="s">
        <v>315</v>
      </c>
      <c r="F944" s="216">
        <v>5</v>
      </c>
      <c r="G944" s="215" t="s">
        <v>302</v>
      </c>
      <c r="H944" s="226">
        <v>0.17</v>
      </c>
      <c r="I944" s="216" t="s">
        <v>296</v>
      </c>
      <c r="J944" s="215" t="s">
        <v>106</v>
      </c>
      <c r="K944" s="215" t="s">
        <v>107</v>
      </c>
      <c r="L944" s="215" t="s">
        <v>107</v>
      </c>
      <c r="M944" s="215" t="s">
        <v>302</v>
      </c>
      <c r="N944" s="226">
        <v>6.4999999999999997E-3</v>
      </c>
      <c r="O944" s="215" t="s">
        <v>107</v>
      </c>
      <c r="P944" s="215" t="s">
        <v>302</v>
      </c>
      <c r="Q944" s="215" t="s">
        <v>302</v>
      </c>
      <c r="R944" s="215" t="s">
        <v>302</v>
      </c>
      <c r="S944" s="215" t="s">
        <v>107</v>
      </c>
      <c r="T944" s="215" t="s">
        <v>302</v>
      </c>
      <c r="U944" s="216" t="s">
        <v>96</v>
      </c>
      <c r="V944" s="215">
        <v>0.01</v>
      </c>
      <c r="W944" s="215" t="s">
        <v>107</v>
      </c>
      <c r="X944" s="215" t="s">
        <v>107</v>
      </c>
      <c r="Y944" s="205"/>
      <c r="Z944" s="206"/>
      <c r="AA944" s="206"/>
      <c r="AB944" s="206"/>
      <c r="AC944" s="206"/>
      <c r="AD944" s="206"/>
      <c r="AE944" s="206"/>
      <c r="AF944" s="206"/>
      <c r="AG944" s="206"/>
      <c r="AH944" s="206"/>
      <c r="AI944" s="206"/>
      <c r="AJ944" s="206"/>
      <c r="AK944" s="206"/>
      <c r="AL944" s="206"/>
      <c r="AM944" s="206"/>
      <c r="AN944" s="206"/>
      <c r="AO944" s="206"/>
      <c r="AP944" s="206"/>
      <c r="AQ944" s="206"/>
      <c r="AR944" s="206"/>
      <c r="AS944" s="206"/>
      <c r="AT944" s="206"/>
      <c r="AU944" s="206"/>
      <c r="AV944" s="206"/>
      <c r="AW944" s="206"/>
      <c r="AX944" s="206"/>
      <c r="AY944" s="206"/>
      <c r="AZ944" s="206"/>
      <c r="BA944" s="206"/>
      <c r="BB944" s="206"/>
      <c r="BC944" s="206"/>
      <c r="BD944" s="206"/>
      <c r="BE944" s="206"/>
      <c r="BF944" s="206"/>
      <c r="BG944" s="206"/>
      <c r="BH944" s="206"/>
      <c r="BI944" s="206"/>
      <c r="BJ944" s="206"/>
      <c r="BK944" s="206"/>
      <c r="BL944" s="206"/>
      <c r="BM944" s="217">
        <v>1</v>
      </c>
    </row>
    <row r="945" spans="1:65">
      <c r="A945" s="30"/>
      <c r="B945" s="19">
        <v>1</v>
      </c>
      <c r="C945" s="9">
        <v>2</v>
      </c>
      <c r="D945" s="24" t="s">
        <v>107</v>
      </c>
      <c r="E945" s="24" t="s">
        <v>315</v>
      </c>
      <c r="F945" s="219">
        <v>6</v>
      </c>
      <c r="G945" s="24" t="s">
        <v>302</v>
      </c>
      <c r="H945" s="219">
        <v>0.12</v>
      </c>
      <c r="I945" s="219" t="s">
        <v>296</v>
      </c>
      <c r="J945" s="24" t="s">
        <v>106</v>
      </c>
      <c r="K945" s="24" t="s">
        <v>107</v>
      </c>
      <c r="L945" s="24" t="s">
        <v>107</v>
      </c>
      <c r="M945" s="24" t="s">
        <v>302</v>
      </c>
      <c r="N945" s="24">
        <v>5.7999999999999996E-3</v>
      </c>
      <c r="O945" s="24" t="s">
        <v>107</v>
      </c>
      <c r="P945" s="24" t="s">
        <v>302</v>
      </c>
      <c r="Q945" s="24" t="s">
        <v>302</v>
      </c>
      <c r="R945" s="24" t="s">
        <v>302</v>
      </c>
      <c r="S945" s="24" t="s">
        <v>107</v>
      </c>
      <c r="T945" s="24" t="s">
        <v>302</v>
      </c>
      <c r="U945" s="219" t="s">
        <v>96</v>
      </c>
      <c r="V945" s="24">
        <v>0.01</v>
      </c>
      <c r="W945" s="24" t="s">
        <v>107</v>
      </c>
      <c r="X945" s="24" t="s">
        <v>107</v>
      </c>
      <c r="Y945" s="205"/>
      <c r="Z945" s="206"/>
      <c r="AA945" s="206"/>
      <c r="AB945" s="206"/>
      <c r="AC945" s="206"/>
      <c r="AD945" s="206"/>
      <c r="AE945" s="206"/>
      <c r="AF945" s="206"/>
      <c r="AG945" s="206"/>
      <c r="AH945" s="206"/>
      <c r="AI945" s="206"/>
      <c r="AJ945" s="206"/>
      <c r="AK945" s="206"/>
      <c r="AL945" s="206"/>
      <c r="AM945" s="206"/>
      <c r="AN945" s="206"/>
      <c r="AO945" s="206"/>
      <c r="AP945" s="206"/>
      <c r="AQ945" s="206"/>
      <c r="AR945" s="206"/>
      <c r="AS945" s="206"/>
      <c r="AT945" s="206"/>
      <c r="AU945" s="206"/>
      <c r="AV945" s="206"/>
      <c r="AW945" s="206"/>
      <c r="AX945" s="206"/>
      <c r="AY945" s="206"/>
      <c r="AZ945" s="206"/>
      <c r="BA945" s="206"/>
      <c r="BB945" s="206"/>
      <c r="BC945" s="206"/>
      <c r="BD945" s="206"/>
      <c r="BE945" s="206"/>
      <c r="BF945" s="206"/>
      <c r="BG945" s="206"/>
      <c r="BH945" s="206"/>
      <c r="BI945" s="206"/>
      <c r="BJ945" s="206"/>
      <c r="BK945" s="206"/>
      <c r="BL945" s="206"/>
      <c r="BM945" s="217">
        <v>21</v>
      </c>
    </row>
    <row r="946" spans="1:65">
      <c r="A946" s="30"/>
      <c r="B946" s="19">
        <v>1</v>
      </c>
      <c r="C946" s="9">
        <v>3</v>
      </c>
      <c r="D946" s="24" t="s">
        <v>107</v>
      </c>
      <c r="E946" s="24" t="s">
        <v>315</v>
      </c>
      <c r="F946" s="219">
        <v>7</v>
      </c>
      <c r="G946" s="24" t="s">
        <v>302</v>
      </c>
      <c r="H946" s="219">
        <v>0.11</v>
      </c>
      <c r="I946" s="219" t="s">
        <v>296</v>
      </c>
      <c r="J946" s="24" t="s">
        <v>106</v>
      </c>
      <c r="K946" s="24" t="s">
        <v>107</v>
      </c>
      <c r="L946" s="24" t="s">
        <v>107</v>
      </c>
      <c r="M946" s="24" t="s">
        <v>302</v>
      </c>
      <c r="N946" s="24">
        <v>5.7000000000000002E-3</v>
      </c>
      <c r="O946" s="24" t="s">
        <v>107</v>
      </c>
      <c r="P946" s="24" t="s">
        <v>302</v>
      </c>
      <c r="Q946" s="24" t="s">
        <v>302</v>
      </c>
      <c r="R946" s="24" t="s">
        <v>302</v>
      </c>
      <c r="S946" s="24" t="s">
        <v>107</v>
      </c>
      <c r="T946" s="24" t="s">
        <v>302</v>
      </c>
      <c r="U946" s="219" t="s">
        <v>96</v>
      </c>
      <c r="V946" s="24">
        <v>0.01</v>
      </c>
      <c r="W946" s="24" t="s">
        <v>107</v>
      </c>
      <c r="X946" s="24" t="s">
        <v>107</v>
      </c>
      <c r="Y946" s="205"/>
      <c r="Z946" s="206"/>
      <c r="AA946" s="206"/>
      <c r="AB946" s="206"/>
      <c r="AC946" s="206"/>
      <c r="AD946" s="206"/>
      <c r="AE946" s="206"/>
      <c r="AF946" s="206"/>
      <c r="AG946" s="206"/>
      <c r="AH946" s="206"/>
      <c r="AI946" s="206"/>
      <c r="AJ946" s="206"/>
      <c r="AK946" s="206"/>
      <c r="AL946" s="206"/>
      <c r="AM946" s="206"/>
      <c r="AN946" s="206"/>
      <c r="AO946" s="206"/>
      <c r="AP946" s="206"/>
      <c r="AQ946" s="206"/>
      <c r="AR946" s="206"/>
      <c r="AS946" s="206"/>
      <c r="AT946" s="206"/>
      <c r="AU946" s="206"/>
      <c r="AV946" s="206"/>
      <c r="AW946" s="206"/>
      <c r="AX946" s="206"/>
      <c r="AY946" s="206"/>
      <c r="AZ946" s="206"/>
      <c r="BA946" s="206"/>
      <c r="BB946" s="206"/>
      <c r="BC946" s="206"/>
      <c r="BD946" s="206"/>
      <c r="BE946" s="206"/>
      <c r="BF946" s="206"/>
      <c r="BG946" s="206"/>
      <c r="BH946" s="206"/>
      <c r="BI946" s="206"/>
      <c r="BJ946" s="206"/>
      <c r="BK946" s="206"/>
      <c r="BL946" s="206"/>
      <c r="BM946" s="217">
        <v>16</v>
      </c>
    </row>
    <row r="947" spans="1:65">
      <c r="A947" s="30"/>
      <c r="B947" s="19">
        <v>1</v>
      </c>
      <c r="C947" s="9">
        <v>4</v>
      </c>
      <c r="D947" s="24" t="s">
        <v>107</v>
      </c>
      <c r="E947" s="24" t="s">
        <v>315</v>
      </c>
      <c r="F947" s="219">
        <v>5</v>
      </c>
      <c r="G947" s="24" t="s">
        <v>302</v>
      </c>
      <c r="H947" s="219">
        <v>0.1</v>
      </c>
      <c r="I947" s="219" t="s">
        <v>296</v>
      </c>
      <c r="J947" s="24" t="s">
        <v>106</v>
      </c>
      <c r="K947" s="24" t="s">
        <v>107</v>
      </c>
      <c r="L947" s="24" t="s">
        <v>107</v>
      </c>
      <c r="M947" s="24" t="s">
        <v>302</v>
      </c>
      <c r="N947" s="24">
        <v>5.7999999999999996E-3</v>
      </c>
      <c r="O947" s="24" t="s">
        <v>107</v>
      </c>
      <c r="P947" s="24" t="s">
        <v>302</v>
      </c>
      <c r="Q947" s="24" t="s">
        <v>302</v>
      </c>
      <c r="R947" s="24" t="s">
        <v>302</v>
      </c>
      <c r="S947" s="24" t="s">
        <v>107</v>
      </c>
      <c r="T947" s="24" t="s">
        <v>302</v>
      </c>
      <c r="U947" s="219" t="s">
        <v>96</v>
      </c>
      <c r="V947" s="24">
        <v>0.01</v>
      </c>
      <c r="W947" s="24" t="s">
        <v>107</v>
      </c>
      <c r="X947" s="24" t="s">
        <v>107</v>
      </c>
      <c r="Y947" s="205"/>
      <c r="Z947" s="206"/>
      <c r="AA947" s="206"/>
      <c r="AB947" s="206"/>
      <c r="AC947" s="206"/>
      <c r="AD947" s="206"/>
      <c r="AE947" s="206"/>
      <c r="AF947" s="206"/>
      <c r="AG947" s="206"/>
      <c r="AH947" s="206"/>
      <c r="AI947" s="206"/>
      <c r="AJ947" s="206"/>
      <c r="AK947" s="206"/>
      <c r="AL947" s="206"/>
      <c r="AM947" s="206"/>
      <c r="AN947" s="206"/>
      <c r="AO947" s="206"/>
      <c r="AP947" s="206"/>
      <c r="AQ947" s="206"/>
      <c r="AR947" s="206"/>
      <c r="AS947" s="206"/>
      <c r="AT947" s="206"/>
      <c r="AU947" s="206"/>
      <c r="AV947" s="206"/>
      <c r="AW947" s="206"/>
      <c r="AX947" s="206"/>
      <c r="AY947" s="206"/>
      <c r="AZ947" s="206"/>
      <c r="BA947" s="206"/>
      <c r="BB947" s="206"/>
      <c r="BC947" s="206"/>
      <c r="BD947" s="206"/>
      <c r="BE947" s="206"/>
      <c r="BF947" s="206"/>
      <c r="BG947" s="206"/>
      <c r="BH947" s="206"/>
      <c r="BI947" s="206"/>
      <c r="BJ947" s="206"/>
      <c r="BK947" s="206"/>
      <c r="BL947" s="206"/>
      <c r="BM947" s="217" t="s">
        <v>107</v>
      </c>
    </row>
    <row r="948" spans="1:65">
      <c r="A948" s="30"/>
      <c r="B948" s="19">
        <v>1</v>
      </c>
      <c r="C948" s="9">
        <v>5</v>
      </c>
      <c r="D948" s="24">
        <v>0.01</v>
      </c>
      <c r="E948" s="24" t="s">
        <v>315</v>
      </c>
      <c r="F948" s="219">
        <v>5</v>
      </c>
      <c r="G948" s="24" t="s">
        <v>302</v>
      </c>
      <c r="H948" s="219">
        <v>0.1</v>
      </c>
      <c r="I948" s="219" t="s">
        <v>296</v>
      </c>
      <c r="J948" s="24" t="s">
        <v>106</v>
      </c>
      <c r="K948" s="24" t="s">
        <v>107</v>
      </c>
      <c r="L948" s="24" t="s">
        <v>107</v>
      </c>
      <c r="M948" s="24" t="s">
        <v>302</v>
      </c>
      <c r="N948" s="24">
        <v>5.8999999999999999E-3</v>
      </c>
      <c r="O948" s="24" t="s">
        <v>107</v>
      </c>
      <c r="P948" s="24" t="s">
        <v>302</v>
      </c>
      <c r="Q948" s="24" t="s">
        <v>302</v>
      </c>
      <c r="R948" s="24" t="s">
        <v>302</v>
      </c>
      <c r="S948" s="24" t="s">
        <v>107</v>
      </c>
      <c r="T948" s="24" t="s">
        <v>302</v>
      </c>
      <c r="U948" s="219" t="s">
        <v>96</v>
      </c>
      <c r="V948" s="24">
        <v>0.01</v>
      </c>
      <c r="W948" s="24" t="s">
        <v>107</v>
      </c>
      <c r="X948" s="24" t="s">
        <v>107</v>
      </c>
      <c r="Y948" s="205"/>
      <c r="Z948" s="206"/>
      <c r="AA948" s="206"/>
      <c r="AB948" s="206"/>
      <c r="AC948" s="206"/>
      <c r="AD948" s="206"/>
      <c r="AE948" s="206"/>
      <c r="AF948" s="206"/>
      <c r="AG948" s="206"/>
      <c r="AH948" s="206"/>
      <c r="AI948" s="206"/>
      <c r="AJ948" s="206"/>
      <c r="AK948" s="206"/>
      <c r="AL948" s="206"/>
      <c r="AM948" s="206"/>
      <c r="AN948" s="206"/>
      <c r="AO948" s="206"/>
      <c r="AP948" s="206"/>
      <c r="AQ948" s="206"/>
      <c r="AR948" s="206"/>
      <c r="AS948" s="206"/>
      <c r="AT948" s="206"/>
      <c r="AU948" s="206"/>
      <c r="AV948" s="206"/>
      <c r="AW948" s="206"/>
      <c r="AX948" s="206"/>
      <c r="AY948" s="206"/>
      <c r="AZ948" s="206"/>
      <c r="BA948" s="206"/>
      <c r="BB948" s="206"/>
      <c r="BC948" s="206"/>
      <c r="BD948" s="206"/>
      <c r="BE948" s="206"/>
      <c r="BF948" s="206"/>
      <c r="BG948" s="206"/>
      <c r="BH948" s="206"/>
      <c r="BI948" s="206"/>
      <c r="BJ948" s="206"/>
      <c r="BK948" s="206"/>
      <c r="BL948" s="206"/>
      <c r="BM948" s="217">
        <v>61</v>
      </c>
    </row>
    <row r="949" spans="1:65">
      <c r="A949" s="30"/>
      <c r="B949" s="19">
        <v>1</v>
      </c>
      <c r="C949" s="9">
        <v>6</v>
      </c>
      <c r="D949" s="24" t="s">
        <v>107</v>
      </c>
      <c r="E949" s="24" t="s">
        <v>315</v>
      </c>
      <c r="F949" s="219">
        <v>5</v>
      </c>
      <c r="G949" s="24" t="s">
        <v>302</v>
      </c>
      <c r="H949" s="219">
        <v>0.08</v>
      </c>
      <c r="I949" s="219" t="s">
        <v>296</v>
      </c>
      <c r="J949" s="24" t="s">
        <v>106</v>
      </c>
      <c r="K949" s="24" t="s">
        <v>107</v>
      </c>
      <c r="L949" s="24" t="s">
        <v>107</v>
      </c>
      <c r="M949" s="24" t="s">
        <v>302</v>
      </c>
      <c r="N949" s="24">
        <v>6.0000000000000001E-3</v>
      </c>
      <c r="O949" s="24" t="s">
        <v>107</v>
      </c>
      <c r="P949" s="24" t="s">
        <v>302</v>
      </c>
      <c r="Q949" s="24" t="s">
        <v>302</v>
      </c>
      <c r="R949" s="24" t="s">
        <v>302</v>
      </c>
      <c r="S949" s="24" t="s">
        <v>107</v>
      </c>
      <c r="T949" s="24" t="s">
        <v>302</v>
      </c>
      <c r="U949" s="219" t="s">
        <v>96</v>
      </c>
      <c r="V949" s="24">
        <v>0.01</v>
      </c>
      <c r="W949" s="24" t="s">
        <v>107</v>
      </c>
      <c r="X949" s="24" t="s">
        <v>107</v>
      </c>
      <c r="Y949" s="205"/>
      <c r="Z949" s="206"/>
      <c r="AA949" s="206"/>
      <c r="AB949" s="206"/>
      <c r="AC949" s="206"/>
      <c r="AD949" s="206"/>
      <c r="AE949" s="206"/>
      <c r="AF949" s="206"/>
      <c r="AG949" s="206"/>
      <c r="AH949" s="206"/>
      <c r="AI949" s="206"/>
      <c r="AJ949" s="206"/>
      <c r="AK949" s="206"/>
      <c r="AL949" s="206"/>
      <c r="AM949" s="206"/>
      <c r="AN949" s="206"/>
      <c r="AO949" s="206"/>
      <c r="AP949" s="206"/>
      <c r="AQ949" s="206"/>
      <c r="AR949" s="206"/>
      <c r="AS949" s="206"/>
      <c r="AT949" s="206"/>
      <c r="AU949" s="206"/>
      <c r="AV949" s="206"/>
      <c r="AW949" s="206"/>
      <c r="AX949" s="206"/>
      <c r="AY949" s="206"/>
      <c r="AZ949" s="206"/>
      <c r="BA949" s="206"/>
      <c r="BB949" s="206"/>
      <c r="BC949" s="206"/>
      <c r="BD949" s="206"/>
      <c r="BE949" s="206"/>
      <c r="BF949" s="206"/>
      <c r="BG949" s="206"/>
      <c r="BH949" s="206"/>
      <c r="BI949" s="206"/>
      <c r="BJ949" s="206"/>
      <c r="BK949" s="206"/>
      <c r="BL949" s="206"/>
      <c r="BM949" s="56"/>
    </row>
    <row r="950" spans="1:65">
      <c r="A950" s="30"/>
      <c r="B950" s="20" t="s">
        <v>271</v>
      </c>
      <c r="C950" s="12"/>
      <c r="D950" s="221">
        <v>0.01</v>
      </c>
      <c r="E950" s="221" t="s">
        <v>682</v>
      </c>
      <c r="F950" s="221">
        <v>5.5</v>
      </c>
      <c r="G950" s="221" t="s">
        <v>682</v>
      </c>
      <c r="H950" s="221">
        <v>0.11333333333333333</v>
      </c>
      <c r="I950" s="221" t="s">
        <v>682</v>
      </c>
      <c r="J950" s="221" t="s">
        <v>682</v>
      </c>
      <c r="K950" s="221" t="s">
        <v>682</v>
      </c>
      <c r="L950" s="221" t="s">
        <v>682</v>
      </c>
      <c r="M950" s="221" t="s">
        <v>682</v>
      </c>
      <c r="N950" s="221">
        <v>5.9499999999999996E-3</v>
      </c>
      <c r="O950" s="221" t="s">
        <v>682</v>
      </c>
      <c r="P950" s="221" t="s">
        <v>682</v>
      </c>
      <c r="Q950" s="221" t="s">
        <v>682</v>
      </c>
      <c r="R950" s="221" t="s">
        <v>682</v>
      </c>
      <c r="S950" s="221" t="s">
        <v>682</v>
      </c>
      <c r="T950" s="221" t="s">
        <v>682</v>
      </c>
      <c r="U950" s="221" t="s">
        <v>682</v>
      </c>
      <c r="V950" s="221">
        <v>0.01</v>
      </c>
      <c r="W950" s="221" t="s">
        <v>682</v>
      </c>
      <c r="X950" s="221" t="s">
        <v>682</v>
      </c>
      <c r="Y950" s="205"/>
      <c r="Z950" s="206"/>
      <c r="AA950" s="206"/>
      <c r="AB950" s="206"/>
      <c r="AC950" s="206"/>
      <c r="AD950" s="206"/>
      <c r="AE950" s="206"/>
      <c r="AF950" s="206"/>
      <c r="AG950" s="206"/>
      <c r="AH950" s="206"/>
      <c r="AI950" s="206"/>
      <c r="AJ950" s="206"/>
      <c r="AK950" s="206"/>
      <c r="AL950" s="206"/>
      <c r="AM950" s="206"/>
      <c r="AN950" s="206"/>
      <c r="AO950" s="206"/>
      <c r="AP950" s="206"/>
      <c r="AQ950" s="206"/>
      <c r="AR950" s="206"/>
      <c r="AS950" s="206"/>
      <c r="AT950" s="206"/>
      <c r="AU950" s="206"/>
      <c r="AV950" s="206"/>
      <c r="AW950" s="206"/>
      <c r="AX950" s="206"/>
      <c r="AY950" s="206"/>
      <c r="AZ950" s="206"/>
      <c r="BA950" s="206"/>
      <c r="BB950" s="206"/>
      <c r="BC950" s="206"/>
      <c r="BD950" s="206"/>
      <c r="BE950" s="206"/>
      <c r="BF950" s="206"/>
      <c r="BG950" s="206"/>
      <c r="BH950" s="206"/>
      <c r="BI950" s="206"/>
      <c r="BJ950" s="206"/>
      <c r="BK950" s="206"/>
      <c r="BL950" s="206"/>
      <c r="BM950" s="56"/>
    </row>
    <row r="951" spans="1:65">
      <c r="A951" s="30"/>
      <c r="B951" s="3" t="s">
        <v>272</v>
      </c>
      <c r="C951" s="29"/>
      <c r="D951" s="24">
        <v>0.01</v>
      </c>
      <c r="E951" s="24" t="s">
        <v>682</v>
      </c>
      <c r="F951" s="24">
        <v>5</v>
      </c>
      <c r="G951" s="24" t="s">
        <v>682</v>
      </c>
      <c r="H951" s="24">
        <v>0.10500000000000001</v>
      </c>
      <c r="I951" s="24" t="s">
        <v>682</v>
      </c>
      <c r="J951" s="24" t="s">
        <v>682</v>
      </c>
      <c r="K951" s="24" t="s">
        <v>682</v>
      </c>
      <c r="L951" s="24" t="s">
        <v>682</v>
      </c>
      <c r="M951" s="24" t="s">
        <v>682</v>
      </c>
      <c r="N951" s="24">
        <v>5.8499999999999993E-3</v>
      </c>
      <c r="O951" s="24" t="s">
        <v>682</v>
      </c>
      <c r="P951" s="24" t="s">
        <v>682</v>
      </c>
      <c r="Q951" s="24" t="s">
        <v>682</v>
      </c>
      <c r="R951" s="24" t="s">
        <v>682</v>
      </c>
      <c r="S951" s="24" t="s">
        <v>682</v>
      </c>
      <c r="T951" s="24" t="s">
        <v>682</v>
      </c>
      <c r="U951" s="24" t="s">
        <v>682</v>
      </c>
      <c r="V951" s="24">
        <v>0.01</v>
      </c>
      <c r="W951" s="24" t="s">
        <v>682</v>
      </c>
      <c r="X951" s="24" t="s">
        <v>682</v>
      </c>
      <c r="Y951" s="205"/>
      <c r="Z951" s="206"/>
      <c r="AA951" s="206"/>
      <c r="AB951" s="206"/>
      <c r="AC951" s="206"/>
      <c r="AD951" s="206"/>
      <c r="AE951" s="206"/>
      <c r="AF951" s="206"/>
      <c r="AG951" s="206"/>
      <c r="AH951" s="206"/>
      <c r="AI951" s="206"/>
      <c r="AJ951" s="206"/>
      <c r="AK951" s="206"/>
      <c r="AL951" s="206"/>
      <c r="AM951" s="206"/>
      <c r="AN951" s="206"/>
      <c r="AO951" s="206"/>
      <c r="AP951" s="206"/>
      <c r="AQ951" s="206"/>
      <c r="AR951" s="206"/>
      <c r="AS951" s="206"/>
      <c r="AT951" s="206"/>
      <c r="AU951" s="206"/>
      <c r="AV951" s="206"/>
      <c r="AW951" s="206"/>
      <c r="AX951" s="206"/>
      <c r="AY951" s="206"/>
      <c r="AZ951" s="206"/>
      <c r="BA951" s="206"/>
      <c r="BB951" s="206"/>
      <c r="BC951" s="206"/>
      <c r="BD951" s="206"/>
      <c r="BE951" s="206"/>
      <c r="BF951" s="206"/>
      <c r="BG951" s="206"/>
      <c r="BH951" s="206"/>
      <c r="BI951" s="206"/>
      <c r="BJ951" s="206"/>
      <c r="BK951" s="206"/>
      <c r="BL951" s="206"/>
      <c r="BM951" s="56"/>
    </row>
    <row r="952" spans="1:65">
      <c r="A952" s="30"/>
      <c r="B952" s="3" t="s">
        <v>273</v>
      </c>
      <c r="C952" s="29"/>
      <c r="D952" s="24" t="s">
        <v>682</v>
      </c>
      <c r="E952" s="24" t="s">
        <v>682</v>
      </c>
      <c r="F952" s="24">
        <v>0.83666002653407556</v>
      </c>
      <c r="G952" s="24" t="s">
        <v>682</v>
      </c>
      <c r="H952" s="24">
        <v>3.0767948691238313E-2</v>
      </c>
      <c r="I952" s="24" t="s">
        <v>682</v>
      </c>
      <c r="J952" s="24" t="s">
        <v>682</v>
      </c>
      <c r="K952" s="24" t="s">
        <v>682</v>
      </c>
      <c r="L952" s="24" t="s">
        <v>682</v>
      </c>
      <c r="M952" s="24" t="s">
        <v>682</v>
      </c>
      <c r="N952" s="24">
        <v>2.8809720581775863E-4</v>
      </c>
      <c r="O952" s="24" t="s">
        <v>682</v>
      </c>
      <c r="P952" s="24" t="s">
        <v>682</v>
      </c>
      <c r="Q952" s="24" t="s">
        <v>682</v>
      </c>
      <c r="R952" s="24" t="s">
        <v>682</v>
      </c>
      <c r="S952" s="24" t="s">
        <v>682</v>
      </c>
      <c r="T952" s="24" t="s">
        <v>682</v>
      </c>
      <c r="U952" s="24" t="s">
        <v>682</v>
      </c>
      <c r="V952" s="24">
        <v>0</v>
      </c>
      <c r="W952" s="24" t="s">
        <v>682</v>
      </c>
      <c r="X952" s="24" t="s">
        <v>682</v>
      </c>
      <c r="Y952" s="205"/>
      <c r="Z952" s="206"/>
      <c r="AA952" s="206"/>
      <c r="AB952" s="206"/>
      <c r="AC952" s="206"/>
      <c r="AD952" s="206"/>
      <c r="AE952" s="206"/>
      <c r="AF952" s="206"/>
      <c r="AG952" s="206"/>
      <c r="AH952" s="206"/>
      <c r="AI952" s="206"/>
      <c r="AJ952" s="206"/>
      <c r="AK952" s="206"/>
      <c r="AL952" s="206"/>
      <c r="AM952" s="206"/>
      <c r="AN952" s="206"/>
      <c r="AO952" s="206"/>
      <c r="AP952" s="206"/>
      <c r="AQ952" s="206"/>
      <c r="AR952" s="206"/>
      <c r="AS952" s="206"/>
      <c r="AT952" s="206"/>
      <c r="AU952" s="206"/>
      <c r="AV952" s="206"/>
      <c r="AW952" s="206"/>
      <c r="AX952" s="206"/>
      <c r="AY952" s="206"/>
      <c r="AZ952" s="206"/>
      <c r="BA952" s="206"/>
      <c r="BB952" s="206"/>
      <c r="BC952" s="206"/>
      <c r="BD952" s="206"/>
      <c r="BE952" s="206"/>
      <c r="BF952" s="206"/>
      <c r="BG952" s="206"/>
      <c r="BH952" s="206"/>
      <c r="BI952" s="206"/>
      <c r="BJ952" s="206"/>
      <c r="BK952" s="206"/>
      <c r="BL952" s="206"/>
      <c r="BM952" s="56"/>
    </row>
    <row r="953" spans="1:65">
      <c r="A953" s="30"/>
      <c r="B953" s="3" t="s">
        <v>87</v>
      </c>
      <c r="C953" s="29"/>
      <c r="D953" s="13" t="s">
        <v>682</v>
      </c>
      <c r="E953" s="13" t="s">
        <v>682</v>
      </c>
      <c r="F953" s="13">
        <v>0.15212000482437738</v>
      </c>
      <c r="G953" s="13" t="s">
        <v>682</v>
      </c>
      <c r="H953" s="13">
        <v>0.27148190021680868</v>
      </c>
      <c r="I953" s="13" t="s">
        <v>682</v>
      </c>
      <c r="J953" s="13" t="s">
        <v>682</v>
      </c>
      <c r="K953" s="13" t="s">
        <v>682</v>
      </c>
      <c r="L953" s="13" t="s">
        <v>682</v>
      </c>
      <c r="M953" s="13" t="s">
        <v>682</v>
      </c>
      <c r="N953" s="13">
        <v>4.8419698456766157E-2</v>
      </c>
      <c r="O953" s="13" t="s">
        <v>682</v>
      </c>
      <c r="P953" s="13" t="s">
        <v>682</v>
      </c>
      <c r="Q953" s="13" t="s">
        <v>682</v>
      </c>
      <c r="R953" s="13" t="s">
        <v>682</v>
      </c>
      <c r="S953" s="13" t="s">
        <v>682</v>
      </c>
      <c r="T953" s="13" t="s">
        <v>682</v>
      </c>
      <c r="U953" s="13" t="s">
        <v>682</v>
      </c>
      <c r="V953" s="13">
        <v>0</v>
      </c>
      <c r="W953" s="13" t="s">
        <v>682</v>
      </c>
      <c r="X953" s="13" t="s">
        <v>682</v>
      </c>
      <c r="Y953" s="154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55"/>
    </row>
    <row r="954" spans="1:65">
      <c r="A954" s="30"/>
      <c r="B954" s="3" t="s">
        <v>274</v>
      </c>
      <c r="C954" s="29"/>
      <c r="D954" s="13" t="s">
        <v>682</v>
      </c>
      <c r="E954" s="13" t="s">
        <v>682</v>
      </c>
      <c r="F954" s="13" t="s">
        <v>682</v>
      </c>
      <c r="G954" s="13" t="s">
        <v>682</v>
      </c>
      <c r="H954" s="13" t="s">
        <v>682</v>
      </c>
      <c r="I954" s="13" t="s">
        <v>682</v>
      </c>
      <c r="J954" s="13" t="s">
        <v>682</v>
      </c>
      <c r="K954" s="13" t="s">
        <v>682</v>
      </c>
      <c r="L954" s="13" t="s">
        <v>682</v>
      </c>
      <c r="M954" s="13" t="s">
        <v>682</v>
      </c>
      <c r="N954" s="13" t="s">
        <v>682</v>
      </c>
      <c r="O954" s="13" t="s">
        <v>682</v>
      </c>
      <c r="P954" s="13" t="s">
        <v>682</v>
      </c>
      <c r="Q954" s="13" t="s">
        <v>682</v>
      </c>
      <c r="R954" s="13" t="s">
        <v>682</v>
      </c>
      <c r="S954" s="13" t="s">
        <v>682</v>
      </c>
      <c r="T954" s="13" t="s">
        <v>682</v>
      </c>
      <c r="U954" s="13" t="s">
        <v>682</v>
      </c>
      <c r="V954" s="13" t="s">
        <v>682</v>
      </c>
      <c r="W954" s="13" t="s">
        <v>682</v>
      </c>
      <c r="X954" s="13" t="s">
        <v>682</v>
      </c>
      <c r="Y954" s="154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55"/>
    </row>
    <row r="955" spans="1:65">
      <c r="A955" s="30"/>
      <c r="B955" s="46" t="s">
        <v>275</v>
      </c>
      <c r="C955" s="47"/>
      <c r="D955" s="45">
        <v>0.65</v>
      </c>
      <c r="E955" s="45">
        <v>0.76</v>
      </c>
      <c r="F955" s="45">
        <v>184.59</v>
      </c>
      <c r="G955" s="45">
        <v>0</v>
      </c>
      <c r="H955" s="45">
        <v>2.98</v>
      </c>
      <c r="I955" s="45">
        <v>7.59</v>
      </c>
      <c r="J955" s="45">
        <v>0.84</v>
      </c>
      <c r="K955" s="45">
        <v>0.67</v>
      </c>
      <c r="L955" s="45">
        <v>0.67</v>
      </c>
      <c r="M955" s="45">
        <v>0</v>
      </c>
      <c r="N955" s="45">
        <v>0.64</v>
      </c>
      <c r="O955" s="45">
        <v>0.67</v>
      </c>
      <c r="P955" s="45">
        <v>0</v>
      </c>
      <c r="Q955" s="45">
        <v>0</v>
      </c>
      <c r="R955" s="45">
        <v>0</v>
      </c>
      <c r="S955" s="45">
        <v>0.67</v>
      </c>
      <c r="T955" s="45">
        <v>0</v>
      </c>
      <c r="U955" s="45">
        <v>167.73</v>
      </c>
      <c r="V955" s="45">
        <v>0.51</v>
      </c>
      <c r="W955" s="45">
        <v>0.67</v>
      </c>
      <c r="X955" s="45">
        <v>0.67</v>
      </c>
      <c r="Y955" s="154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55"/>
    </row>
    <row r="956" spans="1:65">
      <c r="B956" s="31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BM956" s="55"/>
    </row>
    <row r="957" spans="1:65" ht="15">
      <c r="B957" s="8" t="s">
        <v>543</v>
      </c>
      <c r="BM957" s="28" t="s">
        <v>67</v>
      </c>
    </row>
    <row r="958" spans="1:65" ht="15">
      <c r="A958" s="25" t="s">
        <v>24</v>
      </c>
      <c r="B958" s="18" t="s">
        <v>111</v>
      </c>
      <c r="C958" s="15" t="s">
        <v>112</v>
      </c>
      <c r="D958" s="16" t="s">
        <v>229</v>
      </c>
      <c r="E958" s="17" t="s">
        <v>229</v>
      </c>
      <c r="F958" s="17" t="s">
        <v>229</v>
      </c>
      <c r="G958" s="17" t="s">
        <v>229</v>
      </c>
      <c r="H958" s="17" t="s">
        <v>229</v>
      </c>
      <c r="I958" s="17" t="s">
        <v>229</v>
      </c>
      <c r="J958" s="17" t="s">
        <v>229</v>
      </c>
      <c r="K958" s="17" t="s">
        <v>229</v>
      </c>
      <c r="L958" s="17" t="s">
        <v>229</v>
      </c>
      <c r="M958" s="17" t="s">
        <v>229</v>
      </c>
      <c r="N958" s="154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28">
        <v>1</v>
      </c>
    </row>
    <row r="959" spans="1:65">
      <c r="A959" s="30"/>
      <c r="B959" s="19" t="s">
        <v>230</v>
      </c>
      <c r="C959" s="9" t="s">
        <v>230</v>
      </c>
      <c r="D959" s="152" t="s">
        <v>233</v>
      </c>
      <c r="E959" s="153" t="s">
        <v>235</v>
      </c>
      <c r="F959" s="153" t="s">
        <v>238</v>
      </c>
      <c r="G959" s="153" t="s">
        <v>239</v>
      </c>
      <c r="H959" s="153" t="s">
        <v>241</v>
      </c>
      <c r="I959" s="153" t="s">
        <v>243</v>
      </c>
      <c r="J959" s="153" t="s">
        <v>245</v>
      </c>
      <c r="K959" s="153" t="s">
        <v>247</v>
      </c>
      <c r="L959" s="153" t="s">
        <v>249</v>
      </c>
      <c r="M959" s="153" t="s">
        <v>250</v>
      </c>
      <c r="N959" s="154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28" t="s">
        <v>3</v>
      </c>
    </row>
    <row r="960" spans="1:65">
      <c r="A960" s="30"/>
      <c r="B960" s="19"/>
      <c r="C960" s="9"/>
      <c r="D960" s="10" t="s">
        <v>278</v>
      </c>
      <c r="E960" s="11" t="s">
        <v>281</v>
      </c>
      <c r="F960" s="11" t="s">
        <v>278</v>
      </c>
      <c r="G960" s="11" t="s">
        <v>278</v>
      </c>
      <c r="H960" s="11" t="s">
        <v>278</v>
      </c>
      <c r="I960" s="11" t="s">
        <v>278</v>
      </c>
      <c r="J960" s="11" t="s">
        <v>278</v>
      </c>
      <c r="K960" s="11" t="s">
        <v>281</v>
      </c>
      <c r="L960" s="11" t="s">
        <v>278</v>
      </c>
      <c r="M960" s="11" t="s">
        <v>278</v>
      </c>
      <c r="N960" s="154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28">
        <v>2</v>
      </c>
    </row>
    <row r="961" spans="1:65">
      <c r="A961" s="30"/>
      <c r="B961" s="19"/>
      <c r="C961" s="9"/>
      <c r="D961" s="26" t="s">
        <v>291</v>
      </c>
      <c r="E961" s="26" t="s">
        <v>292</v>
      </c>
      <c r="F961" s="26" t="s">
        <v>117</v>
      </c>
      <c r="G961" s="26" t="s">
        <v>267</v>
      </c>
      <c r="H961" s="26" t="s">
        <v>290</v>
      </c>
      <c r="I961" s="26" t="s">
        <v>117</v>
      </c>
      <c r="J961" s="26" t="s">
        <v>292</v>
      </c>
      <c r="K961" s="26" t="s">
        <v>290</v>
      </c>
      <c r="L961" s="26" t="s">
        <v>292</v>
      </c>
      <c r="M961" s="26" t="s">
        <v>294</v>
      </c>
      <c r="N961" s="154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28">
        <v>3</v>
      </c>
    </row>
    <row r="962" spans="1:65">
      <c r="A962" s="30"/>
      <c r="B962" s="18">
        <v>1</v>
      </c>
      <c r="C962" s="14">
        <v>1</v>
      </c>
      <c r="D962" s="22">
        <v>0.34</v>
      </c>
      <c r="E962" s="22">
        <v>0.35</v>
      </c>
      <c r="F962" s="22">
        <v>0.3</v>
      </c>
      <c r="G962" s="22">
        <v>0.28000000000000003</v>
      </c>
      <c r="H962" s="22">
        <v>0.34899999999999998</v>
      </c>
      <c r="I962" s="22">
        <v>0.34</v>
      </c>
      <c r="J962" s="22">
        <v>0.33200000000000002</v>
      </c>
      <c r="K962" s="148">
        <v>0.4</v>
      </c>
      <c r="L962" s="22">
        <v>0.32</v>
      </c>
      <c r="M962" s="22">
        <v>0.32</v>
      </c>
      <c r="N962" s="154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28">
        <v>1</v>
      </c>
    </row>
    <row r="963" spans="1:65">
      <c r="A963" s="30"/>
      <c r="B963" s="19">
        <v>1</v>
      </c>
      <c r="C963" s="9">
        <v>2</v>
      </c>
      <c r="D963" s="11">
        <v>0.34</v>
      </c>
      <c r="E963" s="11">
        <v>0.37</v>
      </c>
      <c r="F963" s="11">
        <v>0.3</v>
      </c>
      <c r="G963" s="11">
        <v>0.28500000000000003</v>
      </c>
      <c r="H963" s="11">
        <v>0.35299999999999998</v>
      </c>
      <c r="I963" s="11">
        <v>0.34</v>
      </c>
      <c r="J963" s="11">
        <v>0.33400000000000002</v>
      </c>
      <c r="K963" s="150">
        <v>0.4</v>
      </c>
      <c r="L963" s="11">
        <v>0.33</v>
      </c>
      <c r="M963" s="11">
        <v>0.3</v>
      </c>
      <c r="N963" s="154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28">
        <v>22</v>
      </c>
    </row>
    <row r="964" spans="1:65">
      <c r="A964" s="30"/>
      <c r="B964" s="19">
        <v>1</v>
      </c>
      <c r="C964" s="9">
        <v>3</v>
      </c>
      <c r="D964" s="11">
        <v>0.34</v>
      </c>
      <c r="E964" s="11">
        <v>0.36</v>
      </c>
      <c r="F964" s="11">
        <v>0.3</v>
      </c>
      <c r="G964" s="11">
        <v>0.28000000000000003</v>
      </c>
      <c r="H964" s="11">
        <v>0.35099999999999998</v>
      </c>
      <c r="I964" s="11">
        <v>0.34</v>
      </c>
      <c r="J964" s="11">
        <v>0.33300000000000002</v>
      </c>
      <c r="K964" s="150">
        <v>0.4</v>
      </c>
      <c r="L964" s="11">
        <v>0.33</v>
      </c>
      <c r="M964" s="11">
        <v>0.31</v>
      </c>
      <c r="N964" s="154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28">
        <v>16</v>
      </c>
    </row>
    <row r="965" spans="1:65">
      <c r="A965" s="30"/>
      <c r="B965" s="19">
        <v>1</v>
      </c>
      <c r="C965" s="9">
        <v>4</v>
      </c>
      <c r="D965" s="11">
        <v>0.33500000000000002</v>
      </c>
      <c r="E965" s="11">
        <v>0.37</v>
      </c>
      <c r="F965" s="11">
        <v>0.3</v>
      </c>
      <c r="G965" s="11">
        <v>0.27500000000000002</v>
      </c>
      <c r="H965" s="11">
        <v>0.33800000000000002</v>
      </c>
      <c r="I965" s="11">
        <v>0.36</v>
      </c>
      <c r="J965" s="11">
        <v>0.34200000000000003</v>
      </c>
      <c r="K965" s="150">
        <v>0.4</v>
      </c>
      <c r="L965" s="11">
        <v>0.33</v>
      </c>
      <c r="M965" s="11">
        <v>0.3</v>
      </c>
      <c r="N965" s="154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28">
        <v>0.3276296296296296</v>
      </c>
    </row>
    <row r="966" spans="1:65">
      <c r="A966" s="30"/>
      <c r="B966" s="19">
        <v>1</v>
      </c>
      <c r="C966" s="9">
        <v>5</v>
      </c>
      <c r="D966" s="149">
        <v>0.32500000000000001</v>
      </c>
      <c r="E966" s="11">
        <v>0.38</v>
      </c>
      <c r="F966" s="149">
        <v>0.35</v>
      </c>
      <c r="G966" s="11">
        <v>0.27500000000000002</v>
      </c>
      <c r="H966" s="11">
        <v>0.34200000000000003</v>
      </c>
      <c r="I966" s="11">
        <v>0.35</v>
      </c>
      <c r="J966" s="11">
        <v>0.32600000000000001</v>
      </c>
      <c r="K966" s="150">
        <v>0.4</v>
      </c>
      <c r="L966" s="11">
        <v>0.32</v>
      </c>
      <c r="M966" s="11">
        <v>0.3</v>
      </c>
      <c r="N966" s="154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28">
        <v>62</v>
      </c>
    </row>
    <row r="967" spans="1:65">
      <c r="A967" s="30"/>
      <c r="B967" s="19">
        <v>1</v>
      </c>
      <c r="C967" s="9">
        <v>6</v>
      </c>
      <c r="D967" s="11">
        <v>0.34</v>
      </c>
      <c r="E967" s="11">
        <v>0.39</v>
      </c>
      <c r="F967" s="11">
        <v>0.3</v>
      </c>
      <c r="G967" s="11">
        <v>0.28500000000000003</v>
      </c>
      <c r="H967" s="11">
        <v>0.35</v>
      </c>
      <c r="I967" s="11">
        <v>0.36</v>
      </c>
      <c r="J967" s="11">
        <v>0.32800000000000001</v>
      </c>
      <c r="K967" s="150">
        <v>0.4</v>
      </c>
      <c r="L967" s="11">
        <v>0.32</v>
      </c>
      <c r="M967" s="11">
        <v>0.31</v>
      </c>
      <c r="N967" s="154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55"/>
    </row>
    <row r="968" spans="1:65">
      <c r="A968" s="30"/>
      <c r="B968" s="20" t="s">
        <v>271</v>
      </c>
      <c r="C968" s="12"/>
      <c r="D968" s="23">
        <v>0.33666666666666667</v>
      </c>
      <c r="E968" s="23">
        <v>0.37000000000000005</v>
      </c>
      <c r="F968" s="23">
        <v>0.30833333333333329</v>
      </c>
      <c r="G968" s="23">
        <v>0.28000000000000003</v>
      </c>
      <c r="H968" s="23">
        <v>0.34716666666666668</v>
      </c>
      <c r="I968" s="23">
        <v>0.34833333333333333</v>
      </c>
      <c r="J968" s="23">
        <v>0.33250000000000007</v>
      </c>
      <c r="K968" s="23">
        <v>0.39999999999999997</v>
      </c>
      <c r="L968" s="23">
        <v>0.32500000000000001</v>
      </c>
      <c r="M968" s="23">
        <v>0.3066666666666667</v>
      </c>
      <c r="N968" s="154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55"/>
    </row>
    <row r="969" spans="1:65">
      <c r="A969" s="30"/>
      <c r="B969" s="3" t="s">
        <v>272</v>
      </c>
      <c r="C969" s="29"/>
      <c r="D969" s="11">
        <v>0.34</v>
      </c>
      <c r="E969" s="11">
        <v>0.37</v>
      </c>
      <c r="F969" s="11">
        <v>0.3</v>
      </c>
      <c r="G969" s="11">
        <v>0.28000000000000003</v>
      </c>
      <c r="H969" s="11">
        <v>0.34949999999999998</v>
      </c>
      <c r="I969" s="11">
        <v>0.34499999999999997</v>
      </c>
      <c r="J969" s="11">
        <v>0.33250000000000002</v>
      </c>
      <c r="K969" s="11">
        <v>0.4</v>
      </c>
      <c r="L969" s="11">
        <v>0.32500000000000001</v>
      </c>
      <c r="M969" s="11">
        <v>0.30499999999999999</v>
      </c>
      <c r="N969" s="154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55"/>
    </row>
    <row r="970" spans="1:65">
      <c r="A970" s="30"/>
      <c r="B970" s="3" t="s">
        <v>273</v>
      </c>
      <c r="C970" s="29"/>
      <c r="D970" s="24">
        <v>6.0553007081949892E-3</v>
      </c>
      <c r="E970" s="24">
        <v>1.4142135623730963E-2</v>
      </c>
      <c r="F970" s="24">
        <v>2.0412414523193145E-2</v>
      </c>
      <c r="G970" s="24">
        <v>4.4721359549995832E-3</v>
      </c>
      <c r="H970" s="24">
        <v>5.8452259722500391E-3</v>
      </c>
      <c r="I970" s="24">
        <v>9.8319208025017309E-3</v>
      </c>
      <c r="J970" s="24">
        <v>5.5767373974394798E-3</v>
      </c>
      <c r="K970" s="24">
        <v>6.0809419444881171E-17</v>
      </c>
      <c r="L970" s="24">
        <v>5.4772255750516656E-3</v>
      </c>
      <c r="M970" s="24">
        <v>8.1649658092772682E-3</v>
      </c>
      <c r="N970" s="205"/>
      <c r="O970" s="206"/>
      <c r="P970" s="206"/>
      <c r="Q970" s="206"/>
      <c r="R970" s="206"/>
      <c r="S970" s="206"/>
      <c r="T970" s="206"/>
      <c r="U970" s="206"/>
      <c r="V970" s="206"/>
      <c r="W970" s="206"/>
      <c r="X970" s="206"/>
      <c r="Y970" s="206"/>
      <c r="Z970" s="206"/>
      <c r="AA970" s="206"/>
      <c r="AB970" s="206"/>
      <c r="AC970" s="206"/>
      <c r="AD970" s="206"/>
      <c r="AE970" s="206"/>
      <c r="AF970" s="206"/>
      <c r="AG970" s="206"/>
      <c r="AH970" s="206"/>
      <c r="AI970" s="206"/>
      <c r="AJ970" s="206"/>
      <c r="AK970" s="206"/>
      <c r="AL970" s="206"/>
      <c r="AM970" s="206"/>
      <c r="AN970" s="206"/>
      <c r="AO970" s="206"/>
      <c r="AP970" s="206"/>
      <c r="AQ970" s="206"/>
      <c r="AR970" s="206"/>
      <c r="AS970" s="206"/>
      <c r="AT970" s="206"/>
      <c r="AU970" s="206"/>
      <c r="AV970" s="206"/>
      <c r="AW970" s="206"/>
      <c r="AX970" s="206"/>
      <c r="AY970" s="206"/>
      <c r="AZ970" s="206"/>
      <c r="BA970" s="206"/>
      <c r="BB970" s="206"/>
      <c r="BC970" s="206"/>
      <c r="BD970" s="206"/>
      <c r="BE970" s="206"/>
      <c r="BF970" s="206"/>
      <c r="BG970" s="206"/>
      <c r="BH970" s="206"/>
      <c r="BI970" s="206"/>
      <c r="BJ970" s="206"/>
      <c r="BK970" s="206"/>
      <c r="BL970" s="206"/>
      <c r="BM970" s="56"/>
    </row>
    <row r="971" spans="1:65">
      <c r="A971" s="30"/>
      <c r="B971" s="3" t="s">
        <v>87</v>
      </c>
      <c r="C971" s="29"/>
      <c r="D971" s="13">
        <v>1.7986041707509868E-2</v>
      </c>
      <c r="E971" s="13">
        <v>3.8221988172245841E-2</v>
      </c>
      <c r="F971" s="13">
        <v>6.6202425480626423E-2</v>
      </c>
      <c r="G971" s="13">
        <v>1.5971914124998508E-2</v>
      </c>
      <c r="H971" s="13">
        <v>1.6836944711233908E-2</v>
      </c>
      <c r="I971" s="13">
        <v>2.8225609959335114E-2</v>
      </c>
      <c r="J971" s="13">
        <v>1.677214254869016E-2</v>
      </c>
      <c r="K971" s="13">
        <v>1.5202354861220294E-16</v>
      </c>
      <c r="L971" s="13">
        <v>1.6853001769389739E-2</v>
      </c>
      <c r="M971" s="13">
        <v>2.6624888508512828E-2</v>
      </c>
      <c r="N971" s="154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55"/>
    </row>
    <row r="972" spans="1:65">
      <c r="A972" s="30"/>
      <c r="B972" s="3" t="s">
        <v>274</v>
      </c>
      <c r="C972" s="29"/>
      <c r="D972" s="13">
        <v>2.7583088401537559E-2</v>
      </c>
      <c r="E972" s="13">
        <v>0.12932398824327396</v>
      </c>
      <c r="F972" s="13">
        <v>-5.8896676463938591E-2</v>
      </c>
      <c r="G972" s="13">
        <v>-0.1453764413294143</v>
      </c>
      <c r="H972" s="13">
        <v>5.9631471851684603E-2</v>
      </c>
      <c r="I972" s="13">
        <v>6.3192403346145287E-2</v>
      </c>
      <c r="J972" s="13">
        <v>1.4865475921320703E-2</v>
      </c>
      <c r="K972" s="13">
        <v>0.22089079810083656</v>
      </c>
      <c r="L972" s="13">
        <v>-8.0262265430701696E-3</v>
      </c>
      <c r="M972" s="13">
        <v>-6.3983721456025155E-2</v>
      </c>
      <c r="N972" s="154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55"/>
    </row>
    <row r="973" spans="1:65">
      <c r="A973" s="30"/>
      <c r="B973" s="46" t="s">
        <v>275</v>
      </c>
      <c r="C973" s="47"/>
      <c r="D973" s="45">
        <v>0.18</v>
      </c>
      <c r="E973" s="45">
        <v>1.6</v>
      </c>
      <c r="F973" s="45">
        <v>1.03</v>
      </c>
      <c r="G973" s="45">
        <v>2.2400000000000002</v>
      </c>
      <c r="H973" s="45">
        <v>0.62</v>
      </c>
      <c r="I973" s="45">
        <v>0.67</v>
      </c>
      <c r="J973" s="45">
        <v>0</v>
      </c>
      <c r="K973" s="45" t="s">
        <v>276</v>
      </c>
      <c r="L973" s="45">
        <v>0.32</v>
      </c>
      <c r="M973" s="45">
        <v>1.1000000000000001</v>
      </c>
      <c r="N973" s="154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55"/>
    </row>
    <row r="974" spans="1:65">
      <c r="B974" s="31" t="s">
        <v>310</v>
      </c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BM974" s="55"/>
    </row>
    <row r="975" spans="1:65">
      <c r="BM975" s="55"/>
    </row>
    <row r="976" spans="1:65" ht="15">
      <c r="B976" s="8" t="s">
        <v>544</v>
      </c>
      <c r="BM976" s="28" t="s">
        <v>67</v>
      </c>
    </row>
    <row r="977" spans="1:65" ht="15">
      <c r="A977" s="25" t="s">
        <v>27</v>
      </c>
      <c r="B977" s="18" t="s">
        <v>111</v>
      </c>
      <c r="C977" s="15" t="s">
        <v>112</v>
      </c>
      <c r="D977" s="16" t="s">
        <v>229</v>
      </c>
      <c r="E977" s="17" t="s">
        <v>229</v>
      </c>
      <c r="F977" s="17" t="s">
        <v>229</v>
      </c>
      <c r="G977" s="17" t="s">
        <v>229</v>
      </c>
      <c r="H977" s="17" t="s">
        <v>229</v>
      </c>
      <c r="I977" s="17" t="s">
        <v>229</v>
      </c>
      <c r="J977" s="17" t="s">
        <v>229</v>
      </c>
      <c r="K977" s="17" t="s">
        <v>229</v>
      </c>
      <c r="L977" s="17" t="s">
        <v>229</v>
      </c>
      <c r="M977" s="17" t="s">
        <v>229</v>
      </c>
      <c r="N977" s="17" t="s">
        <v>229</v>
      </c>
      <c r="O977" s="17" t="s">
        <v>229</v>
      </c>
      <c r="P977" s="17" t="s">
        <v>229</v>
      </c>
      <c r="Q977" s="17" t="s">
        <v>229</v>
      </c>
      <c r="R977" s="17" t="s">
        <v>229</v>
      </c>
      <c r="S977" s="17" t="s">
        <v>229</v>
      </c>
      <c r="T977" s="17" t="s">
        <v>229</v>
      </c>
      <c r="U977" s="17" t="s">
        <v>229</v>
      </c>
      <c r="V977" s="17" t="s">
        <v>229</v>
      </c>
      <c r="W977" s="17" t="s">
        <v>229</v>
      </c>
      <c r="X977" s="17" t="s">
        <v>229</v>
      </c>
      <c r="Y977" s="17" t="s">
        <v>229</v>
      </c>
      <c r="Z977" s="17" t="s">
        <v>229</v>
      </c>
      <c r="AA977" s="17" t="s">
        <v>229</v>
      </c>
      <c r="AB977" s="154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28">
        <v>1</v>
      </c>
    </row>
    <row r="978" spans="1:65">
      <c r="A978" s="30"/>
      <c r="B978" s="19" t="s">
        <v>230</v>
      </c>
      <c r="C978" s="9" t="s">
        <v>230</v>
      </c>
      <c r="D978" s="152" t="s">
        <v>232</v>
      </c>
      <c r="E978" s="153" t="s">
        <v>233</v>
      </c>
      <c r="F978" s="153" t="s">
        <v>234</v>
      </c>
      <c r="G978" s="153" t="s">
        <v>235</v>
      </c>
      <c r="H978" s="153" t="s">
        <v>237</v>
      </c>
      <c r="I978" s="153" t="s">
        <v>238</v>
      </c>
      <c r="J978" s="153" t="s">
        <v>239</v>
      </c>
      <c r="K978" s="153" t="s">
        <v>240</v>
      </c>
      <c r="L978" s="153" t="s">
        <v>241</v>
      </c>
      <c r="M978" s="153" t="s">
        <v>243</v>
      </c>
      <c r="N978" s="153" t="s">
        <v>244</v>
      </c>
      <c r="O978" s="153" t="s">
        <v>245</v>
      </c>
      <c r="P978" s="153" t="s">
        <v>246</v>
      </c>
      <c r="Q978" s="153" t="s">
        <v>247</v>
      </c>
      <c r="R978" s="153" t="s">
        <v>249</v>
      </c>
      <c r="S978" s="153" t="s">
        <v>250</v>
      </c>
      <c r="T978" s="153" t="s">
        <v>251</v>
      </c>
      <c r="U978" s="153" t="s">
        <v>252</v>
      </c>
      <c r="V978" s="153" t="s">
        <v>254</v>
      </c>
      <c r="W978" s="153" t="s">
        <v>258</v>
      </c>
      <c r="X978" s="153" t="s">
        <v>259</v>
      </c>
      <c r="Y978" s="153" t="s">
        <v>260</v>
      </c>
      <c r="Z978" s="153" t="s">
        <v>261</v>
      </c>
      <c r="AA978" s="153" t="s">
        <v>262</v>
      </c>
      <c r="AB978" s="154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28" t="s">
        <v>3</v>
      </c>
    </row>
    <row r="979" spans="1:65">
      <c r="A979" s="30"/>
      <c r="B979" s="19"/>
      <c r="C979" s="9"/>
      <c r="D979" s="10" t="s">
        <v>278</v>
      </c>
      <c r="E979" s="11" t="s">
        <v>278</v>
      </c>
      <c r="F979" s="11" t="s">
        <v>280</v>
      </c>
      <c r="G979" s="11" t="s">
        <v>281</v>
      </c>
      <c r="H979" s="11" t="s">
        <v>281</v>
      </c>
      <c r="I979" s="11" t="s">
        <v>278</v>
      </c>
      <c r="J979" s="11" t="s">
        <v>278</v>
      </c>
      <c r="K979" s="11" t="s">
        <v>281</v>
      </c>
      <c r="L979" s="11" t="s">
        <v>278</v>
      </c>
      <c r="M979" s="11" t="s">
        <v>278</v>
      </c>
      <c r="N979" s="11" t="s">
        <v>281</v>
      </c>
      <c r="O979" s="11" t="s">
        <v>278</v>
      </c>
      <c r="P979" s="11" t="s">
        <v>278</v>
      </c>
      <c r="Q979" s="11" t="s">
        <v>281</v>
      </c>
      <c r="R979" s="11" t="s">
        <v>278</v>
      </c>
      <c r="S979" s="11" t="s">
        <v>278</v>
      </c>
      <c r="T979" s="11" t="s">
        <v>278</v>
      </c>
      <c r="U979" s="11" t="s">
        <v>281</v>
      </c>
      <c r="V979" s="11" t="s">
        <v>278</v>
      </c>
      <c r="W979" s="11" t="s">
        <v>278</v>
      </c>
      <c r="X979" s="11" t="s">
        <v>281</v>
      </c>
      <c r="Y979" s="11" t="s">
        <v>278</v>
      </c>
      <c r="Z979" s="11" t="s">
        <v>281</v>
      </c>
      <c r="AA979" s="11" t="s">
        <v>278</v>
      </c>
      <c r="AB979" s="154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28">
        <v>3</v>
      </c>
    </row>
    <row r="980" spans="1:65">
      <c r="A980" s="30"/>
      <c r="B980" s="19"/>
      <c r="C980" s="9"/>
      <c r="D980" s="26" t="s">
        <v>290</v>
      </c>
      <c r="E980" s="26" t="s">
        <v>291</v>
      </c>
      <c r="F980" s="26" t="s">
        <v>290</v>
      </c>
      <c r="G980" s="26" t="s">
        <v>292</v>
      </c>
      <c r="H980" s="26" t="s">
        <v>292</v>
      </c>
      <c r="I980" s="26" t="s">
        <v>117</v>
      </c>
      <c r="J980" s="26" t="s">
        <v>267</v>
      </c>
      <c r="K980" s="26" t="s">
        <v>292</v>
      </c>
      <c r="L980" s="26" t="s">
        <v>290</v>
      </c>
      <c r="M980" s="26" t="s">
        <v>117</v>
      </c>
      <c r="N980" s="26" t="s">
        <v>293</v>
      </c>
      <c r="O980" s="26" t="s">
        <v>292</v>
      </c>
      <c r="P980" s="26" t="s">
        <v>293</v>
      </c>
      <c r="Q980" s="26" t="s">
        <v>290</v>
      </c>
      <c r="R980" s="26" t="s">
        <v>292</v>
      </c>
      <c r="S980" s="26" t="s">
        <v>294</v>
      </c>
      <c r="T980" s="26" t="s">
        <v>290</v>
      </c>
      <c r="U980" s="26" t="s">
        <v>293</v>
      </c>
      <c r="V980" s="26" t="s">
        <v>116</v>
      </c>
      <c r="W980" s="26" t="s">
        <v>290</v>
      </c>
      <c r="X980" s="26" t="s">
        <v>295</v>
      </c>
      <c r="Y980" s="26" t="s">
        <v>290</v>
      </c>
      <c r="Z980" s="26" t="s">
        <v>290</v>
      </c>
      <c r="AA980" s="26" t="s">
        <v>290</v>
      </c>
      <c r="AB980" s="154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28">
        <v>3</v>
      </c>
    </row>
    <row r="981" spans="1:65">
      <c r="A981" s="30"/>
      <c r="B981" s="18">
        <v>1</v>
      </c>
      <c r="C981" s="14">
        <v>1</v>
      </c>
      <c r="D981" s="215">
        <v>0.08</v>
      </c>
      <c r="E981" s="215">
        <v>0.08</v>
      </c>
      <c r="F981" s="216">
        <v>8</v>
      </c>
      <c r="G981" s="216" t="s">
        <v>302</v>
      </c>
      <c r="H981" s="216">
        <v>7.0000000000000007E-2</v>
      </c>
      <c r="I981" s="216" t="s">
        <v>106</v>
      </c>
      <c r="J981" s="216" t="s">
        <v>97</v>
      </c>
      <c r="K981" s="216" t="s">
        <v>106</v>
      </c>
      <c r="L981" s="215">
        <v>0.11</v>
      </c>
      <c r="M981" s="216">
        <v>0.14000000000000001</v>
      </c>
      <c r="N981" s="215">
        <v>7.0000000000000007E-2</v>
      </c>
      <c r="O981" s="215">
        <v>8.6999999999999994E-2</v>
      </c>
      <c r="P981" s="215">
        <v>0.08</v>
      </c>
      <c r="Q981" s="215">
        <v>7.0000000000000007E-2</v>
      </c>
      <c r="R981" s="216" t="s">
        <v>302</v>
      </c>
      <c r="S981" s="216" t="s">
        <v>106</v>
      </c>
      <c r="T981" s="215">
        <v>7.0000000000000007E-2</v>
      </c>
      <c r="U981" s="216" t="s">
        <v>302</v>
      </c>
      <c r="V981" s="215">
        <v>0.06</v>
      </c>
      <c r="W981" s="215">
        <v>0.08</v>
      </c>
      <c r="X981" s="216" t="s">
        <v>96</v>
      </c>
      <c r="Y981" s="215">
        <v>0.09</v>
      </c>
      <c r="Z981" s="215">
        <v>0.08</v>
      </c>
      <c r="AA981" s="215">
        <v>0.08</v>
      </c>
      <c r="AB981" s="205"/>
      <c r="AC981" s="206"/>
      <c r="AD981" s="206"/>
      <c r="AE981" s="206"/>
      <c r="AF981" s="206"/>
      <c r="AG981" s="206"/>
      <c r="AH981" s="206"/>
      <c r="AI981" s="206"/>
      <c r="AJ981" s="206"/>
      <c r="AK981" s="206"/>
      <c r="AL981" s="206"/>
      <c r="AM981" s="206"/>
      <c r="AN981" s="206"/>
      <c r="AO981" s="206"/>
      <c r="AP981" s="206"/>
      <c r="AQ981" s="206"/>
      <c r="AR981" s="206"/>
      <c r="AS981" s="206"/>
      <c r="AT981" s="206"/>
      <c r="AU981" s="206"/>
      <c r="AV981" s="206"/>
      <c r="AW981" s="206"/>
      <c r="AX981" s="206"/>
      <c r="AY981" s="206"/>
      <c r="AZ981" s="206"/>
      <c r="BA981" s="206"/>
      <c r="BB981" s="206"/>
      <c r="BC981" s="206"/>
      <c r="BD981" s="206"/>
      <c r="BE981" s="206"/>
      <c r="BF981" s="206"/>
      <c r="BG981" s="206"/>
      <c r="BH981" s="206"/>
      <c r="BI981" s="206"/>
      <c r="BJ981" s="206"/>
      <c r="BK981" s="206"/>
      <c r="BL981" s="206"/>
      <c r="BM981" s="217">
        <v>1</v>
      </c>
    </row>
    <row r="982" spans="1:65">
      <c r="A982" s="30"/>
      <c r="B982" s="19">
        <v>1</v>
      </c>
      <c r="C982" s="9">
        <v>2</v>
      </c>
      <c r="D982" s="24">
        <v>0.08</v>
      </c>
      <c r="E982" s="24">
        <v>0.06</v>
      </c>
      <c r="F982" s="219">
        <v>9</v>
      </c>
      <c r="G982" s="219" t="s">
        <v>302</v>
      </c>
      <c r="H982" s="219" t="s">
        <v>302</v>
      </c>
      <c r="I982" s="219" t="s">
        <v>106</v>
      </c>
      <c r="J982" s="219" t="s">
        <v>97</v>
      </c>
      <c r="K982" s="219" t="s">
        <v>106</v>
      </c>
      <c r="L982" s="24">
        <v>0.08</v>
      </c>
      <c r="M982" s="219">
        <v>0.11</v>
      </c>
      <c r="N982" s="24">
        <v>0.08</v>
      </c>
      <c r="O982" s="24">
        <v>8.5000000000000006E-2</v>
      </c>
      <c r="P982" s="24">
        <v>0.08</v>
      </c>
      <c r="Q982" s="24">
        <v>0.1</v>
      </c>
      <c r="R982" s="219">
        <v>7.0000000000000007E-2</v>
      </c>
      <c r="S982" s="219" t="s">
        <v>106</v>
      </c>
      <c r="T982" s="24">
        <v>7.0000000000000007E-2</v>
      </c>
      <c r="U982" s="219" t="s">
        <v>302</v>
      </c>
      <c r="V982" s="24">
        <v>7.0000000000000007E-2</v>
      </c>
      <c r="W982" s="24">
        <v>0.09</v>
      </c>
      <c r="X982" s="219" t="s">
        <v>96</v>
      </c>
      <c r="Y982" s="24">
        <v>0.09</v>
      </c>
      <c r="Z982" s="24">
        <v>0.06</v>
      </c>
      <c r="AA982" s="24">
        <v>0.1</v>
      </c>
      <c r="AB982" s="205"/>
      <c r="AC982" s="206"/>
      <c r="AD982" s="206"/>
      <c r="AE982" s="206"/>
      <c r="AF982" s="206"/>
      <c r="AG982" s="206"/>
      <c r="AH982" s="206"/>
      <c r="AI982" s="206"/>
      <c r="AJ982" s="206"/>
      <c r="AK982" s="206"/>
      <c r="AL982" s="206"/>
      <c r="AM982" s="206"/>
      <c r="AN982" s="206"/>
      <c r="AO982" s="206"/>
      <c r="AP982" s="206"/>
      <c r="AQ982" s="206"/>
      <c r="AR982" s="206"/>
      <c r="AS982" s="206"/>
      <c r="AT982" s="206"/>
      <c r="AU982" s="206"/>
      <c r="AV982" s="206"/>
      <c r="AW982" s="206"/>
      <c r="AX982" s="206"/>
      <c r="AY982" s="206"/>
      <c r="AZ982" s="206"/>
      <c r="BA982" s="206"/>
      <c r="BB982" s="206"/>
      <c r="BC982" s="206"/>
      <c r="BD982" s="206"/>
      <c r="BE982" s="206"/>
      <c r="BF982" s="206"/>
      <c r="BG982" s="206"/>
      <c r="BH982" s="206"/>
      <c r="BI982" s="206"/>
      <c r="BJ982" s="206"/>
      <c r="BK982" s="206"/>
      <c r="BL982" s="206"/>
      <c r="BM982" s="217">
        <v>23</v>
      </c>
    </row>
    <row r="983" spans="1:65">
      <c r="A983" s="30"/>
      <c r="B983" s="19">
        <v>1</v>
      </c>
      <c r="C983" s="9">
        <v>3</v>
      </c>
      <c r="D983" s="24">
        <v>0.08</v>
      </c>
      <c r="E983" s="24">
        <v>0.08</v>
      </c>
      <c r="F983" s="219">
        <v>10</v>
      </c>
      <c r="G983" s="219" t="s">
        <v>302</v>
      </c>
      <c r="H983" s="219" t="s">
        <v>302</v>
      </c>
      <c r="I983" s="219" t="s">
        <v>106</v>
      </c>
      <c r="J983" s="219" t="s">
        <v>97</v>
      </c>
      <c r="K983" s="219" t="s">
        <v>106</v>
      </c>
      <c r="L983" s="24">
        <v>0.08</v>
      </c>
      <c r="M983" s="219">
        <v>7.0000000000000007E-2</v>
      </c>
      <c r="N983" s="24">
        <v>0.08</v>
      </c>
      <c r="O983" s="24">
        <v>8.4000000000000005E-2</v>
      </c>
      <c r="P983" s="24">
        <v>0.08</v>
      </c>
      <c r="Q983" s="24">
        <v>0.1</v>
      </c>
      <c r="R983" s="219">
        <v>0.06</v>
      </c>
      <c r="S983" s="219" t="s">
        <v>106</v>
      </c>
      <c r="T983" s="24">
        <v>0.08</v>
      </c>
      <c r="U983" s="219" t="s">
        <v>302</v>
      </c>
      <c r="V983" s="24">
        <v>0.08</v>
      </c>
      <c r="W983" s="24">
        <v>0.09</v>
      </c>
      <c r="X983" s="219" t="s">
        <v>96</v>
      </c>
      <c r="Y983" s="24">
        <v>0.1</v>
      </c>
      <c r="Z983" s="24">
        <v>0.08</v>
      </c>
      <c r="AA983" s="24">
        <v>7.0000000000000007E-2</v>
      </c>
      <c r="AB983" s="205"/>
      <c r="AC983" s="206"/>
      <c r="AD983" s="206"/>
      <c r="AE983" s="206"/>
      <c r="AF983" s="206"/>
      <c r="AG983" s="206"/>
      <c r="AH983" s="206"/>
      <c r="AI983" s="206"/>
      <c r="AJ983" s="206"/>
      <c r="AK983" s="206"/>
      <c r="AL983" s="206"/>
      <c r="AM983" s="206"/>
      <c r="AN983" s="206"/>
      <c r="AO983" s="206"/>
      <c r="AP983" s="206"/>
      <c r="AQ983" s="206"/>
      <c r="AR983" s="206"/>
      <c r="AS983" s="206"/>
      <c r="AT983" s="206"/>
      <c r="AU983" s="206"/>
      <c r="AV983" s="206"/>
      <c r="AW983" s="206"/>
      <c r="AX983" s="206"/>
      <c r="AY983" s="206"/>
      <c r="AZ983" s="206"/>
      <c r="BA983" s="206"/>
      <c r="BB983" s="206"/>
      <c r="BC983" s="206"/>
      <c r="BD983" s="206"/>
      <c r="BE983" s="206"/>
      <c r="BF983" s="206"/>
      <c r="BG983" s="206"/>
      <c r="BH983" s="206"/>
      <c r="BI983" s="206"/>
      <c r="BJ983" s="206"/>
      <c r="BK983" s="206"/>
      <c r="BL983" s="206"/>
      <c r="BM983" s="217">
        <v>16</v>
      </c>
    </row>
    <row r="984" spans="1:65">
      <c r="A984" s="30"/>
      <c r="B984" s="19">
        <v>1</v>
      </c>
      <c r="C984" s="9">
        <v>4</v>
      </c>
      <c r="D984" s="24">
        <v>0.09</v>
      </c>
      <c r="E984" s="24">
        <v>0.08</v>
      </c>
      <c r="F984" s="219">
        <v>9</v>
      </c>
      <c r="G984" s="219" t="s">
        <v>302</v>
      </c>
      <c r="H984" s="219">
        <v>0.08</v>
      </c>
      <c r="I984" s="219" t="s">
        <v>106</v>
      </c>
      <c r="J984" s="219" t="s">
        <v>97</v>
      </c>
      <c r="K984" s="219" t="s">
        <v>106</v>
      </c>
      <c r="L984" s="24">
        <v>0.11</v>
      </c>
      <c r="M984" s="219">
        <v>0.13</v>
      </c>
      <c r="N984" s="24">
        <v>0.08</v>
      </c>
      <c r="O984" s="24">
        <v>8.5999999999999993E-2</v>
      </c>
      <c r="P984" s="24">
        <v>0.09</v>
      </c>
      <c r="Q984" s="24">
        <v>7.0000000000000007E-2</v>
      </c>
      <c r="R984" s="219" t="s">
        <v>302</v>
      </c>
      <c r="S984" s="219" t="s">
        <v>106</v>
      </c>
      <c r="T984" s="24">
        <v>0.08</v>
      </c>
      <c r="U984" s="219" t="s">
        <v>302</v>
      </c>
      <c r="V984" s="24">
        <v>7.0000000000000007E-2</v>
      </c>
      <c r="W984" s="24">
        <v>0.08</v>
      </c>
      <c r="X984" s="219" t="s">
        <v>96</v>
      </c>
      <c r="Y984" s="24">
        <v>7.0000000000000007E-2</v>
      </c>
      <c r="Z984" s="24">
        <v>0.1</v>
      </c>
      <c r="AA984" s="24">
        <v>0.05</v>
      </c>
      <c r="AB984" s="205"/>
      <c r="AC984" s="206"/>
      <c r="AD984" s="206"/>
      <c r="AE984" s="206"/>
      <c r="AF984" s="206"/>
      <c r="AG984" s="206"/>
      <c r="AH984" s="206"/>
      <c r="AI984" s="206"/>
      <c r="AJ984" s="206"/>
      <c r="AK984" s="206"/>
      <c r="AL984" s="206"/>
      <c r="AM984" s="206"/>
      <c r="AN984" s="206"/>
      <c r="AO984" s="206"/>
      <c r="AP984" s="206"/>
      <c r="AQ984" s="206"/>
      <c r="AR984" s="206"/>
      <c r="AS984" s="206"/>
      <c r="AT984" s="206"/>
      <c r="AU984" s="206"/>
      <c r="AV984" s="206"/>
      <c r="AW984" s="206"/>
      <c r="AX984" s="206"/>
      <c r="AY984" s="206"/>
      <c r="AZ984" s="206"/>
      <c r="BA984" s="206"/>
      <c r="BB984" s="206"/>
      <c r="BC984" s="206"/>
      <c r="BD984" s="206"/>
      <c r="BE984" s="206"/>
      <c r="BF984" s="206"/>
      <c r="BG984" s="206"/>
      <c r="BH984" s="206"/>
      <c r="BI984" s="206"/>
      <c r="BJ984" s="206"/>
      <c r="BK984" s="206"/>
      <c r="BL984" s="206"/>
      <c r="BM984" s="217">
        <v>8.3107142857142852E-2</v>
      </c>
    </row>
    <row r="985" spans="1:65">
      <c r="A985" s="30"/>
      <c r="B985" s="19">
        <v>1</v>
      </c>
      <c r="C985" s="9">
        <v>5</v>
      </c>
      <c r="D985" s="24">
        <v>0.08</v>
      </c>
      <c r="E985" s="24">
        <v>0.08</v>
      </c>
      <c r="F985" s="219">
        <v>9</v>
      </c>
      <c r="G985" s="219" t="s">
        <v>302</v>
      </c>
      <c r="H985" s="219">
        <v>0.21</v>
      </c>
      <c r="I985" s="219" t="s">
        <v>106</v>
      </c>
      <c r="J985" s="219" t="s">
        <v>97</v>
      </c>
      <c r="K985" s="219" t="s">
        <v>106</v>
      </c>
      <c r="L985" s="24">
        <v>0.09</v>
      </c>
      <c r="M985" s="219">
        <v>0.15</v>
      </c>
      <c r="N985" s="24">
        <v>0.08</v>
      </c>
      <c r="O985" s="24">
        <v>8.4000000000000005E-2</v>
      </c>
      <c r="P985" s="24">
        <v>7.0000000000000007E-2</v>
      </c>
      <c r="Q985" s="24">
        <v>0.09</v>
      </c>
      <c r="R985" s="219" t="s">
        <v>302</v>
      </c>
      <c r="S985" s="24">
        <v>0.1</v>
      </c>
      <c r="T985" s="24">
        <v>0.08</v>
      </c>
      <c r="U985" s="219" t="s">
        <v>302</v>
      </c>
      <c r="V985" s="24">
        <v>0.09</v>
      </c>
      <c r="W985" s="24">
        <v>0.09</v>
      </c>
      <c r="X985" s="219" t="s">
        <v>96</v>
      </c>
      <c r="Y985" s="24">
        <v>7.0000000000000007E-2</v>
      </c>
      <c r="Z985" s="24">
        <v>0.08</v>
      </c>
      <c r="AA985" s="24">
        <v>0.08</v>
      </c>
      <c r="AB985" s="205"/>
      <c r="AC985" s="206"/>
      <c r="AD985" s="206"/>
      <c r="AE985" s="206"/>
      <c r="AF985" s="206"/>
      <c r="AG985" s="206"/>
      <c r="AH985" s="206"/>
      <c r="AI985" s="206"/>
      <c r="AJ985" s="206"/>
      <c r="AK985" s="206"/>
      <c r="AL985" s="206"/>
      <c r="AM985" s="206"/>
      <c r="AN985" s="206"/>
      <c r="AO985" s="206"/>
      <c r="AP985" s="206"/>
      <c r="AQ985" s="206"/>
      <c r="AR985" s="206"/>
      <c r="AS985" s="206"/>
      <c r="AT985" s="206"/>
      <c r="AU985" s="206"/>
      <c r="AV985" s="206"/>
      <c r="AW985" s="206"/>
      <c r="AX985" s="206"/>
      <c r="AY985" s="206"/>
      <c r="AZ985" s="206"/>
      <c r="BA985" s="206"/>
      <c r="BB985" s="206"/>
      <c r="BC985" s="206"/>
      <c r="BD985" s="206"/>
      <c r="BE985" s="206"/>
      <c r="BF985" s="206"/>
      <c r="BG985" s="206"/>
      <c r="BH985" s="206"/>
      <c r="BI985" s="206"/>
      <c r="BJ985" s="206"/>
      <c r="BK985" s="206"/>
      <c r="BL985" s="206"/>
      <c r="BM985" s="217">
        <v>63</v>
      </c>
    </row>
    <row r="986" spans="1:65">
      <c r="A986" s="30"/>
      <c r="B986" s="19">
        <v>1</v>
      </c>
      <c r="C986" s="9">
        <v>6</v>
      </c>
      <c r="D986" s="24">
        <v>0.08</v>
      </c>
      <c r="E986" s="24">
        <v>0.08</v>
      </c>
      <c r="F986" s="219">
        <v>10</v>
      </c>
      <c r="G986" s="219" t="s">
        <v>302</v>
      </c>
      <c r="H986" s="219" t="s">
        <v>302</v>
      </c>
      <c r="I986" s="219" t="s">
        <v>106</v>
      </c>
      <c r="J986" s="219" t="s">
        <v>97</v>
      </c>
      <c r="K986" s="219" t="s">
        <v>106</v>
      </c>
      <c r="L986" s="24">
        <v>0.1</v>
      </c>
      <c r="M986" s="219">
        <v>0.12</v>
      </c>
      <c r="N986" s="24">
        <v>7.0000000000000007E-2</v>
      </c>
      <c r="O986" s="24">
        <v>8.5000000000000006E-2</v>
      </c>
      <c r="P986" s="24">
        <v>0.09</v>
      </c>
      <c r="Q986" s="24">
        <v>0.08</v>
      </c>
      <c r="R986" s="219">
        <v>0.05</v>
      </c>
      <c r="S986" s="219" t="s">
        <v>106</v>
      </c>
      <c r="T986" s="24">
        <v>0.09</v>
      </c>
      <c r="U986" s="219" t="s">
        <v>302</v>
      </c>
      <c r="V986" s="24">
        <v>7.0000000000000007E-2</v>
      </c>
      <c r="W986" s="24">
        <v>7.0000000000000007E-2</v>
      </c>
      <c r="X986" s="219" t="s">
        <v>96</v>
      </c>
      <c r="Y986" s="24">
        <v>0.09</v>
      </c>
      <c r="Z986" s="24">
        <v>0.1</v>
      </c>
      <c r="AA986" s="24">
        <v>0.09</v>
      </c>
      <c r="AB986" s="205"/>
      <c r="AC986" s="206"/>
      <c r="AD986" s="206"/>
      <c r="AE986" s="206"/>
      <c r="AF986" s="206"/>
      <c r="AG986" s="206"/>
      <c r="AH986" s="206"/>
      <c r="AI986" s="206"/>
      <c r="AJ986" s="206"/>
      <c r="AK986" s="206"/>
      <c r="AL986" s="206"/>
      <c r="AM986" s="206"/>
      <c r="AN986" s="206"/>
      <c r="AO986" s="206"/>
      <c r="AP986" s="206"/>
      <c r="AQ986" s="206"/>
      <c r="AR986" s="206"/>
      <c r="AS986" s="206"/>
      <c r="AT986" s="206"/>
      <c r="AU986" s="206"/>
      <c r="AV986" s="206"/>
      <c r="AW986" s="206"/>
      <c r="AX986" s="206"/>
      <c r="AY986" s="206"/>
      <c r="AZ986" s="206"/>
      <c r="BA986" s="206"/>
      <c r="BB986" s="206"/>
      <c r="BC986" s="206"/>
      <c r="BD986" s="206"/>
      <c r="BE986" s="206"/>
      <c r="BF986" s="206"/>
      <c r="BG986" s="206"/>
      <c r="BH986" s="206"/>
      <c r="BI986" s="206"/>
      <c r="BJ986" s="206"/>
      <c r="BK986" s="206"/>
      <c r="BL986" s="206"/>
      <c r="BM986" s="56"/>
    </row>
    <row r="987" spans="1:65">
      <c r="A987" s="30"/>
      <c r="B987" s="20" t="s">
        <v>271</v>
      </c>
      <c r="C987" s="12"/>
      <c r="D987" s="221">
        <v>8.1666666666666665E-2</v>
      </c>
      <c r="E987" s="221">
        <v>7.6666666666666675E-2</v>
      </c>
      <c r="F987" s="221">
        <v>9.1666666666666661</v>
      </c>
      <c r="G987" s="221" t="s">
        <v>682</v>
      </c>
      <c r="H987" s="221">
        <v>0.12</v>
      </c>
      <c r="I987" s="221" t="s">
        <v>682</v>
      </c>
      <c r="J987" s="221" t="s">
        <v>682</v>
      </c>
      <c r="K987" s="221" t="s">
        <v>682</v>
      </c>
      <c r="L987" s="221">
        <v>9.4999999999999987E-2</v>
      </c>
      <c r="M987" s="221">
        <v>0.12</v>
      </c>
      <c r="N987" s="221">
        <v>7.6666666666666675E-2</v>
      </c>
      <c r="O987" s="221">
        <v>8.5166666666666668E-2</v>
      </c>
      <c r="P987" s="221">
        <v>8.1666666666666665E-2</v>
      </c>
      <c r="Q987" s="221">
        <v>8.5000000000000006E-2</v>
      </c>
      <c r="R987" s="221">
        <v>0.06</v>
      </c>
      <c r="S987" s="221">
        <v>0.1</v>
      </c>
      <c r="T987" s="221">
        <v>7.8333333333333352E-2</v>
      </c>
      <c r="U987" s="221" t="s">
        <v>682</v>
      </c>
      <c r="V987" s="221">
        <v>7.3333333333333334E-2</v>
      </c>
      <c r="W987" s="221">
        <v>8.3333333333333329E-2</v>
      </c>
      <c r="X987" s="221" t="s">
        <v>682</v>
      </c>
      <c r="Y987" s="221">
        <v>8.5000000000000006E-2</v>
      </c>
      <c r="Z987" s="221">
        <v>8.3333333333333356E-2</v>
      </c>
      <c r="AA987" s="221">
        <v>7.8333333333333324E-2</v>
      </c>
      <c r="AB987" s="205"/>
      <c r="AC987" s="206"/>
      <c r="AD987" s="206"/>
      <c r="AE987" s="206"/>
      <c r="AF987" s="206"/>
      <c r="AG987" s="206"/>
      <c r="AH987" s="206"/>
      <c r="AI987" s="206"/>
      <c r="AJ987" s="206"/>
      <c r="AK987" s="206"/>
      <c r="AL987" s="206"/>
      <c r="AM987" s="206"/>
      <c r="AN987" s="206"/>
      <c r="AO987" s="206"/>
      <c r="AP987" s="206"/>
      <c r="AQ987" s="206"/>
      <c r="AR987" s="206"/>
      <c r="AS987" s="206"/>
      <c r="AT987" s="206"/>
      <c r="AU987" s="206"/>
      <c r="AV987" s="206"/>
      <c r="AW987" s="206"/>
      <c r="AX987" s="206"/>
      <c r="AY987" s="206"/>
      <c r="AZ987" s="206"/>
      <c r="BA987" s="206"/>
      <c r="BB987" s="206"/>
      <c r="BC987" s="206"/>
      <c r="BD987" s="206"/>
      <c r="BE987" s="206"/>
      <c r="BF987" s="206"/>
      <c r="BG987" s="206"/>
      <c r="BH987" s="206"/>
      <c r="BI987" s="206"/>
      <c r="BJ987" s="206"/>
      <c r="BK987" s="206"/>
      <c r="BL987" s="206"/>
      <c r="BM987" s="56"/>
    </row>
    <row r="988" spans="1:65">
      <c r="A988" s="30"/>
      <c r="B988" s="3" t="s">
        <v>272</v>
      </c>
      <c r="C988" s="29"/>
      <c r="D988" s="24">
        <v>0.08</v>
      </c>
      <c r="E988" s="24">
        <v>0.08</v>
      </c>
      <c r="F988" s="24">
        <v>9</v>
      </c>
      <c r="G988" s="24" t="s">
        <v>682</v>
      </c>
      <c r="H988" s="24">
        <v>0.08</v>
      </c>
      <c r="I988" s="24" t="s">
        <v>682</v>
      </c>
      <c r="J988" s="24" t="s">
        <v>682</v>
      </c>
      <c r="K988" s="24" t="s">
        <v>682</v>
      </c>
      <c r="L988" s="24">
        <v>9.5000000000000001E-2</v>
      </c>
      <c r="M988" s="24">
        <v>0.125</v>
      </c>
      <c r="N988" s="24">
        <v>0.08</v>
      </c>
      <c r="O988" s="24">
        <v>8.5000000000000006E-2</v>
      </c>
      <c r="P988" s="24">
        <v>0.08</v>
      </c>
      <c r="Q988" s="24">
        <v>8.4999999999999992E-2</v>
      </c>
      <c r="R988" s="24">
        <v>0.06</v>
      </c>
      <c r="S988" s="24">
        <v>0.1</v>
      </c>
      <c r="T988" s="24">
        <v>0.08</v>
      </c>
      <c r="U988" s="24" t="s">
        <v>682</v>
      </c>
      <c r="V988" s="24">
        <v>7.0000000000000007E-2</v>
      </c>
      <c r="W988" s="24">
        <v>8.4999999999999992E-2</v>
      </c>
      <c r="X988" s="24" t="s">
        <v>682</v>
      </c>
      <c r="Y988" s="24">
        <v>0.09</v>
      </c>
      <c r="Z988" s="24">
        <v>0.08</v>
      </c>
      <c r="AA988" s="24">
        <v>0.08</v>
      </c>
      <c r="AB988" s="205"/>
      <c r="AC988" s="206"/>
      <c r="AD988" s="206"/>
      <c r="AE988" s="206"/>
      <c r="AF988" s="206"/>
      <c r="AG988" s="206"/>
      <c r="AH988" s="206"/>
      <c r="AI988" s="206"/>
      <c r="AJ988" s="206"/>
      <c r="AK988" s="206"/>
      <c r="AL988" s="206"/>
      <c r="AM988" s="206"/>
      <c r="AN988" s="206"/>
      <c r="AO988" s="206"/>
      <c r="AP988" s="206"/>
      <c r="AQ988" s="206"/>
      <c r="AR988" s="206"/>
      <c r="AS988" s="206"/>
      <c r="AT988" s="206"/>
      <c r="AU988" s="206"/>
      <c r="AV988" s="206"/>
      <c r="AW988" s="206"/>
      <c r="AX988" s="206"/>
      <c r="AY988" s="206"/>
      <c r="AZ988" s="206"/>
      <c r="BA988" s="206"/>
      <c r="BB988" s="206"/>
      <c r="BC988" s="206"/>
      <c r="BD988" s="206"/>
      <c r="BE988" s="206"/>
      <c r="BF988" s="206"/>
      <c r="BG988" s="206"/>
      <c r="BH988" s="206"/>
      <c r="BI988" s="206"/>
      <c r="BJ988" s="206"/>
      <c r="BK988" s="206"/>
      <c r="BL988" s="206"/>
      <c r="BM988" s="56"/>
    </row>
    <row r="989" spans="1:65">
      <c r="A989" s="30"/>
      <c r="B989" s="3" t="s">
        <v>273</v>
      </c>
      <c r="C989" s="29"/>
      <c r="D989" s="24">
        <v>4.082482904638628E-3</v>
      </c>
      <c r="E989" s="24">
        <v>8.1649658092772612E-3</v>
      </c>
      <c r="F989" s="24">
        <v>0.75277265270908111</v>
      </c>
      <c r="G989" s="24" t="s">
        <v>682</v>
      </c>
      <c r="H989" s="24">
        <v>7.8102496759066525E-2</v>
      </c>
      <c r="I989" s="24" t="s">
        <v>682</v>
      </c>
      <c r="J989" s="24" t="s">
        <v>682</v>
      </c>
      <c r="K989" s="24" t="s">
        <v>682</v>
      </c>
      <c r="L989" s="24">
        <v>1.3784048752090269E-2</v>
      </c>
      <c r="M989" s="24">
        <v>2.8284271247461964E-2</v>
      </c>
      <c r="N989" s="24">
        <v>5.1639777949432199E-3</v>
      </c>
      <c r="O989" s="24">
        <v>1.1690451944500067E-3</v>
      </c>
      <c r="P989" s="24">
        <v>7.5277265270908061E-3</v>
      </c>
      <c r="Q989" s="24">
        <v>1.3784048752090269E-2</v>
      </c>
      <c r="R989" s="24">
        <v>1.0000000000000056E-2</v>
      </c>
      <c r="S989" s="24" t="s">
        <v>682</v>
      </c>
      <c r="T989" s="24">
        <v>7.527726527090807E-3</v>
      </c>
      <c r="U989" s="24" t="s">
        <v>682</v>
      </c>
      <c r="V989" s="24">
        <v>1.0327955589886481E-2</v>
      </c>
      <c r="W989" s="24">
        <v>8.1649658092772578E-3</v>
      </c>
      <c r="X989" s="24" t="s">
        <v>682</v>
      </c>
      <c r="Y989" s="24">
        <v>1.2247448713915896E-2</v>
      </c>
      <c r="Z989" s="24">
        <v>1.5055453054181529E-2</v>
      </c>
      <c r="AA989" s="24">
        <v>1.7224014243685103E-2</v>
      </c>
      <c r="AB989" s="205"/>
      <c r="AC989" s="206"/>
      <c r="AD989" s="206"/>
      <c r="AE989" s="206"/>
      <c r="AF989" s="206"/>
      <c r="AG989" s="206"/>
      <c r="AH989" s="206"/>
      <c r="AI989" s="206"/>
      <c r="AJ989" s="206"/>
      <c r="AK989" s="206"/>
      <c r="AL989" s="206"/>
      <c r="AM989" s="206"/>
      <c r="AN989" s="206"/>
      <c r="AO989" s="206"/>
      <c r="AP989" s="206"/>
      <c r="AQ989" s="206"/>
      <c r="AR989" s="206"/>
      <c r="AS989" s="206"/>
      <c r="AT989" s="206"/>
      <c r="AU989" s="206"/>
      <c r="AV989" s="206"/>
      <c r="AW989" s="206"/>
      <c r="AX989" s="206"/>
      <c r="AY989" s="206"/>
      <c r="AZ989" s="206"/>
      <c r="BA989" s="206"/>
      <c r="BB989" s="206"/>
      <c r="BC989" s="206"/>
      <c r="BD989" s="206"/>
      <c r="BE989" s="206"/>
      <c r="BF989" s="206"/>
      <c r="BG989" s="206"/>
      <c r="BH989" s="206"/>
      <c r="BI989" s="206"/>
      <c r="BJ989" s="206"/>
      <c r="BK989" s="206"/>
      <c r="BL989" s="206"/>
      <c r="BM989" s="56"/>
    </row>
    <row r="990" spans="1:65">
      <c r="A990" s="30"/>
      <c r="B990" s="3" t="s">
        <v>87</v>
      </c>
      <c r="C990" s="29"/>
      <c r="D990" s="13">
        <v>4.9989586587411775E-2</v>
      </c>
      <c r="E990" s="13">
        <v>0.10649955403405122</v>
      </c>
      <c r="F990" s="13">
        <v>8.2120653022808854E-2</v>
      </c>
      <c r="G990" s="13" t="s">
        <v>682</v>
      </c>
      <c r="H990" s="13">
        <v>0.65085413965888772</v>
      </c>
      <c r="I990" s="13" t="s">
        <v>682</v>
      </c>
      <c r="J990" s="13" t="s">
        <v>682</v>
      </c>
      <c r="K990" s="13" t="s">
        <v>682</v>
      </c>
      <c r="L990" s="13">
        <v>0.14509525002200285</v>
      </c>
      <c r="M990" s="13">
        <v>0.23570226039551637</v>
      </c>
      <c r="N990" s="13">
        <v>6.7356232107955036E-2</v>
      </c>
      <c r="O990" s="13">
        <v>1.3726558056164462E-2</v>
      </c>
      <c r="P990" s="13">
        <v>9.217624318886701E-2</v>
      </c>
      <c r="Q990" s="13">
        <v>0.16216527943635609</v>
      </c>
      <c r="R990" s="13">
        <v>0.1666666666666676</v>
      </c>
      <c r="S990" s="13" t="s">
        <v>682</v>
      </c>
      <c r="T990" s="13">
        <v>9.6098636516052827E-2</v>
      </c>
      <c r="U990" s="13" t="s">
        <v>682</v>
      </c>
      <c r="V990" s="13">
        <v>0.14083575804390658</v>
      </c>
      <c r="W990" s="13">
        <v>9.79795897113271E-2</v>
      </c>
      <c r="X990" s="13" t="s">
        <v>682</v>
      </c>
      <c r="Y990" s="13">
        <v>0.14408763192842231</v>
      </c>
      <c r="Z990" s="13">
        <v>0.18066543665017828</v>
      </c>
      <c r="AA990" s="13">
        <v>0.21988103289810773</v>
      </c>
      <c r="AB990" s="154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55"/>
    </row>
    <row r="991" spans="1:65">
      <c r="A991" s="30"/>
      <c r="B991" s="3" t="s">
        <v>274</v>
      </c>
      <c r="C991" s="29"/>
      <c r="D991" s="13">
        <v>-1.7332760349520027E-2</v>
      </c>
      <c r="E991" s="13">
        <v>-7.7496060736284011E-2</v>
      </c>
      <c r="F991" s="13">
        <v>109.2993840424008</v>
      </c>
      <c r="G991" s="13" t="s">
        <v>682</v>
      </c>
      <c r="H991" s="13">
        <v>0.44391920928233786</v>
      </c>
      <c r="I991" s="13" t="s">
        <v>682</v>
      </c>
      <c r="J991" s="13" t="s">
        <v>682</v>
      </c>
      <c r="K991" s="13" t="s">
        <v>682</v>
      </c>
      <c r="L991" s="13">
        <v>0.14310270734851738</v>
      </c>
      <c r="M991" s="13">
        <v>0.44391920928233786</v>
      </c>
      <c r="N991" s="13">
        <v>-7.7496060736284011E-2</v>
      </c>
      <c r="O991" s="13">
        <v>2.4781549921214729E-2</v>
      </c>
      <c r="P991" s="13">
        <v>-1.7332760349520027E-2</v>
      </c>
      <c r="Q991" s="13">
        <v>2.2776106574989408E-2</v>
      </c>
      <c r="R991" s="13">
        <v>-0.27804039535883107</v>
      </c>
      <c r="S991" s="13">
        <v>0.2032660077352817</v>
      </c>
      <c r="T991" s="13">
        <v>-5.7441627274029239E-2</v>
      </c>
      <c r="U991" s="13" t="s">
        <v>682</v>
      </c>
      <c r="V991" s="13">
        <v>-0.11760492766079356</v>
      </c>
      <c r="W991" s="13">
        <v>2.721673112734635E-3</v>
      </c>
      <c r="X991" s="13" t="s">
        <v>682</v>
      </c>
      <c r="Y991" s="13">
        <v>2.2776106574989408E-2</v>
      </c>
      <c r="Z991" s="13">
        <v>2.721673112734857E-3</v>
      </c>
      <c r="AA991" s="13">
        <v>-5.7441627274029572E-2</v>
      </c>
      <c r="AB991" s="154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55"/>
    </row>
    <row r="992" spans="1:65">
      <c r="A992" s="30"/>
      <c r="B992" s="46" t="s">
        <v>275</v>
      </c>
      <c r="C992" s="47"/>
      <c r="D992" s="45">
        <v>0.34</v>
      </c>
      <c r="E992" s="45">
        <v>0.17</v>
      </c>
      <c r="F992" s="45" t="s">
        <v>276</v>
      </c>
      <c r="G992" s="45">
        <v>5.39</v>
      </c>
      <c r="H992" s="45">
        <v>0.59</v>
      </c>
      <c r="I992" s="45">
        <v>2.87</v>
      </c>
      <c r="J992" s="45">
        <v>2.19</v>
      </c>
      <c r="K992" s="45">
        <v>2.87</v>
      </c>
      <c r="L992" s="45">
        <v>1.69</v>
      </c>
      <c r="M992" s="45">
        <v>4.21</v>
      </c>
      <c r="N992" s="45">
        <v>0.17</v>
      </c>
      <c r="O992" s="45">
        <v>0.69</v>
      </c>
      <c r="P992" s="45">
        <v>0.34</v>
      </c>
      <c r="Q992" s="45">
        <v>0.67</v>
      </c>
      <c r="R992" s="45">
        <v>3.62</v>
      </c>
      <c r="S992" s="45">
        <v>2.02</v>
      </c>
      <c r="T992" s="45">
        <v>0</v>
      </c>
      <c r="U992" s="45">
        <v>5.39</v>
      </c>
      <c r="V992" s="45">
        <v>0.51</v>
      </c>
      <c r="W992" s="45">
        <v>0.51</v>
      </c>
      <c r="X992" s="45">
        <v>497.81</v>
      </c>
      <c r="Y992" s="45">
        <v>0.67</v>
      </c>
      <c r="Z992" s="45">
        <v>0.51</v>
      </c>
      <c r="AA992" s="45">
        <v>0</v>
      </c>
      <c r="AB992" s="154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55"/>
    </row>
    <row r="993" spans="1:65">
      <c r="B993" s="31" t="s">
        <v>319</v>
      </c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BM993" s="55"/>
    </row>
    <row r="994" spans="1:65">
      <c r="BM994" s="55"/>
    </row>
    <row r="995" spans="1:65" ht="15">
      <c r="B995" s="8" t="s">
        <v>545</v>
      </c>
      <c r="BM995" s="28" t="s">
        <v>67</v>
      </c>
    </row>
    <row r="996" spans="1:65" ht="15">
      <c r="A996" s="25" t="s">
        <v>30</v>
      </c>
      <c r="B996" s="18" t="s">
        <v>111</v>
      </c>
      <c r="C996" s="15" t="s">
        <v>112</v>
      </c>
      <c r="D996" s="16" t="s">
        <v>229</v>
      </c>
      <c r="E996" s="17" t="s">
        <v>229</v>
      </c>
      <c r="F996" s="17" t="s">
        <v>229</v>
      </c>
      <c r="G996" s="17" t="s">
        <v>229</v>
      </c>
      <c r="H996" s="17" t="s">
        <v>229</v>
      </c>
      <c r="I996" s="17" t="s">
        <v>229</v>
      </c>
      <c r="J996" s="17" t="s">
        <v>229</v>
      </c>
      <c r="K996" s="17" t="s">
        <v>229</v>
      </c>
      <c r="L996" s="17" t="s">
        <v>229</v>
      </c>
      <c r="M996" s="17" t="s">
        <v>229</v>
      </c>
      <c r="N996" s="17" t="s">
        <v>229</v>
      </c>
      <c r="O996" s="17" t="s">
        <v>229</v>
      </c>
      <c r="P996" s="17" t="s">
        <v>229</v>
      </c>
      <c r="Q996" s="17" t="s">
        <v>229</v>
      </c>
      <c r="R996" s="17" t="s">
        <v>229</v>
      </c>
      <c r="S996" s="17" t="s">
        <v>229</v>
      </c>
      <c r="T996" s="17" t="s">
        <v>229</v>
      </c>
      <c r="U996" s="17" t="s">
        <v>229</v>
      </c>
      <c r="V996" s="17" t="s">
        <v>229</v>
      </c>
      <c r="W996" s="17" t="s">
        <v>229</v>
      </c>
      <c r="X996" s="17" t="s">
        <v>229</v>
      </c>
      <c r="Y996" s="17" t="s">
        <v>229</v>
      </c>
      <c r="Z996" s="17" t="s">
        <v>229</v>
      </c>
      <c r="AA996" s="154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28">
        <v>1</v>
      </c>
    </row>
    <row r="997" spans="1:65">
      <c r="A997" s="30"/>
      <c r="B997" s="19" t="s">
        <v>230</v>
      </c>
      <c r="C997" s="9" t="s">
        <v>230</v>
      </c>
      <c r="D997" s="152" t="s">
        <v>232</v>
      </c>
      <c r="E997" s="153" t="s">
        <v>233</v>
      </c>
      <c r="F997" s="153" t="s">
        <v>235</v>
      </c>
      <c r="G997" s="153" t="s">
        <v>237</v>
      </c>
      <c r="H997" s="153" t="s">
        <v>238</v>
      </c>
      <c r="I997" s="153" t="s">
        <v>239</v>
      </c>
      <c r="J997" s="153" t="s">
        <v>240</v>
      </c>
      <c r="K997" s="153" t="s">
        <v>241</v>
      </c>
      <c r="L997" s="153" t="s">
        <v>243</v>
      </c>
      <c r="M997" s="153" t="s">
        <v>244</v>
      </c>
      <c r="N997" s="153" t="s">
        <v>245</v>
      </c>
      <c r="O997" s="153" t="s">
        <v>246</v>
      </c>
      <c r="P997" s="153" t="s">
        <v>247</v>
      </c>
      <c r="Q997" s="153" t="s">
        <v>249</v>
      </c>
      <c r="R997" s="153" t="s">
        <v>250</v>
      </c>
      <c r="S997" s="153" t="s">
        <v>251</v>
      </c>
      <c r="T997" s="153" t="s">
        <v>252</v>
      </c>
      <c r="U997" s="153" t="s">
        <v>254</v>
      </c>
      <c r="V997" s="153" t="s">
        <v>258</v>
      </c>
      <c r="W997" s="153" t="s">
        <v>259</v>
      </c>
      <c r="X997" s="153" t="s">
        <v>260</v>
      </c>
      <c r="Y997" s="153" t="s">
        <v>261</v>
      </c>
      <c r="Z997" s="153" t="s">
        <v>262</v>
      </c>
      <c r="AA997" s="154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28" t="s">
        <v>3</v>
      </c>
    </row>
    <row r="998" spans="1:65">
      <c r="A998" s="30"/>
      <c r="B998" s="19"/>
      <c r="C998" s="9"/>
      <c r="D998" s="10" t="s">
        <v>278</v>
      </c>
      <c r="E998" s="11" t="s">
        <v>278</v>
      </c>
      <c r="F998" s="11" t="s">
        <v>281</v>
      </c>
      <c r="G998" s="11" t="s">
        <v>281</v>
      </c>
      <c r="H998" s="11" t="s">
        <v>278</v>
      </c>
      <c r="I998" s="11" t="s">
        <v>278</v>
      </c>
      <c r="J998" s="11" t="s">
        <v>281</v>
      </c>
      <c r="K998" s="11" t="s">
        <v>278</v>
      </c>
      <c r="L998" s="11" t="s">
        <v>278</v>
      </c>
      <c r="M998" s="11" t="s">
        <v>281</v>
      </c>
      <c r="N998" s="11" t="s">
        <v>278</v>
      </c>
      <c r="O998" s="11" t="s">
        <v>278</v>
      </c>
      <c r="P998" s="11" t="s">
        <v>281</v>
      </c>
      <c r="Q998" s="11" t="s">
        <v>278</v>
      </c>
      <c r="R998" s="11" t="s">
        <v>278</v>
      </c>
      <c r="S998" s="11" t="s">
        <v>278</v>
      </c>
      <c r="T998" s="11" t="s">
        <v>281</v>
      </c>
      <c r="U998" s="11" t="s">
        <v>278</v>
      </c>
      <c r="V998" s="11" t="s">
        <v>278</v>
      </c>
      <c r="W998" s="11" t="s">
        <v>281</v>
      </c>
      <c r="X998" s="11" t="s">
        <v>278</v>
      </c>
      <c r="Y998" s="11" t="s">
        <v>281</v>
      </c>
      <c r="Z998" s="11" t="s">
        <v>278</v>
      </c>
      <c r="AA998" s="154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28">
        <v>2</v>
      </c>
    </row>
    <row r="999" spans="1:65">
      <c r="A999" s="30"/>
      <c r="B999" s="19"/>
      <c r="C999" s="9"/>
      <c r="D999" s="26" t="s">
        <v>290</v>
      </c>
      <c r="E999" s="26" t="s">
        <v>291</v>
      </c>
      <c r="F999" s="26" t="s">
        <v>292</v>
      </c>
      <c r="G999" s="26" t="s">
        <v>292</v>
      </c>
      <c r="H999" s="26" t="s">
        <v>117</v>
      </c>
      <c r="I999" s="26" t="s">
        <v>267</v>
      </c>
      <c r="J999" s="26" t="s">
        <v>292</v>
      </c>
      <c r="K999" s="26" t="s">
        <v>290</v>
      </c>
      <c r="L999" s="26" t="s">
        <v>117</v>
      </c>
      <c r="M999" s="26" t="s">
        <v>293</v>
      </c>
      <c r="N999" s="26" t="s">
        <v>292</v>
      </c>
      <c r="O999" s="26" t="s">
        <v>293</v>
      </c>
      <c r="P999" s="26" t="s">
        <v>290</v>
      </c>
      <c r="Q999" s="26" t="s">
        <v>292</v>
      </c>
      <c r="R999" s="26" t="s">
        <v>294</v>
      </c>
      <c r="S999" s="26" t="s">
        <v>290</v>
      </c>
      <c r="T999" s="26" t="s">
        <v>293</v>
      </c>
      <c r="U999" s="26" t="s">
        <v>116</v>
      </c>
      <c r="V999" s="26" t="s">
        <v>290</v>
      </c>
      <c r="W999" s="26" t="s">
        <v>295</v>
      </c>
      <c r="X999" s="26" t="s">
        <v>290</v>
      </c>
      <c r="Y999" s="26" t="s">
        <v>290</v>
      </c>
      <c r="Z999" s="26" t="s">
        <v>290</v>
      </c>
      <c r="AA999" s="154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28">
        <v>2</v>
      </c>
    </row>
    <row r="1000" spans="1:65">
      <c r="A1000" s="30"/>
      <c r="B1000" s="18">
        <v>1</v>
      </c>
      <c r="C1000" s="14">
        <v>1</v>
      </c>
      <c r="D1000" s="22">
        <v>0.7</v>
      </c>
      <c r="E1000" s="22">
        <v>0.8</v>
      </c>
      <c r="F1000" s="148" t="s">
        <v>106</v>
      </c>
      <c r="G1000" s="148">
        <v>0.9</v>
      </c>
      <c r="H1000" s="22">
        <v>0.6</v>
      </c>
      <c r="I1000" s="22">
        <v>0.6</v>
      </c>
      <c r="J1000" s="22">
        <v>0.6</v>
      </c>
      <c r="K1000" s="22">
        <v>0.71</v>
      </c>
      <c r="L1000" s="22">
        <v>0.7</v>
      </c>
      <c r="M1000" s="22">
        <v>0.66</v>
      </c>
      <c r="N1000" s="22">
        <v>0.60299999999999998</v>
      </c>
      <c r="O1000" s="22">
        <v>0.64</v>
      </c>
      <c r="P1000" s="22">
        <v>0.8</v>
      </c>
      <c r="Q1000" s="22">
        <v>0.7</v>
      </c>
      <c r="R1000" s="22">
        <v>0.68</v>
      </c>
      <c r="S1000" s="22">
        <v>0.7</v>
      </c>
      <c r="T1000" s="22">
        <v>0.73</v>
      </c>
      <c r="U1000" s="22">
        <v>0.8</v>
      </c>
      <c r="V1000" s="22">
        <v>0.6</v>
      </c>
      <c r="W1000" s="148" t="s">
        <v>96</v>
      </c>
      <c r="X1000" s="22">
        <v>0.6</v>
      </c>
      <c r="Y1000" s="22">
        <v>0.8</v>
      </c>
      <c r="Z1000" s="22">
        <v>0.6</v>
      </c>
      <c r="AA1000" s="154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28">
        <v>1</v>
      </c>
    </row>
    <row r="1001" spans="1:65">
      <c r="A1001" s="30"/>
      <c r="B1001" s="19">
        <v>1</v>
      </c>
      <c r="C1001" s="9">
        <v>2</v>
      </c>
      <c r="D1001" s="11">
        <v>0.6</v>
      </c>
      <c r="E1001" s="11">
        <v>0.82</v>
      </c>
      <c r="F1001" s="150" t="s">
        <v>106</v>
      </c>
      <c r="G1001" s="150">
        <v>1</v>
      </c>
      <c r="H1001" s="11">
        <v>0.6</v>
      </c>
      <c r="I1001" s="11">
        <v>0.6</v>
      </c>
      <c r="J1001" s="11">
        <v>0.6</v>
      </c>
      <c r="K1001" s="11">
        <v>0.69499999999999995</v>
      </c>
      <c r="L1001" s="11">
        <v>0.6</v>
      </c>
      <c r="M1001" s="11">
        <v>0.68</v>
      </c>
      <c r="N1001" s="11">
        <v>0.57899999999999996</v>
      </c>
      <c r="O1001" s="11">
        <v>0.63</v>
      </c>
      <c r="P1001" s="11">
        <v>0.8</v>
      </c>
      <c r="Q1001" s="11">
        <v>0.7</v>
      </c>
      <c r="R1001" s="11">
        <v>0.66</v>
      </c>
      <c r="S1001" s="11">
        <v>0.7</v>
      </c>
      <c r="T1001" s="11">
        <v>0.72</v>
      </c>
      <c r="U1001" s="11">
        <v>0.8</v>
      </c>
      <c r="V1001" s="11">
        <v>0.6</v>
      </c>
      <c r="W1001" s="150" t="s">
        <v>96</v>
      </c>
      <c r="X1001" s="11">
        <v>0.7</v>
      </c>
      <c r="Y1001" s="11">
        <v>0.8</v>
      </c>
      <c r="Z1001" s="11">
        <v>0.7</v>
      </c>
      <c r="AA1001" s="154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28">
        <v>24</v>
      </c>
    </row>
    <row r="1002" spans="1:65">
      <c r="A1002" s="30"/>
      <c r="B1002" s="19">
        <v>1</v>
      </c>
      <c r="C1002" s="9">
        <v>3</v>
      </c>
      <c r="D1002" s="11">
        <v>0.6</v>
      </c>
      <c r="E1002" s="11">
        <v>0.82</v>
      </c>
      <c r="F1002" s="150" t="s">
        <v>106</v>
      </c>
      <c r="G1002" s="150">
        <v>1.1000000000000001</v>
      </c>
      <c r="H1002" s="11">
        <v>0.7</v>
      </c>
      <c r="I1002" s="11">
        <v>0.6</v>
      </c>
      <c r="J1002" s="11">
        <v>0.6</v>
      </c>
      <c r="K1002" s="11">
        <v>0.67400000000000004</v>
      </c>
      <c r="L1002" s="11">
        <v>0.7</v>
      </c>
      <c r="M1002" s="11">
        <v>0.69</v>
      </c>
      <c r="N1002" s="11">
        <v>0.57199999999999995</v>
      </c>
      <c r="O1002" s="11">
        <v>0.64</v>
      </c>
      <c r="P1002" s="11">
        <v>0.8</v>
      </c>
      <c r="Q1002" s="11">
        <v>0.7</v>
      </c>
      <c r="R1002" s="11">
        <v>0.65</v>
      </c>
      <c r="S1002" s="11">
        <v>0.7</v>
      </c>
      <c r="T1002" s="11">
        <v>0.74</v>
      </c>
      <c r="U1002" s="11">
        <v>0.8</v>
      </c>
      <c r="V1002" s="11">
        <v>0.6</v>
      </c>
      <c r="W1002" s="150" t="s">
        <v>96</v>
      </c>
      <c r="X1002" s="11">
        <v>0.7</v>
      </c>
      <c r="Y1002" s="11">
        <v>0.7</v>
      </c>
      <c r="Z1002" s="11">
        <v>0.6</v>
      </c>
      <c r="AA1002" s="154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28">
        <v>16</v>
      </c>
    </row>
    <row r="1003" spans="1:65">
      <c r="A1003" s="30"/>
      <c r="B1003" s="19">
        <v>1</v>
      </c>
      <c r="C1003" s="9">
        <v>4</v>
      </c>
      <c r="D1003" s="11">
        <v>0.6</v>
      </c>
      <c r="E1003" s="11">
        <v>0.8</v>
      </c>
      <c r="F1003" s="150" t="s">
        <v>106</v>
      </c>
      <c r="G1003" s="150">
        <v>0.9</v>
      </c>
      <c r="H1003" s="11">
        <v>0.6</v>
      </c>
      <c r="I1003" s="11">
        <v>0.6</v>
      </c>
      <c r="J1003" s="11">
        <v>0.6</v>
      </c>
      <c r="K1003" s="11">
        <v>0.67600000000000005</v>
      </c>
      <c r="L1003" s="11">
        <v>0.7</v>
      </c>
      <c r="M1003" s="11">
        <v>0.68</v>
      </c>
      <c r="N1003" s="11">
        <v>0.58399999999999996</v>
      </c>
      <c r="O1003" s="11">
        <v>0.63</v>
      </c>
      <c r="P1003" s="11">
        <v>0.8</v>
      </c>
      <c r="Q1003" s="11">
        <v>0.7</v>
      </c>
      <c r="R1003" s="11">
        <v>0.66</v>
      </c>
      <c r="S1003" s="11">
        <v>0.7</v>
      </c>
      <c r="T1003" s="11">
        <v>0.75</v>
      </c>
      <c r="U1003" s="11">
        <v>0.8</v>
      </c>
      <c r="V1003" s="11">
        <v>0.6</v>
      </c>
      <c r="W1003" s="150" t="s">
        <v>96</v>
      </c>
      <c r="X1003" s="11">
        <v>0.7</v>
      </c>
      <c r="Y1003" s="11">
        <v>0.8</v>
      </c>
      <c r="Z1003" s="11">
        <v>0.7</v>
      </c>
      <c r="AA1003" s="154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28">
        <v>0.68255833333333338</v>
      </c>
    </row>
    <row r="1004" spans="1:65">
      <c r="A1004" s="30"/>
      <c r="B1004" s="19">
        <v>1</v>
      </c>
      <c r="C1004" s="9">
        <v>5</v>
      </c>
      <c r="D1004" s="11">
        <v>0.6</v>
      </c>
      <c r="E1004" s="11">
        <v>0.8</v>
      </c>
      <c r="F1004" s="150" t="s">
        <v>106</v>
      </c>
      <c r="G1004" s="150">
        <v>1.1000000000000001</v>
      </c>
      <c r="H1004" s="11">
        <v>0.7</v>
      </c>
      <c r="I1004" s="149">
        <v>0.55000000000000004</v>
      </c>
      <c r="J1004" s="11">
        <v>0.6</v>
      </c>
      <c r="K1004" s="11">
        <v>0.67200000000000004</v>
      </c>
      <c r="L1004" s="11">
        <v>0.7</v>
      </c>
      <c r="M1004" s="11">
        <v>0.66</v>
      </c>
      <c r="N1004" s="11">
        <v>0.58199999999999996</v>
      </c>
      <c r="O1004" s="11">
        <v>0.64</v>
      </c>
      <c r="P1004" s="11">
        <v>0.8</v>
      </c>
      <c r="Q1004" s="11">
        <v>0.7</v>
      </c>
      <c r="R1004" s="11">
        <v>0.64</v>
      </c>
      <c r="S1004" s="11">
        <v>0.7</v>
      </c>
      <c r="T1004" s="11">
        <v>0.73</v>
      </c>
      <c r="U1004" s="11">
        <v>0.8</v>
      </c>
      <c r="V1004" s="11">
        <v>0.6</v>
      </c>
      <c r="W1004" s="150" t="s">
        <v>96</v>
      </c>
      <c r="X1004" s="11">
        <v>0.7</v>
      </c>
      <c r="Y1004" s="11">
        <v>0.8</v>
      </c>
      <c r="Z1004" s="11">
        <v>0.7</v>
      </c>
      <c r="AA1004" s="154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28">
        <v>64</v>
      </c>
    </row>
    <row r="1005" spans="1:65">
      <c r="A1005" s="30"/>
      <c r="B1005" s="19">
        <v>1</v>
      </c>
      <c r="C1005" s="9">
        <v>6</v>
      </c>
      <c r="D1005" s="11">
        <v>0.6</v>
      </c>
      <c r="E1005" s="11">
        <v>0.82</v>
      </c>
      <c r="F1005" s="150" t="s">
        <v>106</v>
      </c>
      <c r="G1005" s="150">
        <v>1</v>
      </c>
      <c r="H1005" s="11">
        <v>0.6</v>
      </c>
      <c r="I1005" s="11">
        <v>0.6</v>
      </c>
      <c r="J1005" s="11">
        <v>0.6</v>
      </c>
      <c r="K1005" s="11">
        <v>0.70699999999999996</v>
      </c>
      <c r="L1005" s="11">
        <v>0.7</v>
      </c>
      <c r="M1005" s="11">
        <v>0.68</v>
      </c>
      <c r="N1005" s="11">
        <v>0.59299999999999997</v>
      </c>
      <c r="O1005" s="11">
        <v>0.64</v>
      </c>
      <c r="P1005" s="11">
        <v>0.8</v>
      </c>
      <c r="Q1005" s="11">
        <v>0.7</v>
      </c>
      <c r="R1005" s="11">
        <v>0.64</v>
      </c>
      <c r="S1005" s="11">
        <v>0.7</v>
      </c>
      <c r="T1005" s="11">
        <v>0.73</v>
      </c>
      <c r="U1005" s="11">
        <v>0.8</v>
      </c>
      <c r="V1005" s="11">
        <v>0.6</v>
      </c>
      <c r="W1005" s="150" t="s">
        <v>96</v>
      </c>
      <c r="X1005" s="11">
        <v>0.7</v>
      </c>
      <c r="Y1005" s="11">
        <v>0.8</v>
      </c>
      <c r="Z1005" s="11">
        <v>0.7</v>
      </c>
      <c r="AA1005" s="154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55"/>
    </row>
    <row r="1006" spans="1:65">
      <c r="A1006" s="30"/>
      <c r="B1006" s="20" t="s">
        <v>271</v>
      </c>
      <c r="C1006" s="12"/>
      <c r="D1006" s="23">
        <v>0.6166666666666667</v>
      </c>
      <c r="E1006" s="23">
        <v>0.81</v>
      </c>
      <c r="F1006" s="23" t="s">
        <v>682</v>
      </c>
      <c r="G1006" s="23">
        <v>1</v>
      </c>
      <c r="H1006" s="23">
        <v>0.63333333333333341</v>
      </c>
      <c r="I1006" s="23">
        <v>0.59166666666666667</v>
      </c>
      <c r="J1006" s="23">
        <v>0.6</v>
      </c>
      <c r="K1006" s="23">
        <v>0.68900000000000006</v>
      </c>
      <c r="L1006" s="23">
        <v>0.68333333333333324</v>
      </c>
      <c r="M1006" s="23">
        <v>0.67500000000000016</v>
      </c>
      <c r="N1006" s="23">
        <v>0.58550000000000002</v>
      </c>
      <c r="O1006" s="23">
        <v>0.63666666666666671</v>
      </c>
      <c r="P1006" s="23">
        <v>0.79999999999999993</v>
      </c>
      <c r="Q1006" s="23">
        <v>0.70000000000000007</v>
      </c>
      <c r="R1006" s="23">
        <v>0.65500000000000014</v>
      </c>
      <c r="S1006" s="23">
        <v>0.70000000000000007</v>
      </c>
      <c r="T1006" s="23">
        <v>0.73333333333333339</v>
      </c>
      <c r="U1006" s="23">
        <v>0.79999999999999993</v>
      </c>
      <c r="V1006" s="23">
        <v>0.6</v>
      </c>
      <c r="W1006" s="23" t="s">
        <v>682</v>
      </c>
      <c r="X1006" s="23">
        <v>0.68333333333333324</v>
      </c>
      <c r="Y1006" s="23">
        <v>0.78333333333333321</v>
      </c>
      <c r="Z1006" s="23">
        <v>0.66666666666666663</v>
      </c>
      <c r="AA1006" s="154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55"/>
    </row>
    <row r="1007" spans="1:65">
      <c r="A1007" s="30"/>
      <c r="B1007" s="3" t="s">
        <v>272</v>
      </c>
      <c r="C1007" s="29"/>
      <c r="D1007" s="11">
        <v>0.6</v>
      </c>
      <c r="E1007" s="11">
        <v>0.81</v>
      </c>
      <c r="F1007" s="11" t="s">
        <v>682</v>
      </c>
      <c r="G1007" s="11">
        <v>1</v>
      </c>
      <c r="H1007" s="11">
        <v>0.6</v>
      </c>
      <c r="I1007" s="11">
        <v>0.6</v>
      </c>
      <c r="J1007" s="11">
        <v>0.6</v>
      </c>
      <c r="K1007" s="11">
        <v>0.6855</v>
      </c>
      <c r="L1007" s="11">
        <v>0.7</v>
      </c>
      <c r="M1007" s="11">
        <v>0.68</v>
      </c>
      <c r="N1007" s="11">
        <v>0.58299999999999996</v>
      </c>
      <c r="O1007" s="11">
        <v>0.64</v>
      </c>
      <c r="P1007" s="11">
        <v>0.8</v>
      </c>
      <c r="Q1007" s="11">
        <v>0.7</v>
      </c>
      <c r="R1007" s="11">
        <v>0.65500000000000003</v>
      </c>
      <c r="S1007" s="11">
        <v>0.7</v>
      </c>
      <c r="T1007" s="11">
        <v>0.73</v>
      </c>
      <c r="U1007" s="11">
        <v>0.8</v>
      </c>
      <c r="V1007" s="11">
        <v>0.6</v>
      </c>
      <c r="W1007" s="11" t="s">
        <v>682</v>
      </c>
      <c r="X1007" s="11">
        <v>0.7</v>
      </c>
      <c r="Y1007" s="11">
        <v>0.8</v>
      </c>
      <c r="Z1007" s="11">
        <v>0.7</v>
      </c>
      <c r="AA1007" s="154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55"/>
    </row>
    <row r="1008" spans="1:65">
      <c r="A1008" s="30"/>
      <c r="B1008" s="3" t="s">
        <v>273</v>
      </c>
      <c r="C1008" s="29"/>
      <c r="D1008" s="24">
        <v>4.0824829046386291E-2</v>
      </c>
      <c r="E1008" s="24">
        <v>1.0954451150103271E-2</v>
      </c>
      <c r="F1008" s="24" t="s">
        <v>682</v>
      </c>
      <c r="G1008" s="24">
        <v>8.9442719099991602E-2</v>
      </c>
      <c r="H1008" s="24">
        <v>5.1639777949432218E-2</v>
      </c>
      <c r="I1008" s="24">
        <v>2.0412414523193124E-2</v>
      </c>
      <c r="J1008" s="24">
        <v>0</v>
      </c>
      <c r="K1008" s="24">
        <v>1.7227884373886383E-2</v>
      </c>
      <c r="L1008" s="24">
        <v>4.0824829046386291E-2</v>
      </c>
      <c r="M1008" s="24">
        <v>1.2247448713915874E-2</v>
      </c>
      <c r="N1008" s="24">
        <v>1.096813566655702E-2</v>
      </c>
      <c r="O1008" s="24">
        <v>5.1639777949432268E-3</v>
      </c>
      <c r="P1008" s="24">
        <v>1.2161883888976234E-16</v>
      </c>
      <c r="Q1008" s="24">
        <v>1.2161883888976234E-16</v>
      </c>
      <c r="R1008" s="24">
        <v>1.5165750888103116E-2</v>
      </c>
      <c r="S1008" s="24">
        <v>1.2161883888976234E-16</v>
      </c>
      <c r="T1008" s="24">
        <v>1.0327955589886454E-2</v>
      </c>
      <c r="U1008" s="24">
        <v>1.2161883888976234E-16</v>
      </c>
      <c r="V1008" s="24">
        <v>0</v>
      </c>
      <c r="W1008" s="24" t="s">
        <v>682</v>
      </c>
      <c r="X1008" s="24">
        <v>4.0824829046386291E-2</v>
      </c>
      <c r="Y1008" s="24">
        <v>4.0824829046386332E-2</v>
      </c>
      <c r="Z1008" s="24">
        <v>5.1639777949432218E-2</v>
      </c>
      <c r="AA1008" s="154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55"/>
    </row>
    <row r="1009" spans="1:65">
      <c r="A1009" s="30"/>
      <c r="B1009" s="3" t="s">
        <v>87</v>
      </c>
      <c r="C1009" s="29"/>
      <c r="D1009" s="13">
        <v>6.6202425480626409E-2</v>
      </c>
      <c r="E1009" s="13">
        <v>1.3524013765559593E-2</v>
      </c>
      <c r="F1009" s="13" t="s">
        <v>682</v>
      </c>
      <c r="G1009" s="13">
        <v>8.9442719099991602E-2</v>
      </c>
      <c r="H1009" s="13">
        <v>8.1536491499103497E-2</v>
      </c>
      <c r="I1009" s="13">
        <v>3.449985553215739E-2</v>
      </c>
      <c r="J1009" s="13">
        <v>0</v>
      </c>
      <c r="K1009" s="13">
        <v>2.5004186319138436E-2</v>
      </c>
      <c r="L1009" s="13">
        <v>5.9743652263004335E-2</v>
      </c>
      <c r="M1009" s="13">
        <v>1.814436846506055E-2</v>
      </c>
      <c r="N1009" s="13">
        <v>1.873293879856024E-2</v>
      </c>
      <c r="O1009" s="13">
        <v>8.1109598873453821E-3</v>
      </c>
      <c r="P1009" s="13">
        <v>1.5202354861220294E-16</v>
      </c>
      <c r="Q1009" s="13">
        <v>1.7374119841394619E-16</v>
      </c>
      <c r="R1009" s="13">
        <v>2.3153818149775744E-2</v>
      </c>
      <c r="S1009" s="13">
        <v>1.7374119841394619E-16</v>
      </c>
      <c r="T1009" s="13">
        <v>1.4083575804390618E-2</v>
      </c>
      <c r="U1009" s="13">
        <v>1.5202354861220294E-16</v>
      </c>
      <c r="V1009" s="13">
        <v>0</v>
      </c>
      <c r="W1009" s="13" t="s">
        <v>682</v>
      </c>
      <c r="X1009" s="13">
        <v>5.9743652263004335E-2</v>
      </c>
      <c r="Y1009" s="13">
        <v>5.2116803037940009E-2</v>
      </c>
      <c r="Z1009" s="13">
        <v>7.7459666924148338E-2</v>
      </c>
      <c r="AA1009" s="154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55"/>
    </row>
    <row r="1010" spans="1:65">
      <c r="A1010" s="30"/>
      <c r="B1010" s="3" t="s">
        <v>274</v>
      </c>
      <c r="C1010" s="29"/>
      <c r="D1010" s="13">
        <v>-9.6536315577423149E-2</v>
      </c>
      <c r="E1010" s="13">
        <v>0.18671175845776311</v>
      </c>
      <c r="F1010" s="13" t="s">
        <v>682</v>
      </c>
      <c r="G1010" s="13">
        <v>0.465076245009584</v>
      </c>
      <c r="H1010" s="13">
        <v>-7.2118378160596741E-2</v>
      </c>
      <c r="I1010" s="13">
        <v>-0.13316322170266282</v>
      </c>
      <c r="J1010" s="13">
        <v>-0.12095425299424967</v>
      </c>
      <c r="K1010" s="13">
        <v>9.4375328116034218E-3</v>
      </c>
      <c r="L1010" s="13">
        <v>1.135434089882148E-3</v>
      </c>
      <c r="M1010" s="13">
        <v>-1.1073534618530556E-2</v>
      </c>
      <c r="N1010" s="13">
        <v>-0.1421978585468886</v>
      </c>
      <c r="O1010" s="13">
        <v>-6.7234790677231482E-2</v>
      </c>
      <c r="P1010" s="13">
        <v>0.17206099600766711</v>
      </c>
      <c r="Q1010" s="13">
        <v>2.5553371506708888E-2</v>
      </c>
      <c r="R1010" s="13">
        <v>-4.0375059518722334E-2</v>
      </c>
      <c r="S1010" s="13">
        <v>2.5553371506708888E-2</v>
      </c>
      <c r="T1010" s="13">
        <v>7.4389246340361703E-2</v>
      </c>
      <c r="U1010" s="13">
        <v>0.17206099600766711</v>
      </c>
      <c r="V1010" s="13">
        <v>-0.12095425299424967</v>
      </c>
      <c r="W1010" s="13" t="s">
        <v>682</v>
      </c>
      <c r="X1010" s="13">
        <v>1.135434089882148E-3</v>
      </c>
      <c r="Y1010" s="13">
        <v>0.14764305859084059</v>
      </c>
      <c r="Z1010" s="13">
        <v>-2.3282503326944037E-2</v>
      </c>
      <c r="AA1010" s="154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55"/>
    </row>
    <row r="1011" spans="1:65">
      <c r="A1011" s="30"/>
      <c r="B1011" s="46" t="s">
        <v>275</v>
      </c>
      <c r="C1011" s="47"/>
      <c r="D1011" s="45">
        <v>0.67</v>
      </c>
      <c r="E1011" s="45">
        <v>1.28</v>
      </c>
      <c r="F1011" s="45">
        <v>6.41</v>
      </c>
      <c r="G1011" s="45">
        <v>3.2</v>
      </c>
      <c r="H1011" s="45">
        <v>0.51</v>
      </c>
      <c r="I1011" s="45">
        <v>0.93</v>
      </c>
      <c r="J1011" s="45">
        <v>0.84</v>
      </c>
      <c r="K1011" s="45">
        <v>0.06</v>
      </c>
      <c r="L1011" s="45">
        <v>0</v>
      </c>
      <c r="M1011" s="45">
        <v>0.08</v>
      </c>
      <c r="N1011" s="45">
        <v>0.99</v>
      </c>
      <c r="O1011" s="45">
        <v>0.47</v>
      </c>
      <c r="P1011" s="45">
        <v>1.18</v>
      </c>
      <c r="Q1011" s="45">
        <v>0.17</v>
      </c>
      <c r="R1011" s="45">
        <v>0.28999999999999998</v>
      </c>
      <c r="S1011" s="45">
        <v>0.17</v>
      </c>
      <c r="T1011" s="45">
        <v>0.51</v>
      </c>
      <c r="U1011" s="45">
        <v>1.18</v>
      </c>
      <c r="V1011" s="45">
        <v>0.84</v>
      </c>
      <c r="W1011" s="45">
        <v>43.66</v>
      </c>
      <c r="X1011" s="45">
        <v>0</v>
      </c>
      <c r="Y1011" s="45">
        <v>1.01</v>
      </c>
      <c r="Z1011" s="45">
        <v>0.17</v>
      </c>
      <c r="AA1011" s="154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55"/>
    </row>
    <row r="1012" spans="1:65">
      <c r="B1012" s="31"/>
      <c r="C1012" s="20"/>
      <c r="D1012" s="20"/>
      <c r="E1012" s="20"/>
      <c r="F1012" s="20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  <c r="BM1012" s="55"/>
    </row>
    <row r="1013" spans="1:65" ht="15">
      <c r="B1013" s="8" t="s">
        <v>546</v>
      </c>
      <c r="BM1013" s="28" t="s">
        <v>67</v>
      </c>
    </row>
    <row r="1014" spans="1:65" ht="15">
      <c r="A1014" s="25" t="s">
        <v>63</v>
      </c>
      <c r="B1014" s="18" t="s">
        <v>111</v>
      </c>
      <c r="C1014" s="15" t="s">
        <v>112</v>
      </c>
      <c r="D1014" s="16" t="s">
        <v>229</v>
      </c>
      <c r="E1014" s="17" t="s">
        <v>229</v>
      </c>
      <c r="F1014" s="17" t="s">
        <v>229</v>
      </c>
      <c r="G1014" s="17" t="s">
        <v>229</v>
      </c>
      <c r="H1014" s="17" t="s">
        <v>229</v>
      </c>
      <c r="I1014" s="17" t="s">
        <v>229</v>
      </c>
      <c r="J1014" s="17" t="s">
        <v>229</v>
      </c>
      <c r="K1014" s="17" t="s">
        <v>229</v>
      </c>
      <c r="L1014" s="17" t="s">
        <v>229</v>
      </c>
      <c r="M1014" s="17" t="s">
        <v>229</v>
      </c>
      <c r="N1014" s="17" t="s">
        <v>229</v>
      </c>
      <c r="O1014" s="17" t="s">
        <v>229</v>
      </c>
      <c r="P1014" s="17" t="s">
        <v>229</v>
      </c>
      <c r="Q1014" s="17" t="s">
        <v>229</v>
      </c>
      <c r="R1014" s="17" t="s">
        <v>229</v>
      </c>
      <c r="S1014" s="17" t="s">
        <v>229</v>
      </c>
      <c r="T1014" s="17" t="s">
        <v>229</v>
      </c>
      <c r="U1014" s="17" t="s">
        <v>229</v>
      </c>
      <c r="V1014" s="17" t="s">
        <v>229</v>
      </c>
      <c r="W1014" s="17" t="s">
        <v>229</v>
      </c>
      <c r="X1014" s="17" t="s">
        <v>229</v>
      </c>
      <c r="Y1014" s="17" t="s">
        <v>229</v>
      </c>
      <c r="Z1014" s="17" t="s">
        <v>229</v>
      </c>
      <c r="AA1014" s="154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28">
        <v>1</v>
      </c>
    </row>
    <row r="1015" spans="1:65">
      <c r="A1015" s="30"/>
      <c r="B1015" s="19" t="s">
        <v>230</v>
      </c>
      <c r="C1015" s="9" t="s">
        <v>230</v>
      </c>
      <c r="D1015" s="152" t="s">
        <v>232</v>
      </c>
      <c r="E1015" s="153" t="s">
        <v>233</v>
      </c>
      <c r="F1015" s="153" t="s">
        <v>234</v>
      </c>
      <c r="G1015" s="153" t="s">
        <v>235</v>
      </c>
      <c r="H1015" s="153" t="s">
        <v>237</v>
      </c>
      <c r="I1015" s="153" t="s">
        <v>238</v>
      </c>
      <c r="J1015" s="153" t="s">
        <v>239</v>
      </c>
      <c r="K1015" s="153" t="s">
        <v>240</v>
      </c>
      <c r="L1015" s="153" t="s">
        <v>241</v>
      </c>
      <c r="M1015" s="153" t="s">
        <v>244</v>
      </c>
      <c r="N1015" s="153" t="s">
        <v>245</v>
      </c>
      <c r="O1015" s="153" t="s">
        <v>246</v>
      </c>
      <c r="P1015" s="153" t="s">
        <v>247</v>
      </c>
      <c r="Q1015" s="153" t="s">
        <v>249</v>
      </c>
      <c r="R1015" s="153" t="s">
        <v>250</v>
      </c>
      <c r="S1015" s="153" t="s">
        <v>251</v>
      </c>
      <c r="T1015" s="153" t="s">
        <v>252</v>
      </c>
      <c r="U1015" s="153" t="s">
        <v>254</v>
      </c>
      <c r="V1015" s="153" t="s">
        <v>258</v>
      </c>
      <c r="W1015" s="153" t="s">
        <v>259</v>
      </c>
      <c r="X1015" s="153" t="s">
        <v>260</v>
      </c>
      <c r="Y1015" s="153" t="s">
        <v>261</v>
      </c>
      <c r="Z1015" s="153" t="s">
        <v>262</v>
      </c>
      <c r="AA1015" s="154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28" t="s">
        <v>1</v>
      </c>
    </row>
    <row r="1016" spans="1:65">
      <c r="A1016" s="30"/>
      <c r="B1016" s="19"/>
      <c r="C1016" s="9"/>
      <c r="D1016" s="10" t="s">
        <v>278</v>
      </c>
      <c r="E1016" s="11" t="s">
        <v>280</v>
      </c>
      <c r="F1016" s="11" t="s">
        <v>280</v>
      </c>
      <c r="G1016" s="11" t="s">
        <v>281</v>
      </c>
      <c r="H1016" s="11" t="s">
        <v>281</v>
      </c>
      <c r="I1016" s="11" t="s">
        <v>278</v>
      </c>
      <c r="J1016" s="11" t="s">
        <v>280</v>
      </c>
      <c r="K1016" s="11" t="s">
        <v>281</v>
      </c>
      <c r="L1016" s="11" t="s">
        <v>278</v>
      </c>
      <c r="M1016" s="11" t="s">
        <v>281</v>
      </c>
      <c r="N1016" s="11" t="s">
        <v>278</v>
      </c>
      <c r="O1016" s="11" t="s">
        <v>280</v>
      </c>
      <c r="P1016" s="11" t="s">
        <v>281</v>
      </c>
      <c r="Q1016" s="11" t="s">
        <v>280</v>
      </c>
      <c r="R1016" s="11" t="s">
        <v>280</v>
      </c>
      <c r="S1016" s="11" t="s">
        <v>278</v>
      </c>
      <c r="T1016" s="11" t="s">
        <v>281</v>
      </c>
      <c r="U1016" s="11" t="s">
        <v>278</v>
      </c>
      <c r="V1016" s="11" t="s">
        <v>278</v>
      </c>
      <c r="W1016" s="11" t="s">
        <v>281</v>
      </c>
      <c r="X1016" s="11" t="s">
        <v>278</v>
      </c>
      <c r="Y1016" s="11" t="s">
        <v>281</v>
      </c>
      <c r="Z1016" s="11" t="s">
        <v>278</v>
      </c>
      <c r="AA1016" s="154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28">
        <v>3</v>
      </c>
    </row>
    <row r="1017" spans="1:65">
      <c r="A1017" s="30"/>
      <c r="B1017" s="19"/>
      <c r="C1017" s="9"/>
      <c r="D1017" s="26" t="s">
        <v>290</v>
      </c>
      <c r="E1017" s="26" t="s">
        <v>291</v>
      </c>
      <c r="F1017" s="26" t="s">
        <v>290</v>
      </c>
      <c r="G1017" s="26" t="s">
        <v>292</v>
      </c>
      <c r="H1017" s="26" t="s">
        <v>292</v>
      </c>
      <c r="I1017" s="26" t="s">
        <v>117</v>
      </c>
      <c r="J1017" s="26" t="s">
        <v>267</v>
      </c>
      <c r="K1017" s="26" t="s">
        <v>292</v>
      </c>
      <c r="L1017" s="26" t="s">
        <v>290</v>
      </c>
      <c r="M1017" s="26" t="s">
        <v>293</v>
      </c>
      <c r="N1017" s="26" t="s">
        <v>292</v>
      </c>
      <c r="O1017" s="26" t="s">
        <v>293</v>
      </c>
      <c r="P1017" s="26" t="s">
        <v>290</v>
      </c>
      <c r="Q1017" s="26" t="s">
        <v>292</v>
      </c>
      <c r="R1017" s="26" t="s">
        <v>294</v>
      </c>
      <c r="S1017" s="26" t="s">
        <v>290</v>
      </c>
      <c r="T1017" s="26" t="s">
        <v>293</v>
      </c>
      <c r="U1017" s="26" t="s">
        <v>116</v>
      </c>
      <c r="V1017" s="26" t="s">
        <v>290</v>
      </c>
      <c r="W1017" s="26" t="s">
        <v>295</v>
      </c>
      <c r="X1017" s="26" t="s">
        <v>290</v>
      </c>
      <c r="Y1017" s="26" t="s">
        <v>290</v>
      </c>
      <c r="Z1017" s="26" t="s">
        <v>290</v>
      </c>
      <c r="AA1017" s="154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28">
        <v>3</v>
      </c>
    </row>
    <row r="1018" spans="1:65">
      <c r="A1018" s="30"/>
      <c r="B1018" s="18">
        <v>1</v>
      </c>
      <c r="C1018" s="14">
        <v>1</v>
      </c>
      <c r="D1018" s="215">
        <v>0.33500000000000002</v>
      </c>
      <c r="E1018" s="215">
        <v>0.22999999999999998</v>
      </c>
      <c r="F1018" s="215">
        <v>0.33</v>
      </c>
      <c r="G1018" s="215">
        <v>0.28000000000000003</v>
      </c>
      <c r="H1018" s="215">
        <v>0.22</v>
      </c>
      <c r="I1018" s="216">
        <v>0.10200000000000001</v>
      </c>
      <c r="J1018" s="215">
        <v>0.23500000000000001</v>
      </c>
      <c r="K1018" s="215">
        <v>0.34499999999999997</v>
      </c>
      <c r="L1018" s="215">
        <v>0.31490000000000001</v>
      </c>
      <c r="M1018" s="216">
        <v>0.48299999999999998</v>
      </c>
      <c r="N1018" s="226">
        <v>0.43179999999999996</v>
      </c>
      <c r="O1018" s="215">
        <v>0.3347</v>
      </c>
      <c r="P1018" s="215">
        <v>0.35</v>
      </c>
      <c r="Q1018" s="215">
        <v>0.33</v>
      </c>
      <c r="R1018" s="215">
        <v>0.33600000000000002</v>
      </c>
      <c r="S1018" s="215">
        <v>0.308</v>
      </c>
      <c r="T1018" s="215">
        <v>0.436</v>
      </c>
      <c r="U1018" s="215">
        <v>0.26700000000000002</v>
      </c>
      <c r="V1018" s="215">
        <v>0.27100000000000002</v>
      </c>
      <c r="W1018" s="215">
        <v>0.34</v>
      </c>
      <c r="X1018" s="215">
        <v>0.31900000000000001</v>
      </c>
      <c r="Y1018" s="215">
        <v>0.33</v>
      </c>
      <c r="Z1018" s="215">
        <v>0.29499999999999998</v>
      </c>
      <c r="AA1018" s="205"/>
      <c r="AB1018" s="206"/>
      <c r="AC1018" s="206"/>
      <c r="AD1018" s="206"/>
      <c r="AE1018" s="206"/>
      <c r="AF1018" s="206"/>
      <c r="AG1018" s="206"/>
      <c r="AH1018" s="206"/>
      <c r="AI1018" s="206"/>
      <c r="AJ1018" s="206"/>
      <c r="AK1018" s="206"/>
      <c r="AL1018" s="206"/>
      <c r="AM1018" s="206"/>
      <c r="AN1018" s="206"/>
      <c r="AO1018" s="206"/>
      <c r="AP1018" s="206"/>
      <c r="AQ1018" s="206"/>
      <c r="AR1018" s="206"/>
      <c r="AS1018" s="206"/>
      <c r="AT1018" s="206"/>
      <c r="AU1018" s="206"/>
      <c r="AV1018" s="206"/>
      <c r="AW1018" s="206"/>
      <c r="AX1018" s="206"/>
      <c r="AY1018" s="206"/>
      <c r="AZ1018" s="206"/>
      <c r="BA1018" s="206"/>
      <c r="BB1018" s="206"/>
      <c r="BC1018" s="206"/>
      <c r="BD1018" s="206"/>
      <c r="BE1018" s="206"/>
      <c r="BF1018" s="206"/>
      <c r="BG1018" s="206"/>
      <c r="BH1018" s="206"/>
      <c r="BI1018" s="206"/>
      <c r="BJ1018" s="206"/>
      <c r="BK1018" s="206"/>
      <c r="BL1018" s="206"/>
      <c r="BM1018" s="217">
        <v>1</v>
      </c>
    </row>
    <row r="1019" spans="1:65">
      <c r="A1019" s="30"/>
      <c r="B1019" s="19">
        <v>1</v>
      </c>
      <c r="C1019" s="9">
        <v>2</v>
      </c>
      <c r="D1019" s="24">
        <v>0.33400000000000002</v>
      </c>
      <c r="E1019" s="24">
        <v>0.24</v>
      </c>
      <c r="F1019" s="24">
        <v>0.35</v>
      </c>
      <c r="G1019" s="24">
        <v>0.28000000000000003</v>
      </c>
      <c r="H1019" s="24">
        <v>0.22999999999999998</v>
      </c>
      <c r="I1019" s="219">
        <v>0.1095</v>
      </c>
      <c r="J1019" s="24">
        <v>0.23500000000000001</v>
      </c>
      <c r="K1019" s="24">
        <v>0.34399999999999997</v>
      </c>
      <c r="L1019" s="24">
        <v>0.31329999999999997</v>
      </c>
      <c r="M1019" s="219">
        <v>0.49</v>
      </c>
      <c r="N1019" s="24">
        <v>0.41190000000000004</v>
      </c>
      <c r="O1019" s="24">
        <v>0.35360000000000003</v>
      </c>
      <c r="P1019" s="24">
        <v>0.35</v>
      </c>
      <c r="Q1019" s="24">
        <v>0.32</v>
      </c>
      <c r="R1019" s="24">
        <v>0.33999999999999997</v>
      </c>
      <c r="S1019" s="24">
        <v>0.29299999999999998</v>
      </c>
      <c r="T1019" s="24">
        <v>0.43299999999999994</v>
      </c>
      <c r="U1019" s="24">
        <v>0.249</v>
      </c>
      <c r="V1019" s="24">
        <v>0.28299999999999997</v>
      </c>
      <c r="W1019" s="24">
        <v>0.31</v>
      </c>
      <c r="X1019" s="24">
        <v>0.317</v>
      </c>
      <c r="Y1019" s="220">
        <v>0.30599999999999999</v>
      </c>
      <c r="Z1019" s="24">
        <v>0.27800000000000002</v>
      </c>
      <c r="AA1019" s="205"/>
      <c r="AB1019" s="206"/>
      <c r="AC1019" s="206"/>
      <c r="AD1019" s="206"/>
      <c r="AE1019" s="206"/>
      <c r="AF1019" s="206"/>
      <c r="AG1019" s="206"/>
      <c r="AH1019" s="206"/>
      <c r="AI1019" s="206"/>
      <c r="AJ1019" s="206"/>
      <c r="AK1019" s="206"/>
      <c r="AL1019" s="206"/>
      <c r="AM1019" s="206"/>
      <c r="AN1019" s="206"/>
      <c r="AO1019" s="206"/>
      <c r="AP1019" s="206"/>
      <c r="AQ1019" s="206"/>
      <c r="AR1019" s="206"/>
      <c r="AS1019" s="206"/>
      <c r="AT1019" s="206"/>
      <c r="AU1019" s="206"/>
      <c r="AV1019" s="206"/>
      <c r="AW1019" s="206"/>
      <c r="AX1019" s="206"/>
      <c r="AY1019" s="206"/>
      <c r="AZ1019" s="206"/>
      <c r="BA1019" s="206"/>
      <c r="BB1019" s="206"/>
      <c r="BC1019" s="206"/>
      <c r="BD1019" s="206"/>
      <c r="BE1019" s="206"/>
      <c r="BF1019" s="206"/>
      <c r="BG1019" s="206"/>
      <c r="BH1019" s="206"/>
      <c r="BI1019" s="206"/>
      <c r="BJ1019" s="206"/>
      <c r="BK1019" s="206"/>
      <c r="BL1019" s="206"/>
      <c r="BM1019" s="217">
        <v>25</v>
      </c>
    </row>
    <row r="1020" spans="1:65">
      <c r="A1020" s="30"/>
      <c r="B1020" s="19">
        <v>1</v>
      </c>
      <c r="C1020" s="9">
        <v>3</v>
      </c>
      <c r="D1020" s="220">
        <v>0.308</v>
      </c>
      <c r="E1020" s="24">
        <v>0.23500000000000001</v>
      </c>
      <c r="F1020" s="24">
        <v>0.34</v>
      </c>
      <c r="G1020" s="24">
        <v>0.28000000000000003</v>
      </c>
      <c r="H1020" s="24">
        <v>0.22</v>
      </c>
      <c r="I1020" s="219">
        <v>0.1055</v>
      </c>
      <c r="J1020" s="24">
        <v>0.22499999999999998</v>
      </c>
      <c r="K1020" s="24">
        <v>0.33700000000000002</v>
      </c>
      <c r="L1020" s="24">
        <v>0.309</v>
      </c>
      <c r="M1020" s="219">
        <v>0.49</v>
      </c>
      <c r="N1020" s="24">
        <v>0.41239999999999999</v>
      </c>
      <c r="O1020" s="24">
        <v>0.36330000000000001</v>
      </c>
      <c r="P1020" s="24">
        <v>0.34</v>
      </c>
      <c r="Q1020" s="24">
        <v>0.32</v>
      </c>
      <c r="R1020" s="24">
        <v>0.34799999999999998</v>
      </c>
      <c r="S1020" s="24">
        <v>0.30599999999999999</v>
      </c>
      <c r="T1020" s="24">
        <v>0.43299999999999994</v>
      </c>
      <c r="U1020" s="24">
        <v>0.24399999999999999</v>
      </c>
      <c r="V1020" s="24">
        <v>0.28399999999999997</v>
      </c>
      <c r="W1020" s="24">
        <v>0.32</v>
      </c>
      <c r="X1020" s="24">
        <v>0.28699999999999998</v>
      </c>
      <c r="Y1020" s="24">
        <v>0.32700000000000001</v>
      </c>
      <c r="Z1020" s="24">
        <v>0.28499999999999998</v>
      </c>
      <c r="AA1020" s="205"/>
      <c r="AB1020" s="206"/>
      <c r="AC1020" s="206"/>
      <c r="AD1020" s="206"/>
      <c r="AE1020" s="206"/>
      <c r="AF1020" s="206"/>
      <c r="AG1020" s="206"/>
      <c r="AH1020" s="206"/>
      <c r="AI1020" s="206"/>
      <c r="AJ1020" s="206"/>
      <c r="AK1020" s="206"/>
      <c r="AL1020" s="206"/>
      <c r="AM1020" s="206"/>
      <c r="AN1020" s="206"/>
      <c r="AO1020" s="206"/>
      <c r="AP1020" s="206"/>
      <c r="AQ1020" s="206"/>
      <c r="AR1020" s="206"/>
      <c r="AS1020" s="206"/>
      <c r="AT1020" s="206"/>
      <c r="AU1020" s="206"/>
      <c r="AV1020" s="206"/>
      <c r="AW1020" s="206"/>
      <c r="AX1020" s="206"/>
      <c r="AY1020" s="206"/>
      <c r="AZ1020" s="206"/>
      <c r="BA1020" s="206"/>
      <c r="BB1020" s="206"/>
      <c r="BC1020" s="206"/>
      <c r="BD1020" s="206"/>
      <c r="BE1020" s="206"/>
      <c r="BF1020" s="206"/>
      <c r="BG1020" s="206"/>
      <c r="BH1020" s="206"/>
      <c r="BI1020" s="206"/>
      <c r="BJ1020" s="206"/>
      <c r="BK1020" s="206"/>
      <c r="BL1020" s="206"/>
      <c r="BM1020" s="217">
        <v>16</v>
      </c>
    </row>
    <row r="1021" spans="1:65">
      <c r="A1021" s="30"/>
      <c r="B1021" s="19">
        <v>1</v>
      </c>
      <c r="C1021" s="9">
        <v>4</v>
      </c>
      <c r="D1021" s="24">
        <v>0.33100000000000002</v>
      </c>
      <c r="E1021" s="24">
        <v>0.22499999999999998</v>
      </c>
      <c r="F1021" s="24">
        <v>0.34</v>
      </c>
      <c r="G1021" s="24">
        <v>0.28999999999999998</v>
      </c>
      <c r="H1021" s="24">
        <v>0.21</v>
      </c>
      <c r="I1021" s="219">
        <v>0.1085</v>
      </c>
      <c r="J1021" s="24">
        <v>0.22999999999999998</v>
      </c>
      <c r="K1021" s="24">
        <v>0.33400000000000002</v>
      </c>
      <c r="L1021" s="24">
        <v>0.30159999999999998</v>
      </c>
      <c r="M1021" s="219">
        <v>0.48199999999999998</v>
      </c>
      <c r="N1021" s="24">
        <v>0.41669999999999996</v>
      </c>
      <c r="O1021" s="24">
        <v>0.36830000000000002</v>
      </c>
      <c r="P1021" s="24">
        <v>0.36</v>
      </c>
      <c r="Q1021" s="24">
        <v>0.32</v>
      </c>
      <c r="R1021" s="24">
        <v>0.33300000000000002</v>
      </c>
      <c r="S1021" s="24">
        <v>0.29799999999999999</v>
      </c>
      <c r="T1021" s="24">
        <v>0.437</v>
      </c>
      <c r="U1021" s="24">
        <v>0.255</v>
      </c>
      <c r="V1021" s="24">
        <v>0.27800000000000002</v>
      </c>
      <c r="W1021" s="24">
        <v>0.33</v>
      </c>
      <c r="X1021" s="24">
        <v>0.313</v>
      </c>
      <c r="Y1021" s="24">
        <v>0.33400000000000002</v>
      </c>
      <c r="Z1021" s="24">
        <v>0.29399999999999998</v>
      </c>
      <c r="AA1021" s="205"/>
      <c r="AB1021" s="206"/>
      <c r="AC1021" s="206"/>
      <c r="AD1021" s="206"/>
      <c r="AE1021" s="206"/>
      <c r="AF1021" s="206"/>
      <c r="AG1021" s="206"/>
      <c r="AH1021" s="206"/>
      <c r="AI1021" s="206"/>
      <c r="AJ1021" s="206"/>
      <c r="AK1021" s="206"/>
      <c r="AL1021" s="206"/>
      <c r="AM1021" s="206"/>
      <c r="AN1021" s="206"/>
      <c r="AO1021" s="206"/>
      <c r="AP1021" s="206"/>
      <c r="AQ1021" s="206"/>
      <c r="AR1021" s="206"/>
      <c r="AS1021" s="206"/>
      <c r="AT1021" s="206"/>
      <c r="AU1021" s="206"/>
      <c r="AV1021" s="206"/>
      <c r="AW1021" s="206"/>
      <c r="AX1021" s="206"/>
      <c r="AY1021" s="206"/>
      <c r="AZ1021" s="206"/>
      <c r="BA1021" s="206"/>
      <c r="BB1021" s="206"/>
      <c r="BC1021" s="206"/>
      <c r="BD1021" s="206"/>
      <c r="BE1021" s="206"/>
      <c r="BF1021" s="206"/>
      <c r="BG1021" s="206"/>
      <c r="BH1021" s="206"/>
      <c r="BI1021" s="206"/>
      <c r="BJ1021" s="206"/>
      <c r="BK1021" s="206"/>
      <c r="BL1021" s="206"/>
      <c r="BM1021" s="217">
        <v>0.31339158730158728</v>
      </c>
    </row>
    <row r="1022" spans="1:65">
      <c r="A1022" s="30"/>
      <c r="B1022" s="19">
        <v>1</v>
      </c>
      <c r="C1022" s="9">
        <v>5</v>
      </c>
      <c r="D1022" s="24">
        <v>0.33900000000000002</v>
      </c>
      <c r="E1022" s="24">
        <v>0.21</v>
      </c>
      <c r="F1022" s="24">
        <v>0.32</v>
      </c>
      <c r="G1022" s="24">
        <v>0.28000000000000003</v>
      </c>
      <c r="H1022" s="24">
        <v>0.22999999999999998</v>
      </c>
      <c r="I1022" s="219">
        <v>0.11349999999999999</v>
      </c>
      <c r="J1022" s="24">
        <v>0.24</v>
      </c>
      <c r="K1022" s="24">
        <v>0.34300000000000003</v>
      </c>
      <c r="L1022" s="24">
        <v>0.30549999999999999</v>
      </c>
      <c r="M1022" s="219">
        <v>0.47399999999999992</v>
      </c>
      <c r="N1022" s="24">
        <v>0.41869999999999996</v>
      </c>
      <c r="O1022" s="24">
        <v>0.34250000000000003</v>
      </c>
      <c r="P1022" s="24">
        <v>0.34</v>
      </c>
      <c r="Q1022" s="24">
        <v>0.31</v>
      </c>
      <c r="R1022" s="24">
        <v>0.33300000000000002</v>
      </c>
      <c r="S1022" s="24">
        <v>0.30499999999999999</v>
      </c>
      <c r="T1022" s="24">
        <v>0.437</v>
      </c>
      <c r="U1022" s="24">
        <v>0.26800000000000002</v>
      </c>
      <c r="V1022" s="24">
        <v>0.27400000000000002</v>
      </c>
      <c r="W1022" s="24">
        <v>0.28999999999999998</v>
      </c>
      <c r="X1022" s="24">
        <v>0.29799999999999999</v>
      </c>
      <c r="Y1022" s="24">
        <v>0.33400000000000002</v>
      </c>
      <c r="Z1022" s="24">
        <v>0.28799999999999998</v>
      </c>
      <c r="AA1022" s="205"/>
      <c r="AB1022" s="206"/>
      <c r="AC1022" s="206"/>
      <c r="AD1022" s="206"/>
      <c r="AE1022" s="206"/>
      <c r="AF1022" s="206"/>
      <c r="AG1022" s="206"/>
      <c r="AH1022" s="206"/>
      <c r="AI1022" s="206"/>
      <c r="AJ1022" s="206"/>
      <c r="AK1022" s="206"/>
      <c r="AL1022" s="206"/>
      <c r="AM1022" s="206"/>
      <c r="AN1022" s="206"/>
      <c r="AO1022" s="206"/>
      <c r="AP1022" s="206"/>
      <c r="AQ1022" s="206"/>
      <c r="AR1022" s="206"/>
      <c r="AS1022" s="206"/>
      <c r="AT1022" s="206"/>
      <c r="AU1022" s="206"/>
      <c r="AV1022" s="206"/>
      <c r="AW1022" s="206"/>
      <c r="AX1022" s="206"/>
      <c r="AY1022" s="206"/>
      <c r="AZ1022" s="206"/>
      <c r="BA1022" s="206"/>
      <c r="BB1022" s="206"/>
      <c r="BC1022" s="206"/>
      <c r="BD1022" s="206"/>
      <c r="BE1022" s="206"/>
      <c r="BF1022" s="206"/>
      <c r="BG1022" s="206"/>
      <c r="BH1022" s="206"/>
      <c r="BI1022" s="206"/>
      <c r="BJ1022" s="206"/>
      <c r="BK1022" s="206"/>
      <c r="BL1022" s="206"/>
      <c r="BM1022" s="217">
        <v>65</v>
      </c>
    </row>
    <row r="1023" spans="1:65">
      <c r="A1023" s="30"/>
      <c r="B1023" s="19">
        <v>1</v>
      </c>
      <c r="C1023" s="9">
        <v>6</v>
      </c>
      <c r="D1023" s="24">
        <v>0.35</v>
      </c>
      <c r="E1023" s="24">
        <v>0.23500000000000001</v>
      </c>
      <c r="F1023" s="24">
        <v>0.34</v>
      </c>
      <c r="G1023" s="24">
        <v>0.28000000000000003</v>
      </c>
      <c r="H1023" s="24">
        <v>0.22999999999999998</v>
      </c>
      <c r="I1023" s="219">
        <v>0.11299999999999999</v>
      </c>
      <c r="J1023" s="24">
        <v>0.22499999999999998</v>
      </c>
      <c r="K1023" s="220">
        <v>0.36299999999999999</v>
      </c>
      <c r="L1023" s="24">
        <v>0.29759999999999998</v>
      </c>
      <c r="M1023" s="219">
        <v>0.47499999999999998</v>
      </c>
      <c r="N1023" s="24">
        <v>0.41549999999999998</v>
      </c>
      <c r="O1023" s="24">
        <v>0.35560000000000003</v>
      </c>
      <c r="P1023" s="24">
        <v>0.37</v>
      </c>
      <c r="Q1023" s="24">
        <v>0.32</v>
      </c>
      <c r="R1023" s="24">
        <v>0.315</v>
      </c>
      <c r="S1023" s="24">
        <v>0.307</v>
      </c>
      <c r="T1023" s="24">
        <v>0.436</v>
      </c>
      <c r="U1023" s="24">
        <v>0.25600000000000001</v>
      </c>
      <c r="V1023" s="24">
        <v>0.27400000000000002</v>
      </c>
      <c r="W1023" s="24">
        <v>0.33</v>
      </c>
      <c r="X1023" s="24">
        <v>0.30099999999999999</v>
      </c>
      <c r="Y1023" s="24">
        <v>0.33400000000000002</v>
      </c>
      <c r="Z1023" s="24">
        <v>0.29899999999999999</v>
      </c>
      <c r="AA1023" s="205"/>
      <c r="AB1023" s="206"/>
      <c r="AC1023" s="206"/>
      <c r="AD1023" s="206"/>
      <c r="AE1023" s="206"/>
      <c r="AF1023" s="206"/>
      <c r="AG1023" s="206"/>
      <c r="AH1023" s="206"/>
      <c r="AI1023" s="206"/>
      <c r="AJ1023" s="206"/>
      <c r="AK1023" s="206"/>
      <c r="AL1023" s="206"/>
      <c r="AM1023" s="206"/>
      <c r="AN1023" s="206"/>
      <c r="AO1023" s="206"/>
      <c r="AP1023" s="206"/>
      <c r="AQ1023" s="206"/>
      <c r="AR1023" s="206"/>
      <c r="AS1023" s="206"/>
      <c r="AT1023" s="206"/>
      <c r="AU1023" s="206"/>
      <c r="AV1023" s="206"/>
      <c r="AW1023" s="206"/>
      <c r="AX1023" s="206"/>
      <c r="AY1023" s="206"/>
      <c r="AZ1023" s="206"/>
      <c r="BA1023" s="206"/>
      <c r="BB1023" s="206"/>
      <c r="BC1023" s="206"/>
      <c r="BD1023" s="206"/>
      <c r="BE1023" s="206"/>
      <c r="BF1023" s="206"/>
      <c r="BG1023" s="206"/>
      <c r="BH1023" s="206"/>
      <c r="BI1023" s="206"/>
      <c r="BJ1023" s="206"/>
      <c r="BK1023" s="206"/>
      <c r="BL1023" s="206"/>
      <c r="BM1023" s="56"/>
    </row>
    <row r="1024" spans="1:65">
      <c r="A1024" s="30"/>
      <c r="B1024" s="20" t="s">
        <v>271</v>
      </c>
      <c r="C1024" s="12"/>
      <c r="D1024" s="221">
        <v>0.33283333333333331</v>
      </c>
      <c r="E1024" s="221">
        <v>0.22916666666666666</v>
      </c>
      <c r="F1024" s="221">
        <v>0.33666666666666667</v>
      </c>
      <c r="G1024" s="221">
        <v>0.28166666666666668</v>
      </c>
      <c r="H1024" s="221">
        <v>0.2233333333333333</v>
      </c>
      <c r="I1024" s="221">
        <v>0.10866666666666665</v>
      </c>
      <c r="J1024" s="221">
        <v>0.23166666666666669</v>
      </c>
      <c r="K1024" s="221">
        <v>0.34433333333333332</v>
      </c>
      <c r="L1024" s="221">
        <v>0.30698333333333333</v>
      </c>
      <c r="M1024" s="221">
        <v>0.48233333333333334</v>
      </c>
      <c r="N1024" s="221">
        <v>0.41783333333333328</v>
      </c>
      <c r="O1024" s="221">
        <v>0.35300000000000004</v>
      </c>
      <c r="P1024" s="221">
        <v>0.35166666666666663</v>
      </c>
      <c r="Q1024" s="221">
        <v>0.32</v>
      </c>
      <c r="R1024" s="221">
        <v>0.33416666666666667</v>
      </c>
      <c r="S1024" s="221">
        <v>0.30283333333333334</v>
      </c>
      <c r="T1024" s="221">
        <v>0.43533333333333335</v>
      </c>
      <c r="U1024" s="221">
        <v>0.25650000000000001</v>
      </c>
      <c r="V1024" s="221">
        <v>0.27733333333333338</v>
      </c>
      <c r="W1024" s="221">
        <v>0.32</v>
      </c>
      <c r="X1024" s="221">
        <v>0.30583333333333335</v>
      </c>
      <c r="Y1024" s="221">
        <v>0.32750000000000007</v>
      </c>
      <c r="Z1024" s="221">
        <v>0.28983333333333333</v>
      </c>
      <c r="AA1024" s="205"/>
      <c r="AB1024" s="206"/>
      <c r="AC1024" s="206"/>
      <c r="AD1024" s="206"/>
      <c r="AE1024" s="206"/>
      <c r="AF1024" s="206"/>
      <c r="AG1024" s="206"/>
      <c r="AH1024" s="206"/>
      <c r="AI1024" s="206"/>
      <c r="AJ1024" s="206"/>
      <c r="AK1024" s="206"/>
      <c r="AL1024" s="206"/>
      <c r="AM1024" s="206"/>
      <c r="AN1024" s="206"/>
      <c r="AO1024" s="206"/>
      <c r="AP1024" s="206"/>
      <c r="AQ1024" s="206"/>
      <c r="AR1024" s="206"/>
      <c r="AS1024" s="206"/>
      <c r="AT1024" s="206"/>
      <c r="AU1024" s="206"/>
      <c r="AV1024" s="206"/>
      <c r="AW1024" s="206"/>
      <c r="AX1024" s="206"/>
      <c r="AY1024" s="206"/>
      <c r="AZ1024" s="206"/>
      <c r="BA1024" s="206"/>
      <c r="BB1024" s="206"/>
      <c r="BC1024" s="206"/>
      <c r="BD1024" s="206"/>
      <c r="BE1024" s="206"/>
      <c r="BF1024" s="206"/>
      <c r="BG1024" s="206"/>
      <c r="BH1024" s="206"/>
      <c r="BI1024" s="206"/>
      <c r="BJ1024" s="206"/>
      <c r="BK1024" s="206"/>
      <c r="BL1024" s="206"/>
      <c r="BM1024" s="56"/>
    </row>
    <row r="1025" spans="1:65">
      <c r="A1025" s="30"/>
      <c r="B1025" s="3" t="s">
        <v>272</v>
      </c>
      <c r="C1025" s="29"/>
      <c r="D1025" s="24">
        <v>0.33450000000000002</v>
      </c>
      <c r="E1025" s="24">
        <v>0.23249999999999998</v>
      </c>
      <c r="F1025" s="24">
        <v>0.34</v>
      </c>
      <c r="G1025" s="24">
        <v>0.28000000000000003</v>
      </c>
      <c r="H1025" s="24">
        <v>0.22499999999999998</v>
      </c>
      <c r="I1025" s="24">
        <v>0.109</v>
      </c>
      <c r="J1025" s="24">
        <v>0.23249999999999998</v>
      </c>
      <c r="K1025" s="24">
        <v>0.34350000000000003</v>
      </c>
      <c r="L1025" s="24">
        <v>0.30725000000000002</v>
      </c>
      <c r="M1025" s="24">
        <v>0.48249999999999998</v>
      </c>
      <c r="N1025" s="24">
        <v>0.41609999999999997</v>
      </c>
      <c r="O1025" s="24">
        <v>0.35460000000000003</v>
      </c>
      <c r="P1025" s="24">
        <v>0.35</v>
      </c>
      <c r="Q1025" s="24">
        <v>0.32</v>
      </c>
      <c r="R1025" s="24">
        <v>0.33450000000000002</v>
      </c>
      <c r="S1025" s="24">
        <v>0.30549999999999999</v>
      </c>
      <c r="T1025" s="24">
        <v>0.436</v>
      </c>
      <c r="U1025" s="24">
        <v>0.2555</v>
      </c>
      <c r="V1025" s="24">
        <v>0.27600000000000002</v>
      </c>
      <c r="W1025" s="24">
        <v>0.32500000000000001</v>
      </c>
      <c r="X1025" s="24">
        <v>0.307</v>
      </c>
      <c r="Y1025" s="24">
        <v>0.33200000000000002</v>
      </c>
      <c r="Z1025" s="24">
        <v>0.29099999999999998</v>
      </c>
      <c r="AA1025" s="205"/>
      <c r="AB1025" s="206"/>
      <c r="AC1025" s="206"/>
      <c r="AD1025" s="206"/>
      <c r="AE1025" s="206"/>
      <c r="AF1025" s="206"/>
      <c r="AG1025" s="206"/>
      <c r="AH1025" s="206"/>
      <c r="AI1025" s="206"/>
      <c r="AJ1025" s="206"/>
      <c r="AK1025" s="206"/>
      <c r="AL1025" s="206"/>
      <c r="AM1025" s="206"/>
      <c r="AN1025" s="206"/>
      <c r="AO1025" s="206"/>
      <c r="AP1025" s="206"/>
      <c r="AQ1025" s="206"/>
      <c r="AR1025" s="206"/>
      <c r="AS1025" s="206"/>
      <c r="AT1025" s="206"/>
      <c r="AU1025" s="206"/>
      <c r="AV1025" s="206"/>
      <c r="AW1025" s="206"/>
      <c r="AX1025" s="206"/>
      <c r="AY1025" s="206"/>
      <c r="AZ1025" s="206"/>
      <c r="BA1025" s="206"/>
      <c r="BB1025" s="206"/>
      <c r="BC1025" s="206"/>
      <c r="BD1025" s="206"/>
      <c r="BE1025" s="206"/>
      <c r="BF1025" s="206"/>
      <c r="BG1025" s="206"/>
      <c r="BH1025" s="206"/>
      <c r="BI1025" s="206"/>
      <c r="BJ1025" s="206"/>
      <c r="BK1025" s="206"/>
      <c r="BL1025" s="206"/>
      <c r="BM1025" s="56"/>
    </row>
    <row r="1026" spans="1:65">
      <c r="A1026" s="30"/>
      <c r="B1026" s="3" t="s">
        <v>273</v>
      </c>
      <c r="C1026" s="29"/>
      <c r="D1026" s="24">
        <v>1.3847984209503802E-2</v>
      </c>
      <c r="E1026" s="24">
        <v>1.0684880283216409E-2</v>
      </c>
      <c r="F1026" s="24">
        <v>1.032795558988644E-2</v>
      </c>
      <c r="G1026" s="24">
        <v>4.0824829046386115E-3</v>
      </c>
      <c r="H1026" s="24">
        <v>8.1649658092772543E-3</v>
      </c>
      <c r="I1026" s="24">
        <v>4.4121045620731398E-3</v>
      </c>
      <c r="J1026" s="24">
        <v>6.0553007081949953E-3</v>
      </c>
      <c r="K1026" s="24">
        <v>1.0112698288125995E-2</v>
      </c>
      <c r="L1026" s="24">
        <v>6.7211358167103543E-3</v>
      </c>
      <c r="M1026" s="24">
        <v>6.9474215840603006E-3</v>
      </c>
      <c r="N1026" s="24">
        <v>7.3112698395467798E-3</v>
      </c>
      <c r="O1026" s="24">
        <v>1.2589201722110902E-2</v>
      </c>
      <c r="P1026" s="24">
        <v>1.1690451944500109E-2</v>
      </c>
      <c r="Q1026" s="24">
        <v>6.324555320336764E-3</v>
      </c>
      <c r="R1026" s="24">
        <v>1.0943795807061937E-2</v>
      </c>
      <c r="S1026" s="24">
        <v>5.9805239458317304E-3</v>
      </c>
      <c r="T1026" s="24">
        <v>1.8618986725025548E-3</v>
      </c>
      <c r="U1026" s="24">
        <v>9.5655632348545048E-3</v>
      </c>
      <c r="V1026" s="24">
        <v>5.2788887719544195E-3</v>
      </c>
      <c r="W1026" s="24">
        <v>1.7888543819998333E-2</v>
      </c>
      <c r="X1026" s="24">
        <v>1.2560520159080473E-2</v>
      </c>
      <c r="Y1026" s="24">
        <v>1.091329464460665E-2</v>
      </c>
      <c r="Z1026" s="24">
        <v>7.6789756261279075E-3</v>
      </c>
      <c r="AA1026" s="205"/>
      <c r="AB1026" s="206"/>
      <c r="AC1026" s="206"/>
      <c r="AD1026" s="206"/>
      <c r="AE1026" s="206"/>
      <c r="AF1026" s="206"/>
      <c r="AG1026" s="206"/>
      <c r="AH1026" s="206"/>
      <c r="AI1026" s="206"/>
      <c r="AJ1026" s="206"/>
      <c r="AK1026" s="206"/>
      <c r="AL1026" s="206"/>
      <c r="AM1026" s="206"/>
      <c r="AN1026" s="206"/>
      <c r="AO1026" s="206"/>
      <c r="AP1026" s="206"/>
      <c r="AQ1026" s="206"/>
      <c r="AR1026" s="206"/>
      <c r="AS1026" s="206"/>
      <c r="AT1026" s="206"/>
      <c r="AU1026" s="206"/>
      <c r="AV1026" s="206"/>
      <c r="AW1026" s="206"/>
      <c r="AX1026" s="206"/>
      <c r="AY1026" s="206"/>
      <c r="AZ1026" s="206"/>
      <c r="BA1026" s="206"/>
      <c r="BB1026" s="206"/>
      <c r="BC1026" s="206"/>
      <c r="BD1026" s="206"/>
      <c r="BE1026" s="206"/>
      <c r="BF1026" s="206"/>
      <c r="BG1026" s="206"/>
      <c r="BH1026" s="206"/>
      <c r="BI1026" s="206"/>
      <c r="BJ1026" s="206"/>
      <c r="BK1026" s="206"/>
      <c r="BL1026" s="206"/>
      <c r="BM1026" s="56"/>
    </row>
    <row r="1027" spans="1:65">
      <c r="A1027" s="30"/>
      <c r="B1027" s="3" t="s">
        <v>87</v>
      </c>
      <c r="C1027" s="29"/>
      <c r="D1027" s="13">
        <v>4.1606362171769065E-2</v>
      </c>
      <c r="E1027" s="13">
        <v>4.6624932144944335E-2</v>
      </c>
      <c r="F1027" s="13">
        <v>3.0677095811543879E-2</v>
      </c>
      <c r="G1027" s="13">
        <v>1.4494022146645958E-2</v>
      </c>
      <c r="H1027" s="13">
        <v>3.6559548399748905E-2</v>
      </c>
      <c r="I1027" s="13">
        <v>4.060218922153197E-2</v>
      </c>
      <c r="J1027" s="13">
        <v>2.6137988668467602E-2</v>
      </c>
      <c r="K1027" s="13">
        <v>2.9368920488265234E-2</v>
      </c>
      <c r="L1027" s="13">
        <v>2.1894139149933291E-2</v>
      </c>
      <c r="M1027" s="13">
        <v>1.4403776608279821E-2</v>
      </c>
      <c r="N1027" s="13">
        <v>1.7498053066326558E-2</v>
      </c>
      <c r="O1027" s="13">
        <v>3.566346096915269E-2</v>
      </c>
      <c r="P1027" s="13">
        <v>3.3242991311374724E-2</v>
      </c>
      <c r="Q1027" s="13">
        <v>1.9764235376052389E-2</v>
      </c>
      <c r="R1027" s="13">
        <v>3.2749513637093081E-2</v>
      </c>
      <c r="S1027" s="13">
        <v>1.9748565588877481E-2</v>
      </c>
      <c r="T1027" s="13">
        <v>4.2769494774178131E-3</v>
      </c>
      <c r="U1027" s="13">
        <v>3.7292644190465907E-2</v>
      </c>
      <c r="V1027" s="13">
        <v>1.9034454706566412E-2</v>
      </c>
      <c r="W1027" s="13">
        <v>5.590169943749479E-2</v>
      </c>
      <c r="X1027" s="13">
        <v>4.1069820683641872E-2</v>
      </c>
      <c r="Y1027" s="13">
        <v>3.3323037082768389E-2</v>
      </c>
      <c r="Z1027" s="13">
        <v>2.649445299411584E-2</v>
      </c>
      <c r="AA1027" s="154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55"/>
    </row>
    <row r="1028" spans="1:65">
      <c r="A1028" s="30"/>
      <c r="B1028" s="3" t="s">
        <v>274</v>
      </c>
      <c r="C1028" s="29"/>
      <c r="D1028" s="13">
        <v>6.2036591981126099E-2</v>
      </c>
      <c r="E1028" s="13">
        <v>-0.26875297247168328</v>
      </c>
      <c r="F1028" s="13">
        <v>7.4268360441599901E-2</v>
      </c>
      <c r="G1028" s="13">
        <v>-0.10123092616519613</v>
      </c>
      <c r="H1028" s="13">
        <v>-0.28736653317240413</v>
      </c>
      <c r="I1028" s="13">
        <v>-0.65325595494657285</v>
      </c>
      <c r="J1028" s="13">
        <v>-0.26077573217137429</v>
      </c>
      <c r="K1028" s="13">
        <v>9.8731897362547061E-2</v>
      </c>
      <c r="L1028" s="13">
        <v>-2.0448072724068012E-2</v>
      </c>
      <c r="M1028" s="13">
        <v>0.53907556193959905</v>
      </c>
      <c r="N1028" s="13">
        <v>0.33326276219162887</v>
      </c>
      <c r="O1028" s="13">
        <v>0.12638633040361813</v>
      </c>
      <c r="P1028" s="13">
        <v>0.12213180224345321</v>
      </c>
      <c r="Q1028" s="13">
        <v>2.1086758439540443E-2</v>
      </c>
      <c r="R1028" s="13">
        <v>6.6291120141291016E-2</v>
      </c>
      <c r="S1028" s="13">
        <v>-3.3690291622580748E-2</v>
      </c>
      <c r="T1028" s="13">
        <v>0.38910344429379151</v>
      </c>
      <c r="U1028" s="13">
        <v>-0.18153514518830582</v>
      </c>
      <c r="V1028" s="13">
        <v>-0.11505814268573145</v>
      </c>
      <c r="W1028" s="13">
        <v>2.1086758439540443E-2</v>
      </c>
      <c r="X1028" s="13">
        <v>-2.4117603262210019E-2</v>
      </c>
      <c r="Y1028" s="13">
        <v>4.5018479340467321E-2</v>
      </c>
      <c r="Z1028" s="13">
        <v>-7.517194118418713E-2</v>
      </c>
      <c r="AA1028" s="154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55"/>
    </row>
    <row r="1029" spans="1:65">
      <c r="A1029" s="30"/>
      <c r="B1029" s="46" t="s">
        <v>275</v>
      </c>
      <c r="C1029" s="47"/>
      <c r="D1029" s="45">
        <v>0.27</v>
      </c>
      <c r="E1029" s="45">
        <v>1.93</v>
      </c>
      <c r="F1029" s="45">
        <v>0.35</v>
      </c>
      <c r="G1029" s="45">
        <v>0.82</v>
      </c>
      <c r="H1029" s="45">
        <v>2.06</v>
      </c>
      <c r="I1029" s="45">
        <v>4.5</v>
      </c>
      <c r="J1029" s="45">
        <v>1.88</v>
      </c>
      <c r="K1029" s="45">
        <v>0.52</v>
      </c>
      <c r="L1029" s="45">
        <v>0.28000000000000003</v>
      </c>
      <c r="M1029" s="45">
        <v>3.46</v>
      </c>
      <c r="N1029" s="45">
        <v>2.08</v>
      </c>
      <c r="O1029" s="45">
        <v>0.7</v>
      </c>
      <c r="P1029" s="45">
        <v>0.67</v>
      </c>
      <c r="Q1029" s="45">
        <v>0</v>
      </c>
      <c r="R1029" s="45">
        <v>0.3</v>
      </c>
      <c r="S1029" s="45">
        <v>0.37</v>
      </c>
      <c r="T1029" s="45">
        <v>2.46</v>
      </c>
      <c r="U1029" s="45">
        <v>1.35</v>
      </c>
      <c r="V1029" s="45">
        <v>0.91</v>
      </c>
      <c r="W1029" s="45">
        <v>0</v>
      </c>
      <c r="X1029" s="45">
        <v>0.3</v>
      </c>
      <c r="Y1029" s="45">
        <v>0.16</v>
      </c>
      <c r="Z1029" s="45">
        <v>0.64</v>
      </c>
      <c r="AA1029" s="154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55"/>
    </row>
    <row r="1030" spans="1:65">
      <c r="B1030" s="31"/>
      <c r="C1030" s="20"/>
      <c r="D1030" s="20"/>
      <c r="E1030" s="20"/>
      <c r="F1030" s="20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0"/>
      <c r="U1030" s="20"/>
      <c r="V1030" s="20"/>
      <c r="W1030" s="20"/>
      <c r="X1030" s="20"/>
      <c r="Y1030" s="20"/>
      <c r="Z1030" s="20"/>
      <c r="BM1030" s="55"/>
    </row>
    <row r="1031" spans="1:65" ht="15">
      <c r="B1031" s="8" t="s">
        <v>547</v>
      </c>
      <c r="BM1031" s="28" t="s">
        <v>67</v>
      </c>
    </row>
    <row r="1032" spans="1:65" ht="15">
      <c r="A1032" s="25" t="s">
        <v>64</v>
      </c>
      <c r="B1032" s="18" t="s">
        <v>111</v>
      </c>
      <c r="C1032" s="15" t="s">
        <v>112</v>
      </c>
      <c r="D1032" s="16" t="s">
        <v>229</v>
      </c>
      <c r="E1032" s="17" t="s">
        <v>229</v>
      </c>
      <c r="F1032" s="17" t="s">
        <v>229</v>
      </c>
      <c r="G1032" s="17" t="s">
        <v>229</v>
      </c>
      <c r="H1032" s="17" t="s">
        <v>229</v>
      </c>
      <c r="I1032" s="17" t="s">
        <v>229</v>
      </c>
      <c r="J1032" s="17" t="s">
        <v>229</v>
      </c>
      <c r="K1032" s="17" t="s">
        <v>229</v>
      </c>
      <c r="L1032" s="17" t="s">
        <v>229</v>
      </c>
      <c r="M1032" s="17" t="s">
        <v>229</v>
      </c>
      <c r="N1032" s="17" t="s">
        <v>229</v>
      </c>
      <c r="O1032" s="17" t="s">
        <v>229</v>
      </c>
      <c r="P1032" s="17" t="s">
        <v>229</v>
      </c>
      <c r="Q1032" s="17" t="s">
        <v>229</v>
      </c>
      <c r="R1032" s="17" t="s">
        <v>229</v>
      </c>
      <c r="S1032" s="17" t="s">
        <v>229</v>
      </c>
      <c r="T1032" s="17" t="s">
        <v>229</v>
      </c>
      <c r="U1032" s="17" t="s">
        <v>229</v>
      </c>
      <c r="V1032" s="17" t="s">
        <v>229</v>
      </c>
      <c r="W1032" s="17" t="s">
        <v>229</v>
      </c>
      <c r="X1032" s="17" t="s">
        <v>229</v>
      </c>
      <c r="Y1032" s="17" t="s">
        <v>229</v>
      </c>
      <c r="Z1032" s="17" t="s">
        <v>229</v>
      </c>
      <c r="AA1032" s="17" t="s">
        <v>229</v>
      </c>
      <c r="AB1032" s="154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28">
        <v>1</v>
      </c>
    </row>
    <row r="1033" spans="1:65">
      <c r="A1033" s="30"/>
      <c r="B1033" s="19" t="s">
        <v>230</v>
      </c>
      <c r="C1033" s="9" t="s">
        <v>230</v>
      </c>
      <c r="D1033" s="152" t="s">
        <v>232</v>
      </c>
      <c r="E1033" s="153" t="s">
        <v>233</v>
      </c>
      <c r="F1033" s="153" t="s">
        <v>234</v>
      </c>
      <c r="G1033" s="153" t="s">
        <v>235</v>
      </c>
      <c r="H1033" s="153" t="s">
        <v>237</v>
      </c>
      <c r="I1033" s="153" t="s">
        <v>238</v>
      </c>
      <c r="J1033" s="153" t="s">
        <v>239</v>
      </c>
      <c r="K1033" s="153" t="s">
        <v>240</v>
      </c>
      <c r="L1033" s="153" t="s">
        <v>241</v>
      </c>
      <c r="M1033" s="153" t="s">
        <v>243</v>
      </c>
      <c r="N1033" s="153" t="s">
        <v>244</v>
      </c>
      <c r="O1033" s="153" t="s">
        <v>245</v>
      </c>
      <c r="P1033" s="153" t="s">
        <v>246</v>
      </c>
      <c r="Q1033" s="153" t="s">
        <v>247</v>
      </c>
      <c r="R1033" s="153" t="s">
        <v>249</v>
      </c>
      <c r="S1033" s="153" t="s">
        <v>250</v>
      </c>
      <c r="T1033" s="153" t="s">
        <v>251</v>
      </c>
      <c r="U1033" s="153" t="s">
        <v>252</v>
      </c>
      <c r="V1033" s="153" t="s">
        <v>254</v>
      </c>
      <c r="W1033" s="153" t="s">
        <v>258</v>
      </c>
      <c r="X1033" s="153" t="s">
        <v>259</v>
      </c>
      <c r="Y1033" s="153" t="s">
        <v>260</v>
      </c>
      <c r="Z1033" s="153" t="s">
        <v>261</v>
      </c>
      <c r="AA1033" s="153" t="s">
        <v>262</v>
      </c>
      <c r="AB1033" s="154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28" t="s">
        <v>3</v>
      </c>
    </row>
    <row r="1034" spans="1:65">
      <c r="A1034" s="30"/>
      <c r="B1034" s="19"/>
      <c r="C1034" s="9"/>
      <c r="D1034" s="10" t="s">
        <v>278</v>
      </c>
      <c r="E1034" s="11" t="s">
        <v>278</v>
      </c>
      <c r="F1034" s="11" t="s">
        <v>280</v>
      </c>
      <c r="G1034" s="11" t="s">
        <v>281</v>
      </c>
      <c r="H1034" s="11" t="s">
        <v>281</v>
      </c>
      <c r="I1034" s="11" t="s">
        <v>278</v>
      </c>
      <c r="J1034" s="11" t="s">
        <v>278</v>
      </c>
      <c r="K1034" s="11" t="s">
        <v>281</v>
      </c>
      <c r="L1034" s="11" t="s">
        <v>278</v>
      </c>
      <c r="M1034" s="11" t="s">
        <v>278</v>
      </c>
      <c r="N1034" s="11" t="s">
        <v>281</v>
      </c>
      <c r="O1034" s="11" t="s">
        <v>278</v>
      </c>
      <c r="P1034" s="11" t="s">
        <v>278</v>
      </c>
      <c r="Q1034" s="11" t="s">
        <v>281</v>
      </c>
      <c r="R1034" s="11" t="s">
        <v>278</v>
      </c>
      <c r="S1034" s="11" t="s">
        <v>278</v>
      </c>
      <c r="T1034" s="11" t="s">
        <v>278</v>
      </c>
      <c r="U1034" s="11" t="s">
        <v>281</v>
      </c>
      <c r="V1034" s="11" t="s">
        <v>278</v>
      </c>
      <c r="W1034" s="11" t="s">
        <v>278</v>
      </c>
      <c r="X1034" s="11" t="s">
        <v>281</v>
      </c>
      <c r="Y1034" s="11" t="s">
        <v>278</v>
      </c>
      <c r="Z1034" s="11" t="s">
        <v>281</v>
      </c>
      <c r="AA1034" s="11" t="s">
        <v>278</v>
      </c>
      <c r="AB1034" s="154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28">
        <v>3</v>
      </c>
    </row>
    <row r="1035" spans="1:65">
      <c r="A1035" s="30"/>
      <c r="B1035" s="19"/>
      <c r="C1035" s="9"/>
      <c r="D1035" s="26" t="s">
        <v>290</v>
      </c>
      <c r="E1035" s="26" t="s">
        <v>291</v>
      </c>
      <c r="F1035" s="26" t="s">
        <v>290</v>
      </c>
      <c r="G1035" s="26" t="s">
        <v>292</v>
      </c>
      <c r="H1035" s="26" t="s">
        <v>292</v>
      </c>
      <c r="I1035" s="26" t="s">
        <v>117</v>
      </c>
      <c r="J1035" s="26" t="s">
        <v>267</v>
      </c>
      <c r="K1035" s="26" t="s">
        <v>292</v>
      </c>
      <c r="L1035" s="26" t="s">
        <v>290</v>
      </c>
      <c r="M1035" s="26" t="s">
        <v>117</v>
      </c>
      <c r="N1035" s="26" t="s">
        <v>293</v>
      </c>
      <c r="O1035" s="26" t="s">
        <v>292</v>
      </c>
      <c r="P1035" s="26" t="s">
        <v>293</v>
      </c>
      <c r="Q1035" s="26" t="s">
        <v>290</v>
      </c>
      <c r="R1035" s="26" t="s">
        <v>292</v>
      </c>
      <c r="S1035" s="26" t="s">
        <v>294</v>
      </c>
      <c r="T1035" s="26" t="s">
        <v>290</v>
      </c>
      <c r="U1035" s="26" t="s">
        <v>293</v>
      </c>
      <c r="V1035" s="26" t="s">
        <v>116</v>
      </c>
      <c r="W1035" s="26" t="s">
        <v>290</v>
      </c>
      <c r="X1035" s="26" t="s">
        <v>295</v>
      </c>
      <c r="Y1035" s="26" t="s">
        <v>290</v>
      </c>
      <c r="Z1035" s="26" t="s">
        <v>290</v>
      </c>
      <c r="AA1035" s="26" t="s">
        <v>290</v>
      </c>
      <c r="AB1035" s="154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28">
        <v>3</v>
      </c>
    </row>
    <row r="1036" spans="1:65">
      <c r="A1036" s="30"/>
      <c r="B1036" s="18">
        <v>1</v>
      </c>
      <c r="C1036" s="14">
        <v>1</v>
      </c>
      <c r="D1036" s="215">
        <v>0.1</v>
      </c>
      <c r="E1036" s="215">
        <v>0.08</v>
      </c>
      <c r="F1036" s="216" t="s">
        <v>96</v>
      </c>
      <c r="G1036" s="215">
        <v>0.09</v>
      </c>
      <c r="H1036" s="215">
        <v>0.09</v>
      </c>
      <c r="I1036" s="215">
        <v>0.1</v>
      </c>
      <c r="J1036" s="216" t="s">
        <v>106</v>
      </c>
      <c r="K1036" s="216">
        <v>7.0000000000000007E-2</v>
      </c>
      <c r="L1036" s="216">
        <v>0.1</v>
      </c>
      <c r="M1036" s="215">
        <v>0.09</v>
      </c>
      <c r="N1036" s="215">
        <v>0.09</v>
      </c>
      <c r="O1036" s="216">
        <v>7.0999999999999994E-2</v>
      </c>
      <c r="P1036" s="215">
        <v>0.09</v>
      </c>
      <c r="Q1036" s="215">
        <v>0.1</v>
      </c>
      <c r="R1036" s="215">
        <v>0.11</v>
      </c>
      <c r="S1036" s="215">
        <v>0.1</v>
      </c>
      <c r="T1036" s="215">
        <v>0.1</v>
      </c>
      <c r="U1036" s="215">
        <v>0.1</v>
      </c>
      <c r="V1036" s="216">
        <v>0.1</v>
      </c>
      <c r="W1036" s="215">
        <v>0.09</v>
      </c>
      <c r="X1036" s="216" t="s">
        <v>105</v>
      </c>
      <c r="Y1036" s="215">
        <v>0.1</v>
      </c>
      <c r="Z1036" s="215">
        <v>0.11</v>
      </c>
      <c r="AA1036" s="215">
        <v>0.1</v>
      </c>
      <c r="AB1036" s="205"/>
      <c r="AC1036" s="206"/>
      <c r="AD1036" s="206"/>
      <c r="AE1036" s="206"/>
      <c r="AF1036" s="206"/>
      <c r="AG1036" s="206"/>
      <c r="AH1036" s="206"/>
      <c r="AI1036" s="206"/>
      <c r="AJ1036" s="206"/>
      <c r="AK1036" s="206"/>
      <c r="AL1036" s="206"/>
      <c r="AM1036" s="206"/>
      <c r="AN1036" s="206"/>
      <c r="AO1036" s="206"/>
      <c r="AP1036" s="206"/>
      <c r="AQ1036" s="206"/>
      <c r="AR1036" s="206"/>
      <c r="AS1036" s="206"/>
      <c r="AT1036" s="206"/>
      <c r="AU1036" s="206"/>
      <c r="AV1036" s="206"/>
      <c r="AW1036" s="206"/>
      <c r="AX1036" s="206"/>
      <c r="AY1036" s="206"/>
      <c r="AZ1036" s="206"/>
      <c r="BA1036" s="206"/>
      <c r="BB1036" s="206"/>
      <c r="BC1036" s="206"/>
      <c r="BD1036" s="206"/>
      <c r="BE1036" s="206"/>
      <c r="BF1036" s="206"/>
      <c r="BG1036" s="206"/>
      <c r="BH1036" s="206"/>
      <c r="BI1036" s="206"/>
      <c r="BJ1036" s="206"/>
      <c r="BK1036" s="206"/>
      <c r="BL1036" s="206"/>
      <c r="BM1036" s="217">
        <v>1</v>
      </c>
    </row>
    <row r="1037" spans="1:65">
      <c r="A1037" s="30"/>
      <c r="B1037" s="19">
        <v>1</v>
      </c>
      <c r="C1037" s="9">
        <v>2</v>
      </c>
      <c r="D1037" s="24">
        <v>0.09</v>
      </c>
      <c r="E1037" s="24">
        <v>0.08</v>
      </c>
      <c r="F1037" s="219" t="s">
        <v>96</v>
      </c>
      <c r="G1037" s="24">
        <v>0.11</v>
      </c>
      <c r="H1037" s="24">
        <v>0.11</v>
      </c>
      <c r="I1037" s="220">
        <v>0.15</v>
      </c>
      <c r="J1037" s="219" t="s">
        <v>106</v>
      </c>
      <c r="K1037" s="219">
        <v>0.06</v>
      </c>
      <c r="L1037" s="219">
        <v>0.1</v>
      </c>
      <c r="M1037" s="24">
        <v>0.1</v>
      </c>
      <c r="N1037" s="24">
        <v>0.09</v>
      </c>
      <c r="O1037" s="219">
        <v>7.1999999999999995E-2</v>
      </c>
      <c r="P1037" s="24">
        <v>0.09</v>
      </c>
      <c r="Q1037" s="24">
        <v>0.1</v>
      </c>
      <c r="R1037" s="24">
        <v>0.1</v>
      </c>
      <c r="S1037" s="24">
        <v>0.1</v>
      </c>
      <c r="T1037" s="24">
        <v>0.09</v>
      </c>
      <c r="U1037" s="24">
        <v>0.11</v>
      </c>
      <c r="V1037" s="219">
        <v>0.1</v>
      </c>
      <c r="W1037" s="24">
        <v>0.08</v>
      </c>
      <c r="X1037" s="219" t="s">
        <v>105</v>
      </c>
      <c r="Y1037" s="24">
        <v>0.1</v>
      </c>
      <c r="Z1037" s="24">
        <v>0.11</v>
      </c>
      <c r="AA1037" s="24">
        <v>0.09</v>
      </c>
      <c r="AB1037" s="205"/>
      <c r="AC1037" s="206"/>
      <c r="AD1037" s="206"/>
      <c r="AE1037" s="206"/>
      <c r="AF1037" s="206"/>
      <c r="AG1037" s="206"/>
      <c r="AH1037" s="206"/>
      <c r="AI1037" s="206"/>
      <c r="AJ1037" s="206"/>
      <c r="AK1037" s="206"/>
      <c r="AL1037" s="206"/>
      <c r="AM1037" s="206"/>
      <c r="AN1037" s="206"/>
      <c r="AO1037" s="206"/>
      <c r="AP1037" s="206"/>
      <c r="AQ1037" s="206"/>
      <c r="AR1037" s="206"/>
      <c r="AS1037" s="206"/>
      <c r="AT1037" s="206"/>
      <c r="AU1037" s="206"/>
      <c r="AV1037" s="206"/>
      <c r="AW1037" s="206"/>
      <c r="AX1037" s="206"/>
      <c r="AY1037" s="206"/>
      <c r="AZ1037" s="206"/>
      <c r="BA1037" s="206"/>
      <c r="BB1037" s="206"/>
      <c r="BC1037" s="206"/>
      <c r="BD1037" s="206"/>
      <c r="BE1037" s="206"/>
      <c r="BF1037" s="206"/>
      <c r="BG1037" s="206"/>
      <c r="BH1037" s="206"/>
      <c r="BI1037" s="206"/>
      <c r="BJ1037" s="206"/>
      <c r="BK1037" s="206"/>
      <c r="BL1037" s="206"/>
      <c r="BM1037" s="217">
        <v>26</v>
      </c>
    </row>
    <row r="1038" spans="1:65">
      <c r="A1038" s="30"/>
      <c r="B1038" s="19">
        <v>1</v>
      </c>
      <c r="C1038" s="9">
        <v>3</v>
      </c>
      <c r="D1038" s="24">
        <v>0.09</v>
      </c>
      <c r="E1038" s="24">
        <v>0.08</v>
      </c>
      <c r="F1038" s="219" t="s">
        <v>96</v>
      </c>
      <c r="G1038" s="24">
        <v>0.1</v>
      </c>
      <c r="H1038" s="24">
        <v>0.1</v>
      </c>
      <c r="I1038" s="24">
        <v>0.1</v>
      </c>
      <c r="J1038" s="219" t="s">
        <v>106</v>
      </c>
      <c r="K1038" s="219">
        <v>7.0000000000000007E-2</v>
      </c>
      <c r="L1038" s="219">
        <v>0.1</v>
      </c>
      <c r="M1038" s="24">
        <v>0.09</v>
      </c>
      <c r="N1038" s="24">
        <v>0.09</v>
      </c>
      <c r="O1038" s="219">
        <v>7.0999999999999994E-2</v>
      </c>
      <c r="P1038" s="24">
        <v>0.09</v>
      </c>
      <c r="Q1038" s="24">
        <v>0.09</v>
      </c>
      <c r="R1038" s="24">
        <v>0.1</v>
      </c>
      <c r="S1038" s="219" t="s">
        <v>106</v>
      </c>
      <c r="T1038" s="24">
        <v>0.1</v>
      </c>
      <c r="U1038" s="24">
        <v>0.1</v>
      </c>
      <c r="V1038" s="219">
        <v>0.1</v>
      </c>
      <c r="W1038" s="24">
        <v>0.08</v>
      </c>
      <c r="X1038" s="219" t="s">
        <v>105</v>
      </c>
      <c r="Y1038" s="24">
        <v>0.1</v>
      </c>
      <c r="Z1038" s="24">
        <v>0.1</v>
      </c>
      <c r="AA1038" s="24">
        <v>0.11</v>
      </c>
      <c r="AB1038" s="205"/>
      <c r="AC1038" s="206"/>
      <c r="AD1038" s="206"/>
      <c r="AE1038" s="206"/>
      <c r="AF1038" s="206"/>
      <c r="AG1038" s="206"/>
      <c r="AH1038" s="206"/>
      <c r="AI1038" s="206"/>
      <c r="AJ1038" s="206"/>
      <c r="AK1038" s="206"/>
      <c r="AL1038" s="206"/>
      <c r="AM1038" s="206"/>
      <c r="AN1038" s="206"/>
      <c r="AO1038" s="206"/>
      <c r="AP1038" s="206"/>
      <c r="AQ1038" s="206"/>
      <c r="AR1038" s="206"/>
      <c r="AS1038" s="206"/>
      <c r="AT1038" s="206"/>
      <c r="AU1038" s="206"/>
      <c r="AV1038" s="206"/>
      <c r="AW1038" s="206"/>
      <c r="AX1038" s="206"/>
      <c r="AY1038" s="206"/>
      <c r="AZ1038" s="206"/>
      <c r="BA1038" s="206"/>
      <c r="BB1038" s="206"/>
      <c r="BC1038" s="206"/>
      <c r="BD1038" s="206"/>
      <c r="BE1038" s="206"/>
      <c r="BF1038" s="206"/>
      <c r="BG1038" s="206"/>
      <c r="BH1038" s="206"/>
      <c r="BI1038" s="206"/>
      <c r="BJ1038" s="206"/>
      <c r="BK1038" s="206"/>
      <c r="BL1038" s="206"/>
      <c r="BM1038" s="217">
        <v>16</v>
      </c>
    </row>
    <row r="1039" spans="1:65">
      <c r="A1039" s="30"/>
      <c r="B1039" s="19">
        <v>1</v>
      </c>
      <c r="C1039" s="9">
        <v>4</v>
      </c>
      <c r="D1039" s="24">
        <v>0.11</v>
      </c>
      <c r="E1039" s="24">
        <v>0.08</v>
      </c>
      <c r="F1039" s="219" t="s">
        <v>96</v>
      </c>
      <c r="G1039" s="24">
        <v>0.09</v>
      </c>
      <c r="H1039" s="24">
        <v>0.11</v>
      </c>
      <c r="I1039" s="24">
        <v>0.1</v>
      </c>
      <c r="J1039" s="219" t="s">
        <v>106</v>
      </c>
      <c r="K1039" s="219">
        <v>7.0000000000000007E-2</v>
      </c>
      <c r="L1039" s="219">
        <v>0.1</v>
      </c>
      <c r="M1039" s="24">
        <v>0.1</v>
      </c>
      <c r="N1039" s="24">
        <v>0.09</v>
      </c>
      <c r="O1039" s="219">
        <v>7.0000000000000007E-2</v>
      </c>
      <c r="P1039" s="24">
        <v>0.09</v>
      </c>
      <c r="Q1039" s="24">
        <v>0.09</v>
      </c>
      <c r="R1039" s="24">
        <v>0.1</v>
      </c>
      <c r="S1039" s="219" t="s">
        <v>106</v>
      </c>
      <c r="T1039" s="24">
        <v>0.1</v>
      </c>
      <c r="U1039" s="24">
        <v>0.1</v>
      </c>
      <c r="V1039" s="219">
        <v>0.1</v>
      </c>
      <c r="W1039" s="24">
        <v>0.09</v>
      </c>
      <c r="X1039" s="219" t="s">
        <v>105</v>
      </c>
      <c r="Y1039" s="24">
        <v>0.09</v>
      </c>
      <c r="Z1039" s="24">
        <v>0.11</v>
      </c>
      <c r="AA1039" s="24">
        <v>0.11</v>
      </c>
      <c r="AB1039" s="205"/>
      <c r="AC1039" s="206"/>
      <c r="AD1039" s="206"/>
      <c r="AE1039" s="206"/>
      <c r="AF1039" s="206"/>
      <c r="AG1039" s="206"/>
      <c r="AH1039" s="206"/>
      <c r="AI1039" s="206"/>
      <c r="AJ1039" s="206"/>
      <c r="AK1039" s="206"/>
      <c r="AL1039" s="206"/>
      <c r="AM1039" s="206"/>
      <c r="AN1039" s="206"/>
      <c r="AO1039" s="206"/>
      <c r="AP1039" s="206"/>
      <c r="AQ1039" s="206"/>
      <c r="AR1039" s="206"/>
      <c r="AS1039" s="206"/>
      <c r="AT1039" s="206"/>
      <c r="AU1039" s="206"/>
      <c r="AV1039" s="206"/>
      <c r="AW1039" s="206"/>
      <c r="AX1039" s="206"/>
      <c r="AY1039" s="206"/>
      <c r="AZ1039" s="206"/>
      <c r="BA1039" s="206"/>
      <c r="BB1039" s="206"/>
      <c r="BC1039" s="206"/>
      <c r="BD1039" s="206"/>
      <c r="BE1039" s="206"/>
      <c r="BF1039" s="206"/>
      <c r="BG1039" s="206"/>
      <c r="BH1039" s="206"/>
      <c r="BI1039" s="206"/>
      <c r="BJ1039" s="206"/>
      <c r="BK1039" s="206"/>
      <c r="BL1039" s="206"/>
      <c r="BM1039" s="217">
        <v>9.6911764705882378E-2</v>
      </c>
    </row>
    <row r="1040" spans="1:65">
      <c r="A1040" s="30"/>
      <c r="B1040" s="19">
        <v>1</v>
      </c>
      <c r="C1040" s="9">
        <v>5</v>
      </c>
      <c r="D1040" s="24">
        <v>0.09</v>
      </c>
      <c r="E1040" s="24">
        <v>0.08</v>
      </c>
      <c r="F1040" s="219" t="s">
        <v>96</v>
      </c>
      <c r="G1040" s="24">
        <v>0.09</v>
      </c>
      <c r="H1040" s="220">
        <v>0.13</v>
      </c>
      <c r="I1040" s="24">
        <v>0.1</v>
      </c>
      <c r="J1040" s="219" t="s">
        <v>106</v>
      </c>
      <c r="K1040" s="219">
        <v>7.0000000000000007E-2</v>
      </c>
      <c r="L1040" s="219">
        <v>0.1</v>
      </c>
      <c r="M1040" s="24">
        <v>0.09</v>
      </c>
      <c r="N1040" s="24">
        <v>0.09</v>
      </c>
      <c r="O1040" s="219">
        <v>7.2999999999999995E-2</v>
      </c>
      <c r="P1040" s="24">
        <v>0.09</v>
      </c>
      <c r="Q1040" s="24">
        <v>0.1</v>
      </c>
      <c r="R1040" s="24">
        <v>0.1</v>
      </c>
      <c r="S1040" s="219" t="s">
        <v>106</v>
      </c>
      <c r="T1040" s="24">
        <v>0.1</v>
      </c>
      <c r="U1040" s="24">
        <v>0.1</v>
      </c>
      <c r="V1040" s="219">
        <v>0.1</v>
      </c>
      <c r="W1040" s="24">
        <v>0.09</v>
      </c>
      <c r="X1040" s="219" t="s">
        <v>105</v>
      </c>
      <c r="Y1040" s="24">
        <v>0.1</v>
      </c>
      <c r="Z1040" s="24">
        <v>0.11</v>
      </c>
      <c r="AA1040" s="24">
        <v>0.11</v>
      </c>
      <c r="AB1040" s="205"/>
      <c r="AC1040" s="206"/>
      <c r="AD1040" s="206"/>
      <c r="AE1040" s="206"/>
      <c r="AF1040" s="206"/>
      <c r="AG1040" s="206"/>
      <c r="AH1040" s="206"/>
      <c r="AI1040" s="206"/>
      <c r="AJ1040" s="206"/>
      <c r="AK1040" s="206"/>
      <c r="AL1040" s="206"/>
      <c r="AM1040" s="206"/>
      <c r="AN1040" s="206"/>
      <c r="AO1040" s="206"/>
      <c r="AP1040" s="206"/>
      <c r="AQ1040" s="206"/>
      <c r="AR1040" s="206"/>
      <c r="AS1040" s="206"/>
      <c r="AT1040" s="206"/>
      <c r="AU1040" s="206"/>
      <c r="AV1040" s="206"/>
      <c r="AW1040" s="206"/>
      <c r="AX1040" s="206"/>
      <c r="AY1040" s="206"/>
      <c r="AZ1040" s="206"/>
      <c r="BA1040" s="206"/>
      <c r="BB1040" s="206"/>
      <c r="BC1040" s="206"/>
      <c r="BD1040" s="206"/>
      <c r="BE1040" s="206"/>
      <c r="BF1040" s="206"/>
      <c r="BG1040" s="206"/>
      <c r="BH1040" s="206"/>
      <c r="BI1040" s="206"/>
      <c r="BJ1040" s="206"/>
      <c r="BK1040" s="206"/>
      <c r="BL1040" s="206"/>
      <c r="BM1040" s="217">
        <v>66</v>
      </c>
    </row>
    <row r="1041" spans="1:65">
      <c r="A1041" s="30"/>
      <c r="B1041" s="19">
        <v>1</v>
      </c>
      <c r="C1041" s="9">
        <v>6</v>
      </c>
      <c r="D1041" s="24">
        <v>0.1</v>
      </c>
      <c r="E1041" s="24">
        <v>0.09</v>
      </c>
      <c r="F1041" s="219" t="s">
        <v>96</v>
      </c>
      <c r="G1041" s="24">
        <v>0.1</v>
      </c>
      <c r="H1041" s="220">
        <v>0.13</v>
      </c>
      <c r="I1041" s="24">
        <v>0.1</v>
      </c>
      <c r="J1041" s="219" t="s">
        <v>106</v>
      </c>
      <c r="K1041" s="219">
        <v>7.0000000000000007E-2</v>
      </c>
      <c r="L1041" s="219">
        <v>0.1</v>
      </c>
      <c r="M1041" s="24">
        <v>0.1</v>
      </c>
      <c r="N1041" s="24">
        <v>0.09</v>
      </c>
      <c r="O1041" s="219">
        <v>7.1999999999999995E-2</v>
      </c>
      <c r="P1041" s="24">
        <v>0.09</v>
      </c>
      <c r="Q1041" s="24">
        <v>0.1</v>
      </c>
      <c r="R1041" s="24">
        <v>0.1</v>
      </c>
      <c r="S1041" s="219" t="s">
        <v>106</v>
      </c>
      <c r="T1041" s="24">
        <v>0.1</v>
      </c>
      <c r="U1041" s="24">
        <v>0.1</v>
      </c>
      <c r="V1041" s="219">
        <v>0.1</v>
      </c>
      <c r="W1041" s="24">
        <v>0.09</v>
      </c>
      <c r="X1041" s="219" t="s">
        <v>105</v>
      </c>
      <c r="Y1041" s="24">
        <v>0.1</v>
      </c>
      <c r="Z1041" s="24">
        <v>0.11</v>
      </c>
      <c r="AA1041" s="24">
        <v>0.1</v>
      </c>
      <c r="AB1041" s="205"/>
      <c r="AC1041" s="206"/>
      <c r="AD1041" s="206"/>
      <c r="AE1041" s="206"/>
      <c r="AF1041" s="206"/>
      <c r="AG1041" s="206"/>
      <c r="AH1041" s="206"/>
      <c r="AI1041" s="206"/>
      <c r="AJ1041" s="206"/>
      <c r="AK1041" s="206"/>
      <c r="AL1041" s="206"/>
      <c r="AM1041" s="206"/>
      <c r="AN1041" s="206"/>
      <c r="AO1041" s="206"/>
      <c r="AP1041" s="206"/>
      <c r="AQ1041" s="206"/>
      <c r="AR1041" s="206"/>
      <c r="AS1041" s="206"/>
      <c r="AT1041" s="206"/>
      <c r="AU1041" s="206"/>
      <c r="AV1041" s="206"/>
      <c r="AW1041" s="206"/>
      <c r="AX1041" s="206"/>
      <c r="AY1041" s="206"/>
      <c r="AZ1041" s="206"/>
      <c r="BA1041" s="206"/>
      <c r="BB1041" s="206"/>
      <c r="BC1041" s="206"/>
      <c r="BD1041" s="206"/>
      <c r="BE1041" s="206"/>
      <c r="BF1041" s="206"/>
      <c r="BG1041" s="206"/>
      <c r="BH1041" s="206"/>
      <c r="BI1041" s="206"/>
      <c r="BJ1041" s="206"/>
      <c r="BK1041" s="206"/>
      <c r="BL1041" s="206"/>
      <c r="BM1041" s="56"/>
    </row>
    <row r="1042" spans="1:65">
      <c r="A1042" s="30"/>
      <c r="B1042" s="20" t="s">
        <v>271</v>
      </c>
      <c r="C1042" s="12"/>
      <c r="D1042" s="221">
        <v>9.6666666666666665E-2</v>
      </c>
      <c r="E1042" s="221">
        <v>8.1666666666666665E-2</v>
      </c>
      <c r="F1042" s="221" t="s">
        <v>682</v>
      </c>
      <c r="G1042" s="221">
        <v>9.6666666666666665E-2</v>
      </c>
      <c r="H1042" s="221">
        <v>0.11166666666666668</v>
      </c>
      <c r="I1042" s="221">
        <v>0.10833333333333332</v>
      </c>
      <c r="J1042" s="221" t="s">
        <v>682</v>
      </c>
      <c r="K1042" s="221">
        <v>6.8333333333333343E-2</v>
      </c>
      <c r="L1042" s="221">
        <v>9.9999999999999992E-2</v>
      </c>
      <c r="M1042" s="221">
        <v>9.4999999999999987E-2</v>
      </c>
      <c r="N1042" s="221">
        <v>8.9999999999999983E-2</v>
      </c>
      <c r="O1042" s="221">
        <v>7.1499999999999994E-2</v>
      </c>
      <c r="P1042" s="221">
        <v>8.9999999999999983E-2</v>
      </c>
      <c r="Q1042" s="221">
        <v>9.6666666666666665E-2</v>
      </c>
      <c r="R1042" s="221">
        <v>0.10166666666666667</v>
      </c>
      <c r="S1042" s="221">
        <v>0.1</v>
      </c>
      <c r="T1042" s="221">
        <v>9.8333333333333328E-2</v>
      </c>
      <c r="U1042" s="221">
        <v>0.10166666666666667</v>
      </c>
      <c r="V1042" s="221">
        <v>9.9999999999999992E-2</v>
      </c>
      <c r="W1042" s="221">
        <v>8.6666666666666656E-2</v>
      </c>
      <c r="X1042" s="221" t="s">
        <v>682</v>
      </c>
      <c r="Y1042" s="221">
        <v>9.8333333333333328E-2</v>
      </c>
      <c r="Z1042" s="221">
        <v>0.10833333333333334</v>
      </c>
      <c r="AA1042" s="221">
        <v>0.10333333333333333</v>
      </c>
      <c r="AB1042" s="205"/>
      <c r="AC1042" s="206"/>
      <c r="AD1042" s="206"/>
      <c r="AE1042" s="206"/>
      <c r="AF1042" s="206"/>
      <c r="AG1042" s="206"/>
      <c r="AH1042" s="206"/>
      <c r="AI1042" s="206"/>
      <c r="AJ1042" s="206"/>
      <c r="AK1042" s="206"/>
      <c r="AL1042" s="206"/>
      <c r="AM1042" s="206"/>
      <c r="AN1042" s="206"/>
      <c r="AO1042" s="206"/>
      <c r="AP1042" s="206"/>
      <c r="AQ1042" s="206"/>
      <c r="AR1042" s="206"/>
      <c r="AS1042" s="206"/>
      <c r="AT1042" s="206"/>
      <c r="AU1042" s="206"/>
      <c r="AV1042" s="206"/>
      <c r="AW1042" s="206"/>
      <c r="AX1042" s="206"/>
      <c r="AY1042" s="206"/>
      <c r="AZ1042" s="206"/>
      <c r="BA1042" s="206"/>
      <c r="BB1042" s="206"/>
      <c r="BC1042" s="206"/>
      <c r="BD1042" s="206"/>
      <c r="BE1042" s="206"/>
      <c r="BF1042" s="206"/>
      <c r="BG1042" s="206"/>
      <c r="BH1042" s="206"/>
      <c r="BI1042" s="206"/>
      <c r="BJ1042" s="206"/>
      <c r="BK1042" s="206"/>
      <c r="BL1042" s="206"/>
      <c r="BM1042" s="56"/>
    </row>
    <row r="1043" spans="1:65">
      <c r="A1043" s="30"/>
      <c r="B1043" s="3" t="s">
        <v>272</v>
      </c>
      <c r="C1043" s="29"/>
      <c r="D1043" s="24">
        <v>9.5000000000000001E-2</v>
      </c>
      <c r="E1043" s="24">
        <v>0.08</v>
      </c>
      <c r="F1043" s="24" t="s">
        <v>682</v>
      </c>
      <c r="G1043" s="24">
        <v>9.5000000000000001E-2</v>
      </c>
      <c r="H1043" s="24">
        <v>0.11</v>
      </c>
      <c r="I1043" s="24">
        <v>0.1</v>
      </c>
      <c r="J1043" s="24" t="s">
        <v>682</v>
      </c>
      <c r="K1043" s="24">
        <v>7.0000000000000007E-2</v>
      </c>
      <c r="L1043" s="24">
        <v>0.1</v>
      </c>
      <c r="M1043" s="24">
        <v>9.5000000000000001E-2</v>
      </c>
      <c r="N1043" s="24">
        <v>0.09</v>
      </c>
      <c r="O1043" s="24">
        <v>7.1499999999999994E-2</v>
      </c>
      <c r="P1043" s="24">
        <v>0.09</v>
      </c>
      <c r="Q1043" s="24">
        <v>0.1</v>
      </c>
      <c r="R1043" s="24">
        <v>0.1</v>
      </c>
      <c r="S1043" s="24">
        <v>0.1</v>
      </c>
      <c r="T1043" s="24">
        <v>0.1</v>
      </c>
      <c r="U1043" s="24">
        <v>0.1</v>
      </c>
      <c r="V1043" s="24">
        <v>0.1</v>
      </c>
      <c r="W1043" s="24">
        <v>0.09</v>
      </c>
      <c r="X1043" s="24" t="s">
        <v>682</v>
      </c>
      <c r="Y1043" s="24">
        <v>0.1</v>
      </c>
      <c r="Z1043" s="24">
        <v>0.11</v>
      </c>
      <c r="AA1043" s="24">
        <v>0.10500000000000001</v>
      </c>
      <c r="AB1043" s="205"/>
      <c r="AC1043" s="206"/>
      <c r="AD1043" s="206"/>
      <c r="AE1043" s="206"/>
      <c r="AF1043" s="206"/>
      <c r="AG1043" s="206"/>
      <c r="AH1043" s="206"/>
      <c r="AI1043" s="206"/>
      <c r="AJ1043" s="206"/>
      <c r="AK1043" s="206"/>
      <c r="AL1043" s="206"/>
      <c r="AM1043" s="206"/>
      <c r="AN1043" s="206"/>
      <c r="AO1043" s="206"/>
      <c r="AP1043" s="206"/>
      <c r="AQ1043" s="206"/>
      <c r="AR1043" s="206"/>
      <c r="AS1043" s="206"/>
      <c r="AT1043" s="206"/>
      <c r="AU1043" s="206"/>
      <c r="AV1043" s="206"/>
      <c r="AW1043" s="206"/>
      <c r="AX1043" s="206"/>
      <c r="AY1043" s="206"/>
      <c r="AZ1043" s="206"/>
      <c r="BA1043" s="206"/>
      <c r="BB1043" s="206"/>
      <c r="BC1043" s="206"/>
      <c r="BD1043" s="206"/>
      <c r="BE1043" s="206"/>
      <c r="BF1043" s="206"/>
      <c r="BG1043" s="206"/>
      <c r="BH1043" s="206"/>
      <c r="BI1043" s="206"/>
      <c r="BJ1043" s="206"/>
      <c r="BK1043" s="206"/>
      <c r="BL1043" s="206"/>
      <c r="BM1043" s="56"/>
    </row>
    <row r="1044" spans="1:65">
      <c r="A1044" s="30"/>
      <c r="B1044" s="3" t="s">
        <v>273</v>
      </c>
      <c r="C1044" s="29"/>
      <c r="D1044" s="24">
        <v>8.164965809277263E-3</v>
      </c>
      <c r="E1044" s="24">
        <v>4.082482904638628E-3</v>
      </c>
      <c r="F1044" s="24" t="s">
        <v>682</v>
      </c>
      <c r="G1044" s="24">
        <v>8.164965809277263E-3</v>
      </c>
      <c r="H1044" s="24">
        <v>1.6020819787597118E-2</v>
      </c>
      <c r="I1044" s="24">
        <v>2.0412414523193319E-2</v>
      </c>
      <c r="J1044" s="24" t="s">
        <v>682</v>
      </c>
      <c r="K1044" s="24">
        <v>4.0824829046386332E-3</v>
      </c>
      <c r="L1044" s="24">
        <v>1.5202354861220293E-17</v>
      </c>
      <c r="M1044" s="24">
        <v>5.4772255750516656E-3</v>
      </c>
      <c r="N1044" s="24">
        <v>1.5202354861220293E-17</v>
      </c>
      <c r="O1044" s="24">
        <v>1.0488088481701485E-3</v>
      </c>
      <c r="P1044" s="24">
        <v>1.5202354861220293E-17</v>
      </c>
      <c r="Q1044" s="24">
        <v>5.1639777949432268E-3</v>
      </c>
      <c r="R1044" s="24">
        <v>4.0824829046386272E-3</v>
      </c>
      <c r="S1044" s="24">
        <v>0</v>
      </c>
      <c r="T1044" s="24">
        <v>4.0824829046386341E-3</v>
      </c>
      <c r="U1044" s="24">
        <v>4.0824829046386272E-3</v>
      </c>
      <c r="V1044" s="24">
        <v>1.5202354861220293E-17</v>
      </c>
      <c r="W1044" s="24">
        <v>5.1639777949432199E-3</v>
      </c>
      <c r="X1044" s="24" t="s">
        <v>682</v>
      </c>
      <c r="Y1044" s="24">
        <v>4.0824829046386341E-3</v>
      </c>
      <c r="Z1044" s="24">
        <v>4.082482904638628E-3</v>
      </c>
      <c r="AA1044" s="24">
        <v>8.1649658092772612E-3</v>
      </c>
      <c r="AB1044" s="205"/>
      <c r="AC1044" s="206"/>
      <c r="AD1044" s="206"/>
      <c r="AE1044" s="206"/>
      <c r="AF1044" s="206"/>
      <c r="AG1044" s="206"/>
      <c r="AH1044" s="206"/>
      <c r="AI1044" s="206"/>
      <c r="AJ1044" s="206"/>
      <c r="AK1044" s="206"/>
      <c r="AL1044" s="206"/>
      <c r="AM1044" s="206"/>
      <c r="AN1044" s="206"/>
      <c r="AO1044" s="206"/>
      <c r="AP1044" s="206"/>
      <c r="AQ1044" s="206"/>
      <c r="AR1044" s="206"/>
      <c r="AS1044" s="206"/>
      <c r="AT1044" s="206"/>
      <c r="AU1044" s="206"/>
      <c r="AV1044" s="206"/>
      <c r="AW1044" s="206"/>
      <c r="AX1044" s="206"/>
      <c r="AY1044" s="206"/>
      <c r="AZ1044" s="206"/>
      <c r="BA1044" s="206"/>
      <c r="BB1044" s="206"/>
      <c r="BC1044" s="206"/>
      <c r="BD1044" s="206"/>
      <c r="BE1044" s="206"/>
      <c r="BF1044" s="206"/>
      <c r="BG1044" s="206"/>
      <c r="BH1044" s="206"/>
      <c r="BI1044" s="206"/>
      <c r="BJ1044" s="206"/>
      <c r="BK1044" s="206"/>
      <c r="BL1044" s="206"/>
      <c r="BM1044" s="56"/>
    </row>
    <row r="1045" spans="1:65">
      <c r="A1045" s="30"/>
      <c r="B1045" s="3" t="s">
        <v>87</v>
      </c>
      <c r="C1045" s="29"/>
      <c r="D1045" s="13">
        <v>8.4465163544247546E-2</v>
      </c>
      <c r="E1045" s="13">
        <v>4.9989586587411775E-2</v>
      </c>
      <c r="F1045" s="13" t="s">
        <v>682</v>
      </c>
      <c r="G1045" s="13">
        <v>8.4465163544247546E-2</v>
      </c>
      <c r="H1045" s="13">
        <v>0.1434700279486309</v>
      </c>
      <c r="I1045" s="13">
        <v>0.18842228790639989</v>
      </c>
      <c r="J1045" s="13" t="s">
        <v>682</v>
      </c>
      <c r="K1045" s="13">
        <v>5.9743652263004383E-2</v>
      </c>
      <c r="L1045" s="13">
        <v>1.5202354861220294E-16</v>
      </c>
      <c r="M1045" s="13">
        <v>5.7655006053175438E-2</v>
      </c>
      <c r="N1045" s="13">
        <v>1.6891505401355884E-16</v>
      </c>
      <c r="O1045" s="13">
        <v>1.4668655219162918E-2</v>
      </c>
      <c r="P1045" s="13">
        <v>1.6891505401355884E-16</v>
      </c>
      <c r="Q1045" s="13">
        <v>5.3420459947688556E-2</v>
      </c>
      <c r="R1045" s="13">
        <v>4.0155569553822559E-2</v>
      </c>
      <c r="S1045" s="13">
        <v>0</v>
      </c>
      <c r="T1045" s="13">
        <v>4.151677530140984E-2</v>
      </c>
      <c r="U1045" s="13">
        <v>4.0155569553822559E-2</v>
      </c>
      <c r="V1045" s="13">
        <v>1.5202354861220294E-16</v>
      </c>
      <c r="W1045" s="13">
        <v>5.9584359172421775E-2</v>
      </c>
      <c r="X1045" s="13" t="s">
        <v>682</v>
      </c>
      <c r="Y1045" s="13">
        <v>4.151677530140984E-2</v>
      </c>
      <c r="Z1045" s="13">
        <v>3.768445758127964E-2</v>
      </c>
      <c r="AA1045" s="13">
        <v>7.9015798154296074E-2</v>
      </c>
      <c r="AB1045" s="154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55"/>
    </row>
    <row r="1046" spans="1:65">
      <c r="A1046" s="30"/>
      <c r="B1046" s="3" t="s">
        <v>274</v>
      </c>
      <c r="C1046" s="29"/>
      <c r="D1046" s="13">
        <v>-2.5290844714216387E-3</v>
      </c>
      <c r="E1046" s="13">
        <v>-0.15730905412240792</v>
      </c>
      <c r="F1046" s="13" t="s">
        <v>682</v>
      </c>
      <c r="G1046" s="13">
        <v>-2.5290844714216387E-3</v>
      </c>
      <c r="H1046" s="13">
        <v>0.15225088517956475</v>
      </c>
      <c r="I1046" s="13">
        <v>0.1178553363682342</v>
      </c>
      <c r="J1046" s="13" t="s">
        <v>682</v>
      </c>
      <c r="K1046" s="13">
        <v>-0.29489124936772892</v>
      </c>
      <c r="L1046" s="13">
        <v>3.1866464339908696E-2</v>
      </c>
      <c r="M1046" s="13">
        <v>-1.9726858877086917E-2</v>
      </c>
      <c r="N1046" s="13">
        <v>-7.1320182094082307E-2</v>
      </c>
      <c r="O1046" s="13">
        <v>-0.26221547799696532</v>
      </c>
      <c r="P1046" s="13">
        <v>-7.1320182094082307E-2</v>
      </c>
      <c r="Q1046" s="13">
        <v>-2.5290844714216387E-3</v>
      </c>
      <c r="R1046" s="13">
        <v>4.9064238745573752E-2</v>
      </c>
      <c r="S1046" s="13">
        <v>3.1866464339908696E-2</v>
      </c>
      <c r="T1046" s="13">
        <v>1.4668689934243417E-2</v>
      </c>
      <c r="U1046" s="13">
        <v>4.9064238745573752E-2</v>
      </c>
      <c r="V1046" s="13">
        <v>3.1866464339908696E-2</v>
      </c>
      <c r="W1046" s="13">
        <v>-0.10571573090541253</v>
      </c>
      <c r="X1046" s="13" t="s">
        <v>682</v>
      </c>
      <c r="Y1046" s="13">
        <v>1.4668689934243417E-2</v>
      </c>
      <c r="Z1046" s="13">
        <v>0.11785533636823442</v>
      </c>
      <c r="AA1046" s="13">
        <v>6.626201315123903E-2</v>
      </c>
      <c r="AB1046" s="154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55"/>
    </row>
    <row r="1047" spans="1:65">
      <c r="A1047" s="30"/>
      <c r="B1047" s="46" t="s">
        <v>275</v>
      </c>
      <c r="C1047" s="47"/>
      <c r="D1047" s="45">
        <v>0</v>
      </c>
      <c r="E1047" s="45">
        <v>1.21</v>
      </c>
      <c r="F1047" s="45">
        <v>396.76</v>
      </c>
      <c r="G1047" s="45">
        <v>0</v>
      </c>
      <c r="H1047" s="45">
        <v>1.21</v>
      </c>
      <c r="I1047" s="45">
        <v>0.94</v>
      </c>
      <c r="J1047" s="45">
        <v>3.78</v>
      </c>
      <c r="K1047" s="45">
        <v>2.29</v>
      </c>
      <c r="L1047" s="45" t="s">
        <v>276</v>
      </c>
      <c r="M1047" s="45">
        <v>0.13</v>
      </c>
      <c r="N1047" s="45">
        <v>0.54</v>
      </c>
      <c r="O1047" s="45">
        <v>2.04</v>
      </c>
      <c r="P1047" s="45">
        <v>0.54</v>
      </c>
      <c r="Q1047" s="45">
        <v>0</v>
      </c>
      <c r="R1047" s="45">
        <v>0.4</v>
      </c>
      <c r="S1047" s="45">
        <v>2.4300000000000002</v>
      </c>
      <c r="T1047" s="45">
        <v>0.13</v>
      </c>
      <c r="U1047" s="45">
        <v>0.4</v>
      </c>
      <c r="V1047" s="45" t="s">
        <v>276</v>
      </c>
      <c r="W1047" s="45">
        <v>0.81</v>
      </c>
      <c r="X1047" s="45">
        <v>194.47</v>
      </c>
      <c r="Y1047" s="45">
        <v>0.13</v>
      </c>
      <c r="Z1047" s="45">
        <v>0.94</v>
      </c>
      <c r="AA1047" s="45">
        <v>0.54</v>
      </c>
      <c r="AB1047" s="154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55"/>
    </row>
    <row r="1048" spans="1:65">
      <c r="B1048" s="31" t="s">
        <v>320</v>
      </c>
      <c r="C1048" s="20"/>
      <c r="D1048" s="20"/>
      <c r="E1048" s="20"/>
      <c r="F1048" s="20"/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  <c r="Q1048" s="20"/>
      <c r="R1048" s="20"/>
      <c r="S1048" s="20"/>
      <c r="T1048" s="20"/>
      <c r="U1048" s="20"/>
      <c r="V1048" s="20"/>
      <c r="W1048" s="20"/>
      <c r="X1048" s="20"/>
      <c r="Y1048" s="20"/>
      <c r="Z1048" s="20"/>
      <c r="AA1048" s="20"/>
      <c r="BM1048" s="55"/>
    </row>
    <row r="1049" spans="1:65">
      <c r="BM1049" s="55"/>
    </row>
    <row r="1050" spans="1:65" ht="15">
      <c r="B1050" s="8" t="s">
        <v>548</v>
      </c>
      <c r="BM1050" s="28" t="s">
        <v>67</v>
      </c>
    </row>
    <row r="1051" spans="1:65" ht="15">
      <c r="A1051" s="25" t="s">
        <v>65</v>
      </c>
      <c r="B1051" s="18" t="s">
        <v>111</v>
      </c>
      <c r="C1051" s="15" t="s">
        <v>112</v>
      </c>
      <c r="D1051" s="16" t="s">
        <v>229</v>
      </c>
      <c r="E1051" s="17" t="s">
        <v>229</v>
      </c>
      <c r="F1051" s="17" t="s">
        <v>229</v>
      </c>
      <c r="G1051" s="17" t="s">
        <v>229</v>
      </c>
      <c r="H1051" s="17" t="s">
        <v>229</v>
      </c>
      <c r="I1051" s="17" t="s">
        <v>229</v>
      </c>
      <c r="J1051" s="17" t="s">
        <v>229</v>
      </c>
      <c r="K1051" s="154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28">
        <v>1</v>
      </c>
    </row>
    <row r="1052" spans="1:65">
      <c r="A1052" s="30"/>
      <c r="B1052" s="19" t="s">
        <v>230</v>
      </c>
      <c r="C1052" s="9" t="s">
        <v>230</v>
      </c>
      <c r="D1052" s="152" t="s">
        <v>233</v>
      </c>
      <c r="E1052" s="153" t="s">
        <v>238</v>
      </c>
      <c r="F1052" s="153" t="s">
        <v>239</v>
      </c>
      <c r="G1052" s="153" t="s">
        <v>241</v>
      </c>
      <c r="H1052" s="153" t="s">
        <v>243</v>
      </c>
      <c r="I1052" s="153" t="s">
        <v>245</v>
      </c>
      <c r="J1052" s="153" t="s">
        <v>247</v>
      </c>
      <c r="K1052" s="154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28" t="s">
        <v>3</v>
      </c>
    </row>
    <row r="1053" spans="1:65">
      <c r="A1053" s="30"/>
      <c r="B1053" s="19"/>
      <c r="C1053" s="9"/>
      <c r="D1053" s="10" t="s">
        <v>278</v>
      </c>
      <c r="E1053" s="11" t="s">
        <v>278</v>
      </c>
      <c r="F1053" s="11" t="s">
        <v>278</v>
      </c>
      <c r="G1053" s="11" t="s">
        <v>278</v>
      </c>
      <c r="H1053" s="11" t="s">
        <v>278</v>
      </c>
      <c r="I1053" s="11" t="s">
        <v>278</v>
      </c>
      <c r="J1053" s="11" t="s">
        <v>281</v>
      </c>
      <c r="K1053" s="154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28">
        <v>2</v>
      </c>
    </row>
    <row r="1054" spans="1:65">
      <c r="A1054" s="30"/>
      <c r="B1054" s="19"/>
      <c r="C1054" s="9"/>
      <c r="D1054" s="26" t="s">
        <v>291</v>
      </c>
      <c r="E1054" s="26" t="s">
        <v>117</v>
      </c>
      <c r="F1054" s="26" t="s">
        <v>267</v>
      </c>
      <c r="G1054" s="26" t="s">
        <v>290</v>
      </c>
      <c r="H1054" s="26" t="s">
        <v>117</v>
      </c>
      <c r="I1054" s="26" t="s">
        <v>292</v>
      </c>
      <c r="J1054" s="26" t="s">
        <v>290</v>
      </c>
      <c r="K1054" s="154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28">
        <v>2</v>
      </c>
    </row>
    <row r="1055" spans="1:65">
      <c r="A1055" s="30"/>
      <c r="B1055" s="18">
        <v>1</v>
      </c>
      <c r="C1055" s="14">
        <v>1</v>
      </c>
      <c r="D1055" s="22">
        <v>0.16500000000000001</v>
      </c>
      <c r="E1055" s="22">
        <v>0.15</v>
      </c>
      <c r="F1055" s="155">
        <v>0.155</v>
      </c>
      <c r="G1055" s="22">
        <v>0.189</v>
      </c>
      <c r="H1055" s="22">
        <v>0.19</v>
      </c>
      <c r="I1055" s="22">
        <v>0.185</v>
      </c>
      <c r="J1055" s="148">
        <v>0.2</v>
      </c>
      <c r="K1055" s="154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28">
        <v>1</v>
      </c>
    </row>
    <row r="1056" spans="1:65">
      <c r="A1056" s="30"/>
      <c r="B1056" s="19">
        <v>1</v>
      </c>
      <c r="C1056" s="9">
        <v>2</v>
      </c>
      <c r="D1056" s="11">
        <v>0.16500000000000001</v>
      </c>
      <c r="E1056" s="11">
        <v>0.15</v>
      </c>
      <c r="F1056" s="11">
        <v>0.16</v>
      </c>
      <c r="G1056" s="11">
        <v>0.186</v>
      </c>
      <c r="H1056" s="11">
        <v>0.2</v>
      </c>
      <c r="I1056" s="11">
        <v>0.185</v>
      </c>
      <c r="J1056" s="150">
        <v>0.2</v>
      </c>
      <c r="K1056" s="154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28">
        <v>27</v>
      </c>
    </row>
    <row r="1057" spans="1:65">
      <c r="A1057" s="30"/>
      <c r="B1057" s="19">
        <v>1</v>
      </c>
      <c r="C1057" s="9">
        <v>3</v>
      </c>
      <c r="D1057" s="11">
        <v>0.17</v>
      </c>
      <c r="E1057" s="11">
        <v>0.15</v>
      </c>
      <c r="F1057" s="11">
        <v>0.16</v>
      </c>
      <c r="G1057" s="11">
        <v>0.186</v>
      </c>
      <c r="H1057" s="11">
        <v>0.21</v>
      </c>
      <c r="I1057" s="11">
        <v>0.18</v>
      </c>
      <c r="J1057" s="150">
        <v>0.2</v>
      </c>
      <c r="K1057" s="154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28">
        <v>16</v>
      </c>
    </row>
    <row r="1058" spans="1:65">
      <c r="A1058" s="30"/>
      <c r="B1058" s="19">
        <v>1</v>
      </c>
      <c r="C1058" s="9">
        <v>4</v>
      </c>
      <c r="D1058" s="11">
        <v>0.16500000000000001</v>
      </c>
      <c r="E1058" s="11">
        <v>0.15</v>
      </c>
      <c r="F1058" s="11">
        <v>0.16</v>
      </c>
      <c r="G1058" s="11">
        <v>0.183</v>
      </c>
      <c r="H1058" s="11">
        <v>0.21</v>
      </c>
      <c r="I1058" s="11">
        <v>0.183</v>
      </c>
      <c r="J1058" s="150">
        <v>0.2</v>
      </c>
      <c r="K1058" s="154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28">
        <v>0.17530555555555558</v>
      </c>
    </row>
    <row r="1059" spans="1:65">
      <c r="A1059" s="30"/>
      <c r="B1059" s="19">
        <v>1</v>
      </c>
      <c r="C1059" s="9">
        <v>5</v>
      </c>
      <c r="D1059" s="11">
        <v>0.16</v>
      </c>
      <c r="E1059" s="11">
        <v>0.15</v>
      </c>
      <c r="F1059" s="11">
        <v>0.16</v>
      </c>
      <c r="G1059" s="11">
        <v>0.19500000000000001</v>
      </c>
      <c r="H1059" s="11">
        <v>0.21</v>
      </c>
      <c r="I1059" s="11">
        <v>0.184</v>
      </c>
      <c r="J1059" s="150">
        <v>0.2</v>
      </c>
      <c r="K1059" s="154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28">
        <v>67</v>
      </c>
    </row>
    <row r="1060" spans="1:65">
      <c r="A1060" s="30"/>
      <c r="B1060" s="19">
        <v>1</v>
      </c>
      <c r="C1060" s="9">
        <v>6</v>
      </c>
      <c r="D1060" s="11">
        <v>0.17</v>
      </c>
      <c r="E1060" s="11">
        <v>0.15</v>
      </c>
      <c r="F1060" s="11">
        <v>0.16</v>
      </c>
      <c r="G1060" s="11">
        <v>0.188</v>
      </c>
      <c r="H1060" s="11">
        <v>0.21</v>
      </c>
      <c r="I1060" s="11">
        <v>0.182</v>
      </c>
      <c r="J1060" s="150">
        <v>0.2</v>
      </c>
      <c r="K1060" s="154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55"/>
    </row>
    <row r="1061" spans="1:65">
      <c r="A1061" s="30"/>
      <c r="B1061" s="20" t="s">
        <v>271</v>
      </c>
      <c r="C1061" s="12"/>
      <c r="D1061" s="23">
        <v>0.16583333333333336</v>
      </c>
      <c r="E1061" s="23">
        <v>0.15</v>
      </c>
      <c r="F1061" s="23">
        <v>0.15916666666666668</v>
      </c>
      <c r="G1061" s="23">
        <v>0.18783333333333332</v>
      </c>
      <c r="H1061" s="23">
        <v>0.20499999999999999</v>
      </c>
      <c r="I1061" s="23">
        <v>0.18316666666666667</v>
      </c>
      <c r="J1061" s="23">
        <v>0.19999999999999998</v>
      </c>
      <c r="K1061" s="154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55"/>
    </row>
    <row r="1062" spans="1:65">
      <c r="A1062" s="30"/>
      <c r="B1062" s="3" t="s">
        <v>272</v>
      </c>
      <c r="C1062" s="29"/>
      <c r="D1062" s="11">
        <v>0.16500000000000001</v>
      </c>
      <c r="E1062" s="11">
        <v>0.15</v>
      </c>
      <c r="F1062" s="11">
        <v>0.16</v>
      </c>
      <c r="G1062" s="11">
        <v>0.187</v>
      </c>
      <c r="H1062" s="11">
        <v>0.21</v>
      </c>
      <c r="I1062" s="11">
        <v>0.1835</v>
      </c>
      <c r="J1062" s="11">
        <v>0.2</v>
      </c>
      <c r="K1062" s="154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55"/>
    </row>
    <row r="1063" spans="1:65">
      <c r="A1063" s="30"/>
      <c r="B1063" s="3" t="s">
        <v>273</v>
      </c>
      <c r="C1063" s="29"/>
      <c r="D1063" s="24">
        <v>3.7638632635454083E-3</v>
      </c>
      <c r="E1063" s="24">
        <v>0</v>
      </c>
      <c r="F1063" s="24">
        <v>2.0412414523193166E-3</v>
      </c>
      <c r="G1063" s="24">
        <v>4.0702170294305796E-3</v>
      </c>
      <c r="H1063" s="24">
        <v>8.3666002653407512E-3</v>
      </c>
      <c r="I1063" s="24">
        <v>1.9407902170679534E-3</v>
      </c>
      <c r="J1063" s="24">
        <v>3.0404709722440586E-17</v>
      </c>
      <c r="K1063" s="154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55"/>
    </row>
    <row r="1064" spans="1:65">
      <c r="A1064" s="30"/>
      <c r="B1064" s="3" t="s">
        <v>87</v>
      </c>
      <c r="C1064" s="29"/>
      <c r="D1064" s="13">
        <v>2.2696662895751202E-2</v>
      </c>
      <c r="E1064" s="13">
        <v>0</v>
      </c>
      <c r="F1064" s="13">
        <v>1.2824553627137067E-2</v>
      </c>
      <c r="G1064" s="13">
        <v>2.1669300955264845E-2</v>
      </c>
      <c r="H1064" s="13">
        <v>4.08126842211744E-2</v>
      </c>
      <c r="I1064" s="13">
        <v>1.0595760966704022E-2</v>
      </c>
      <c r="J1064" s="13">
        <v>1.5202354861220294E-16</v>
      </c>
      <c r="K1064" s="154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55"/>
    </row>
    <row r="1065" spans="1:65">
      <c r="A1065" s="30"/>
      <c r="B1065" s="3" t="s">
        <v>274</v>
      </c>
      <c r="C1065" s="29"/>
      <c r="D1065" s="13">
        <v>-5.4032641419743288E-2</v>
      </c>
      <c r="E1065" s="13">
        <v>-0.14435113294248147</v>
      </c>
      <c r="F1065" s="13">
        <v>-9.2061479955633074E-2</v>
      </c>
      <c r="G1065" s="13">
        <v>7.1462525748692496E-2</v>
      </c>
      <c r="H1065" s="13">
        <v>0.1693867849786086</v>
      </c>
      <c r="I1065" s="13">
        <v>4.4842338773569912E-2</v>
      </c>
      <c r="J1065" s="13">
        <v>0.14086515607669137</v>
      </c>
      <c r="K1065" s="154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55"/>
    </row>
    <row r="1066" spans="1:65">
      <c r="A1066" s="30"/>
      <c r="B1066" s="46" t="s">
        <v>275</v>
      </c>
      <c r="C1066" s="47"/>
      <c r="D1066" s="45">
        <v>0.41</v>
      </c>
      <c r="E1066" s="45">
        <v>1.1499999999999999</v>
      </c>
      <c r="F1066" s="45">
        <v>0.72</v>
      </c>
      <c r="G1066" s="45">
        <v>0.63</v>
      </c>
      <c r="H1066" s="45">
        <v>1.43</v>
      </c>
      <c r="I1066" s="45">
        <v>0.41</v>
      </c>
      <c r="J1066" s="45" t="s">
        <v>276</v>
      </c>
      <c r="K1066" s="154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55"/>
    </row>
    <row r="1067" spans="1:65">
      <c r="B1067" s="31" t="s">
        <v>310</v>
      </c>
      <c r="C1067" s="20"/>
      <c r="D1067" s="20"/>
      <c r="E1067" s="20"/>
      <c r="F1067" s="20"/>
      <c r="G1067" s="20"/>
      <c r="H1067" s="20"/>
      <c r="I1067" s="20"/>
      <c r="J1067" s="20"/>
      <c r="BM1067" s="55"/>
    </row>
    <row r="1068" spans="1:65">
      <c r="BM1068" s="55"/>
    </row>
    <row r="1069" spans="1:65" ht="15">
      <c r="B1069" s="8" t="s">
        <v>549</v>
      </c>
      <c r="BM1069" s="28" t="s">
        <v>67</v>
      </c>
    </row>
    <row r="1070" spans="1:65" ht="15">
      <c r="A1070" s="25" t="s">
        <v>32</v>
      </c>
      <c r="B1070" s="18" t="s">
        <v>111</v>
      </c>
      <c r="C1070" s="15" t="s">
        <v>112</v>
      </c>
      <c r="D1070" s="16" t="s">
        <v>229</v>
      </c>
      <c r="E1070" s="17" t="s">
        <v>229</v>
      </c>
      <c r="F1070" s="17" t="s">
        <v>229</v>
      </c>
      <c r="G1070" s="17" t="s">
        <v>229</v>
      </c>
      <c r="H1070" s="17" t="s">
        <v>229</v>
      </c>
      <c r="I1070" s="17" t="s">
        <v>229</v>
      </c>
      <c r="J1070" s="17" t="s">
        <v>229</v>
      </c>
      <c r="K1070" s="17" t="s">
        <v>229</v>
      </c>
      <c r="L1070" s="17" t="s">
        <v>229</v>
      </c>
      <c r="M1070" s="17" t="s">
        <v>229</v>
      </c>
      <c r="N1070" s="17" t="s">
        <v>229</v>
      </c>
      <c r="O1070" s="17" t="s">
        <v>229</v>
      </c>
      <c r="P1070" s="17" t="s">
        <v>229</v>
      </c>
      <c r="Q1070" s="17" t="s">
        <v>229</v>
      </c>
      <c r="R1070" s="17" t="s">
        <v>229</v>
      </c>
      <c r="S1070" s="17" t="s">
        <v>229</v>
      </c>
      <c r="T1070" s="17" t="s">
        <v>229</v>
      </c>
      <c r="U1070" s="17" t="s">
        <v>229</v>
      </c>
      <c r="V1070" s="17" t="s">
        <v>229</v>
      </c>
      <c r="W1070" s="17" t="s">
        <v>229</v>
      </c>
      <c r="X1070" s="17" t="s">
        <v>229</v>
      </c>
      <c r="Y1070" s="17" t="s">
        <v>229</v>
      </c>
      <c r="Z1070" s="17" t="s">
        <v>229</v>
      </c>
      <c r="AA1070" s="154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28">
        <v>1</v>
      </c>
    </row>
    <row r="1071" spans="1:65">
      <c r="A1071" s="30"/>
      <c r="B1071" s="19" t="s">
        <v>230</v>
      </c>
      <c r="C1071" s="9" t="s">
        <v>230</v>
      </c>
      <c r="D1071" s="152" t="s">
        <v>232</v>
      </c>
      <c r="E1071" s="153" t="s">
        <v>233</v>
      </c>
      <c r="F1071" s="153" t="s">
        <v>235</v>
      </c>
      <c r="G1071" s="153" t="s">
        <v>237</v>
      </c>
      <c r="H1071" s="153" t="s">
        <v>238</v>
      </c>
      <c r="I1071" s="153" t="s">
        <v>239</v>
      </c>
      <c r="J1071" s="153" t="s">
        <v>240</v>
      </c>
      <c r="K1071" s="153" t="s">
        <v>241</v>
      </c>
      <c r="L1071" s="153" t="s">
        <v>243</v>
      </c>
      <c r="M1071" s="153" t="s">
        <v>244</v>
      </c>
      <c r="N1071" s="153" t="s">
        <v>245</v>
      </c>
      <c r="O1071" s="153" t="s">
        <v>246</v>
      </c>
      <c r="P1071" s="153" t="s">
        <v>247</v>
      </c>
      <c r="Q1071" s="153" t="s">
        <v>249</v>
      </c>
      <c r="R1071" s="153" t="s">
        <v>250</v>
      </c>
      <c r="S1071" s="153" t="s">
        <v>251</v>
      </c>
      <c r="T1071" s="153" t="s">
        <v>252</v>
      </c>
      <c r="U1071" s="153" t="s">
        <v>254</v>
      </c>
      <c r="V1071" s="153" t="s">
        <v>258</v>
      </c>
      <c r="W1071" s="153" t="s">
        <v>259</v>
      </c>
      <c r="X1071" s="153" t="s">
        <v>260</v>
      </c>
      <c r="Y1071" s="153" t="s">
        <v>261</v>
      </c>
      <c r="Z1071" s="153" t="s">
        <v>262</v>
      </c>
      <c r="AA1071" s="154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28" t="s">
        <v>3</v>
      </c>
    </row>
    <row r="1072" spans="1:65">
      <c r="A1072" s="30"/>
      <c r="B1072" s="19"/>
      <c r="C1072" s="9"/>
      <c r="D1072" s="10" t="s">
        <v>278</v>
      </c>
      <c r="E1072" s="11" t="s">
        <v>278</v>
      </c>
      <c r="F1072" s="11" t="s">
        <v>281</v>
      </c>
      <c r="G1072" s="11" t="s">
        <v>281</v>
      </c>
      <c r="H1072" s="11" t="s">
        <v>278</v>
      </c>
      <c r="I1072" s="11" t="s">
        <v>278</v>
      </c>
      <c r="J1072" s="11" t="s">
        <v>281</v>
      </c>
      <c r="K1072" s="11" t="s">
        <v>278</v>
      </c>
      <c r="L1072" s="11" t="s">
        <v>278</v>
      </c>
      <c r="M1072" s="11" t="s">
        <v>281</v>
      </c>
      <c r="N1072" s="11" t="s">
        <v>278</v>
      </c>
      <c r="O1072" s="11" t="s">
        <v>278</v>
      </c>
      <c r="P1072" s="11" t="s">
        <v>281</v>
      </c>
      <c r="Q1072" s="11" t="s">
        <v>278</v>
      </c>
      <c r="R1072" s="11" t="s">
        <v>278</v>
      </c>
      <c r="S1072" s="11" t="s">
        <v>278</v>
      </c>
      <c r="T1072" s="11" t="s">
        <v>281</v>
      </c>
      <c r="U1072" s="11" t="s">
        <v>278</v>
      </c>
      <c r="V1072" s="11" t="s">
        <v>278</v>
      </c>
      <c r="W1072" s="11" t="s">
        <v>281</v>
      </c>
      <c r="X1072" s="11" t="s">
        <v>278</v>
      </c>
      <c r="Y1072" s="11" t="s">
        <v>281</v>
      </c>
      <c r="Z1072" s="11" t="s">
        <v>278</v>
      </c>
      <c r="AA1072" s="154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28">
        <v>2</v>
      </c>
    </row>
    <row r="1073" spans="1:65">
      <c r="A1073" s="30"/>
      <c r="B1073" s="19"/>
      <c r="C1073" s="9"/>
      <c r="D1073" s="26" t="s">
        <v>290</v>
      </c>
      <c r="E1073" s="26" t="s">
        <v>291</v>
      </c>
      <c r="F1073" s="26" t="s">
        <v>292</v>
      </c>
      <c r="G1073" s="26" t="s">
        <v>292</v>
      </c>
      <c r="H1073" s="26" t="s">
        <v>117</v>
      </c>
      <c r="I1073" s="26" t="s">
        <v>267</v>
      </c>
      <c r="J1073" s="26" t="s">
        <v>292</v>
      </c>
      <c r="K1073" s="26" t="s">
        <v>290</v>
      </c>
      <c r="L1073" s="26" t="s">
        <v>117</v>
      </c>
      <c r="M1073" s="26" t="s">
        <v>293</v>
      </c>
      <c r="N1073" s="26" t="s">
        <v>292</v>
      </c>
      <c r="O1073" s="26" t="s">
        <v>293</v>
      </c>
      <c r="P1073" s="26" t="s">
        <v>290</v>
      </c>
      <c r="Q1073" s="26" t="s">
        <v>292</v>
      </c>
      <c r="R1073" s="26" t="s">
        <v>294</v>
      </c>
      <c r="S1073" s="26" t="s">
        <v>290</v>
      </c>
      <c r="T1073" s="26" t="s">
        <v>293</v>
      </c>
      <c r="U1073" s="26" t="s">
        <v>116</v>
      </c>
      <c r="V1073" s="26" t="s">
        <v>290</v>
      </c>
      <c r="W1073" s="26" t="s">
        <v>295</v>
      </c>
      <c r="X1073" s="26" t="s">
        <v>290</v>
      </c>
      <c r="Y1073" s="26" t="s">
        <v>290</v>
      </c>
      <c r="Z1073" s="26" t="s">
        <v>290</v>
      </c>
      <c r="AA1073" s="154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28">
        <v>3</v>
      </c>
    </row>
    <row r="1074" spans="1:65">
      <c r="A1074" s="30"/>
      <c r="B1074" s="18">
        <v>1</v>
      </c>
      <c r="C1074" s="14">
        <v>1</v>
      </c>
      <c r="D1074" s="22">
        <v>0.17</v>
      </c>
      <c r="E1074" s="22">
        <v>0.16</v>
      </c>
      <c r="F1074" s="22">
        <v>0.15</v>
      </c>
      <c r="G1074" s="148">
        <v>0.3</v>
      </c>
      <c r="H1074" s="148">
        <v>0.1</v>
      </c>
      <c r="I1074" s="148">
        <v>0.1</v>
      </c>
      <c r="J1074" s="148">
        <v>0.2</v>
      </c>
      <c r="K1074" s="22">
        <v>0.17799999999999999</v>
      </c>
      <c r="L1074" s="22">
        <v>0.17</v>
      </c>
      <c r="M1074" s="22">
        <v>0.18</v>
      </c>
      <c r="N1074" s="22">
        <v>0.14599999999999999</v>
      </c>
      <c r="O1074" s="22">
        <v>0.17</v>
      </c>
      <c r="P1074" s="148">
        <v>0.2</v>
      </c>
      <c r="Q1074" s="22">
        <v>0.18</v>
      </c>
      <c r="R1074" s="22">
        <v>0.18</v>
      </c>
      <c r="S1074" s="22">
        <v>0.17</v>
      </c>
      <c r="T1074" s="22">
        <v>0.17</v>
      </c>
      <c r="U1074" s="148">
        <v>0.2</v>
      </c>
      <c r="V1074" s="22">
        <v>0.16</v>
      </c>
      <c r="W1074" s="148" t="s">
        <v>96</v>
      </c>
      <c r="X1074" s="22">
        <v>0.17</v>
      </c>
      <c r="Y1074" s="22">
        <v>0.17</v>
      </c>
      <c r="Z1074" s="22">
        <v>0.16</v>
      </c>
      <c r="AA1074" s="154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28">
        <v>1</v>
      </c>
    </row>
    <row r="1075" spans="1:65">
      <c r="A1075" s="30"/>
      <c r="B1075" s="19">
        <v>1</v>
      </c>
      <c r="C1075" s="9">
        <v>2</v>
      </c>
      <c r="D1075" s="11">
        <v>0.16</v>
      </c>
      <c r="E1075" s="11">
        <v>0.16</v>
      </c>
      <c r="F1075" s="11">
        <v>0.15</v>
      </c>
      <c r="G1075" s="150">
        <v>0.28999999999999998</v>
      </c>
      <c r="H1075" s="150">
        <v>0.1</v>
      </c>
      <c r="I1075" s="150">
        <v>0.1</v>
      </c>
      <c r="J1075" s="150">
        <v>0.2</v>
      </c>
      <c r="K1075" s="11">
        <v>0.17799999999999999</v>
      </c>
      <c r="L1075" s="11">
        <v>0.17</v>
      </c>
      <c r="M1075" s="11">
        <v>0.18</v>
      </c>
      <c r="N1075" s="11">
        <v>0.14199999999999999</v>
      </c>
      <c r="O1075" s="11">
        <v>0.16</v>
      </c>
      <c r="P1075" s="150">
        <v>0.2</v>
      </c>
      <c r="Q1075" s="11">
        <v>0.18</v>
      </c>
      <c r="R1075" s="11">
        <v>0.16</v>
      </c>
      <c r="S1075" s="11">
        <v>0.17</v>
      </c>
      <c r="T1075" s="11">
        <v>0.17</v>
      </c>
      <c r="U1075" s="150">
        <v>0.2</v>
      </c>
      <c r="V1075" s="11">
        <v>0.16</v>
      </c>
      <c r="W1075" s="150" t="s">
        <v>96</v>
      </c>
      <c r="X1075" s="11">
        <v>0.16</v>
      </c>
      <c r="Y1075" s="11">
        <v>0.17</v>
      </c>
      <c r="Z1075" s="11">
        <v>0.16</v>
      </c>
      <c r="AA1075" s="154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28">
        <v>28</v>
      </c>
    </row>
    <row r="1076" spans="1:65">
      <c r="A1076" s="30"/>
      <c r="B1076" s="19">
        <v>1</v>
      </c>
      <c r="C1076" s="9">
        <v>3</v>
      </c>
      <c r="D1076" s="11">
        <v>0.15</v>
      </c>
      <c r="E1076" s="11">
        <v>0.16</v>
      </c>
      <c r="F1076" s="11">
        <v>0.16</v>
      </c>
      <c r="G1076" s="150">
        <v>0.28999999999999998</v>
      </c>
      <c r="H1076" s="150">
        <v>0.1</v>
      </c>
      <c r="I1076" s="150">
        <v>0.1</v>
      </c>
      <c r="J1076" s="150">
        <v>0.2</v>
      </c>
      <c r="K1076" s="11">
        <v>0.17199999999999999</v>
      </c>
      <c r="L1076" s="11">
        <v>0.19</v>
      </c>
      <c r="M1076" s="11">
        <v>0.16</v>
      </c>
      <c r="N1076" s="11">
        <v>0.14099999999999999</v>
      </c>
      <c r="O1076" s="11">
        <v>0.17</v>
      </c>
      <c r="P1076" s="150">
        <v>0.2</v>
      </c>
      <c r="Q1076" s="11">
        <v>0.18</v>
      </c>
      <c r="R1076" s="11">
        <v>0.17</v>
      </c>
      <c r="S1076" s="11">
        <v>0.17</v>
      </c>
      <c r="T1076" s="11">
        <v>0.18</v>
      </c>
      <c r="U1076" s="150">
        <v>0.2</v>
      </c>
      <c r="V1076" s="11">
        <v>0.15</v>
      </c>
      <c r="W1076" s="150" t="s">
        <v>96</v>
      </c>
      <c r="X1076" s="11">
        <v>0.16</v>
      </c>
      <c r="Y1076" s="11">
        <v>0.17</v>
      </c>
      <c r="Z1076" s="11">
        <v>0.16</v>
      </c>
      <c r="AA1076" s="154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28">
        <v>16</v>
      </c>
    </row>
    <row r="1077" spans="1:65">
      <c r="A1077" s="30"/>
      <c r="B1077" s="19">
        <v>1</v>
      </c>
      <c r="C1077" s="9">
        <v>4</v>
      </c>
      <c r="D1077" s="11">
        <v>0.16</v>
      </c>
      <c r="E1077" s="11">
        <v>0.16</v>
      </c>
      <c r="F1077" s="11">
        <v>0.16</v>
      </c>
      <c r="G1077" s="150">
        <v>0.28999999999999998</v>
      </c>
      <c r="H1077" s="150">
        <v>0.1</v>
      </c>
      <c r="I1077" s="150">
        <v>0.1</v>
      </c>
      <c r="J1077" s="150">
        <v>0.2</v>
      </c>
      <c r="K1077" s="11">
        <v>0.16900000000000001</v>
      </c>
      <c r="L1077" s="11">
        <v>0.18</v>
      </c>
      <c r="M1077" s="11">
        <v>0.16</v>
      </c>
      <c r="N1077" s="11">
        <v>0.14499999999999999</v>
      </c>
      <c r="O1077" s="11">
        <v>0.17</v>
      </c>
      <c r="P1077" s="150">
        <v>0.2</v>
      </c>
      <c r="Q1077" s="11">
        <v>0.17</v>
      </c>
      <c r="R1077" s="11">
        <v>0.17</v>
      </c>
      <c r="S1077" s="11">
        <v>0.17</v>
      </c>
      <c r="T1077" s="11">
        <v>0.19</v>
      </c>
      <c r="U1077" s="150">
        <v>0.2</v>
      </c>
      <c r="V1077" s="11">
        <v>0.17</v>
      </c>
      <c r="W1077" s="150" t="s">
        <v>96</v>
      </c>
      <c r="X1077" s="11">
        <v>0.17</v>
      </c>
      <c r="Y1077" s="11">
        <v>0.17</v>
      </c>
      <c r="Z1077" s="11">
        <v>0.18</v>
      </c>
      <c r="AA1077" s="154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28">
        <v>0.1665625</v>
      </c>
    </row>
    <row r="1078" spans="1:65">
      <c r="A1078" s="30"/>
      <c r="B1078" s="19">
        <v>1</v>
      </c>
      <c r="C1078" s="9">
        <v>5</v>
      </c>
      <c r="D1078" s="11">
        <v>0.15</v>
      </c>
      <c r="E1078" s="11">
        <v>0.16</v>
      </c>
      <c r="F1078" s="11">
        <v>0.16</v>
      </c>
      <c r="G1078" s="150">
        <v>0.28999999999999998</v>
      </c>
      <c r="H1078" s="150">
        <v>0.1</v>
      </c>
      <c r="I1078" s="150">
        <v>0.1</v>
      </c>
      <c r="J1078" s="150">
        <v>0.2</v>
      </c>
      <c r="K1078" s="11">
        <v>0.17299999999999999</v>
      </c>
      <c r="L1078" s="11">
        <v>0.19</v>
      </c>
      <c r="M1078" s="11">
        <v>0.18</v>
      </c>
      <c r="N1078" s="11">
        <v>0.14599999999999999</v>
      </c>
      <c r="O1078" s="11">
        <v>0.16</v>
      </c>
      <c r="P1078" s="150">
        <v>0.2</v>
      </c>
      <c r="Q1078" s="11">
        <v>0.17</v>
      </c>
      <c r="R1078" s="11">
        <v>0.17</v>
      </c>
      <c r="S1078" s="11">
        <v>0.17</v>
      </c>
      <c r="T1078" s="11">
        <v>0.18</v>
      </c>
      <c r="U1078" s="150">
        <v>0.2</v>
      </c>
      <c r="V1078" s="11">
        <v>0.16</v>
      </c>
      <c r="W1078" s="150" t="s">
        <v>96</v>
      </c>
      <c r="X1078" s="11">
        <v>0.16</v>
      </c>
      <c r="Y1078" s="11">
        <v>0.17</v>
      </c>
      <c r="Z1078" s="11">
        <v>0.16</v>
      </c>
      <c r="AA1078" s="154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28">
        <v>68</v>
      </c>
    </row>
    <row r="1079" spans="1:65">
      <c r="A1079" s="30"/>
      <c r="B1079" s="19">
        <v>1</v>
      </c>
      <c r="C1079" s="9">
        <v>6</v>
      </c>
      <c r="D1079" s="11">
        <v>0.16</v>
      </c>
      <c r="E1079" s="11">
        <v>0.16</v>
      </c>
      <c r="F1079" s="11">
        <v>0.16</v>
      </c>
      <c r="G1079" s="150">
        <v>0.28000000000000003</v>
      </c>
      <c r="H1079" s="150">
        <v>0.1</v>
      </c>
      <c r="I1079" s="150">
        <v>0.1</v>
      </c>
      <c r="J1079" s="150">
        <v>0.2</v>
      </c>
      <c r="K1079" s="11">
        <v>0.18</v>
      </c>
      <c r="L1079" s="11">
        <v>0.19</v>
      </c>
      <c r="M1079" s="11">
        <v>0.17</v>
      </c>
      <c r="N1079" s="11">
        <v>0.14000000000000001</v>
      </c>
      <c r="O1079" s="11">
        <v>0.17</v>
      </c>
      <c r="P1079" s="150">
        <v>0.2</v>
      </c>
      <c r="Q1079" s="11">
        <v>0.18</v>
      </c>
      <c r="R1079" s="11">
        <v>0.16</v>
      </c>
      <c r="S1079" s="11">
        <v>0.17</v>
      </c>
      <c r="T1079" s="11">
        <v>0.18</v>
      </c>
      <c r="U1079" s="150">
        <v>0.2</v>
      </c>
      <c r="V1079" s="11">
        <v>0.16</v>
      </c>
      <c r="W1079" s="150" t="s">
        <v>96</v>
      </c>
      <c r="X1079" s="11">
        <v>0.16</v>
      </c>
      <c r="Y1079" s="11">
        <v>0.17</v>
      </c>
      <c r="Z1079" s="11">
        <v>0.17</v>
      </c>
      <c r="AA1079" s="154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55"/>
    </row>
    <row r="1080" spans="1:65">
      <c r="A1080" s="30"/>
      <c r="B1080" s="20" t="s">
        <v>271</v>
      </c>
      <c r="C1080" s="12"/>
      <c r="D1080" s="23">
        <v>0.15833333333333335</v>
      </c>
      <c r="E1080" s="23">
        <v>0.16</v>
      </c>
      <c r="F1080" s="23">
        <v>0.15666666666666668</v>
      </c>
      <c r="G1080" s="23">
        <v>0.28999999999999998</v>
      </c>
      <c r="H1080" s="23">
        <v>9.9999999999999992E-2</v>
      </c>
      <c r="I1080" s="23">
        <v>9.9999999999999992E-2</v>
      </c>
      <c r="J1080" s="23">
        <v>0.19999999999999998</v>
      </c>
      <c r="K1080" s="23">
        <v>0.17500000000000002</v>
      </c>
      <c r="L1080" s="23">
        <v>0.18166666666666664</v>
      </c>
      <c r="M1080" s="23">
        <v>0.17166666666666666</v>
      </c>
      <c r="N1080" s="23">
        <v>0.14333333333333334</v>
      </c>
      <c r="O1080" s="23">
        <v>0.16666666666666666</v>
      </c>
      <c r="P1080" s="23">
        <v>0.19999999999999998</v>
      </c>
      <c r="Q1080" s="23">
        <v>0.17666666666666667</v>
      </c>
      <c r="R1080" s="23">
        <v>0.16833333333333333</v>
      </c>
      <c r="S1080" s="23">
        <v>0.17</v>
      </c>
      <c r="T1080" s="23">
        <v>0.17833333333333332</v>
      </c>
      <c r="U1080" s="23">
        <v>0.19999999999999998</v>
      </c>
      <c r="V1080" s="23">
        <v>0.16</v>
      </c>
      <c r="W1080" s="23" t="s">
        <v>682</v>
      </c>
      <c r="X1080" s="23">
        <v>0.16333333333333336</v>
      </c>
      <c r="Y1080" s="23">
        <v>0.17</v>
      </c>
      <c r="Z1080" s="23">
        <v>0.16500000000000001</v>
      </c>
      <c r="AA1080" s="154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55"/>
    </row>
    <row r="1081" spans="1:65">
      <c r="A1081" s="30"/>
      <c r="B1081" s="3" t="s">
        <v>272</v>
      </c>
      <c r="C1081" s="29"/>
      <c r="D1081" s="11">
        <v>0.16</v>
      </c>
      <c r="E1081" s="11">
        <v>0.16</v>
      </c>
      <c r="F1081" s="11">
        <v>0.16</v>
      </c>
      <c r="G1081" s="11">
        <v>0.28999999999999998</v>
      </c>
      <c r="H1081" s="11">
        <v>0.1</v>
      </c>
      <c r="I1081" s="11">
        <v>0.1</v>
      </c>
      <c r="J1081" s="11">
        <v>0.2</v>
      </c>
      <c r="K1081" s="11">
        <v>0.17549999999999999</v>
      </c>
      <c r="L1081" s="11">
        <v>0.185</v>
      </c>
      <c r="M1081" s="11">
        <v>0.17499999999999999</v>
      </c>
      <c r="N1081" s="11">
        <v>0.14349999999999999</v>
      </c>
      <c r="O1081" s="11">
        <v>0.17</v>
      </c>
      <c r="P1081" s="11">
        <v>0.2</v>
      </c>
      <c r="Q1081" s="11">
        <v>0.18</v>
      </c>
      <c r="R1081" s="11">
        <v>0.17</v>
      </c>
      <c r="S1081" s="11">
        <v>0.17</v>
      </c>
      <c r="T1081" s="11">
        <v>0.18</v>
      </c>
      <c r="U1081" s="11">
        <v>0.2</v>
      </c>
      <c r="V1081" s="11">
        <v>0.16</v>
      </c>
      <c r="W1081" s="11" t="s">
        <v>682</v>
      </c>
      <c r="X1081" s="11">
        <v>0.16</v>
      </c>
      <c r="Y1081" s="11">
        <v>0.17</v>
      </c>
      <c r="Z1081" s="11">
        <v>0.16</v>
      </c>
      <c r="AA1081" s="154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55"/>
    </row>
    <row r="1082" spans="1:65">
      <c r="A1082" s="30"/>
      <c r="B1082" s="3" t="s">
        <v>273</v>
      </c>
      <c r="C1082" s="29"/>
      <c r="D1082" s="24">
        <v>7.5277265270908165E-3</v>
      </c>
      <c r="E1082" s="24">
        <v>0</v>
      </c>
      <c r="F1082" s="24">
        <v>5.1639777949432277E-3</v>
      </c>
      <c r="G1082" s="24">
        <v>6.3245553203367466E-3</v>
      </c>
      <c r="H1082" s="24">
        <v>1.5202354861220293E-17</v>
      </c>
      <c r="I1082" s="24">
        <v>1.5202354861220293E-17</v>
      </c>
      <c r="J1082" s="24">
        <v>3.0404709722440586E-17</v>
      </c>
      <c r="K1082" s="24">
        <v>4.2895221179054394E-3</v>
      </c>
      <c r="L1082" s="24">
        <v>9.8319208025017465E-3</v>
      </c>
      <c r="M1082" s="24">
        <v>9.8319208025017448E-3</v>
      </c>
      <c r="N1082" s="24">
        <v>2.658320271650247E-3</v>
      </c>
      <c r="O1082" s="24">
        <v>5.1639777949432277E-3</v>
      </c>
      <c r="P1082" s="24">
        <v>3.0404709722440586E-17</v>
      </c>
      <c r="Q1082" s="24">
        <v>5.163977794943213E-3</v>
      </c>
      <c r="R1082" s="24">
        <v>7.5277265270908078E-3</v>
      </c>
      <c r="S1082" s="24">
        <v>0</v>
      </c>
      <c r="T1082" s="24">
        <v>7.5277265270908044E-3</v>
      </c>
      <c r="U1082" s="24">
        <v>3.0404709722440586E-17</v>
      </c>
      <c r="V1082" s="24">
        <v>6.324555320336764E-3</v>
      </c>
      <c r="W1082" s="24" t="s">
        <v>682</v>
      </c>
      <c r="X1082" s="24">
        <v>5.1639777949432277E-3</v>
      </c>
      <c r="Y1082" s="24">
        <v>0</v>
      </c>
      <c r="Z1082" s="24">
        <v>8.3666002653407529E-3</v>
      </c>
      <c r="AA1082" s="205"/>
      <c r="AB1082" s="206"/>
      <c r="AC1082" s="206"/>
      <c r="AD1082" s="206"/>
      <c r="AE1082" s="206"/>
      <c r="AF1082" s="206"/>
      <c r="AG1082" s="206"/>
      <c r="AH1082" s="206"/>
      <c r="AI1082" s="206"/>
      <c r="AJ1082" s="206"/>
      <c r="AK1082" s="206"/>
      <c r="AL1082" s="206"/>
      <c r="AM1082" s="206"/>
      <c r="AN1082" s="206"/>
      <c r="AO1082" s="206"/>
      <c r="AP1082" s="206"/>
      <c r="AQ1082" s="206"/>
      <c r="AR1082" s="206"/>
      <c r="AS1082" s="206"/>
      <c r="AT1082" s="206"/>
      <c r="AU1082" s="206"/>
      <c r="AV1082" s="206"/>
      <c r="AW1082" s="206"/>
      <c r="AX1082" s="206"/>
      <c r="AY1082" s="206"/>
      <c r="AZ1082" s="206"/>
      <c r="BA1082" s="206"/>
      <c r="BB1082" s="206"/>
      <c r="BC1082" s="206"/>
      <c r="BD1082" s="206"/>
      <c r="BE1082" s="206"/>
      <c r="BF1082" s="206"/>
      <c r="BG1082" s="206"/>
      <c r="BH1082" s="206"/>
      <c r="BI1082" s="206"/>
      <c r="BJ1082" s="206"/>
      <c r="BK1082" s="206"/>
      <c r="BL1082" s="206"/>
      <c r="BM1082" s="56"/>
    </row>
    <row r="1083" spans="1:65">
      <c r="A1083" s="30"/>
      <c r="B1083" s="3" t="s">
        <v>87</v>
      </c>
      <c r="C1083" s="29"/>
      <c r="D1083" s="13">
        <v>4.754353596057357E-2</v>
      </c>
      <c r="E1083" s="13">
        <v>0</v>
      </c>
      <c r="F1083" s="13">
        <v>3.2961560393254645E-2</v>
      </c>
      <c r="G1083" s="13">
        <v>2.1808811449437058E-2</v>
      </c>
      <c r="H1083" s="13">
        <v>1.5202354861220294E-16</v>
      </c>
      <c r="I1083" s="13">
        <v>1.5202354861220294E-16</v>
      </c>
      <c r="J1083" s="13">
        <v>1.5202354861220294E-16</v>
      </c>
      <c r="K1083" s="13">
        <v>2.4511554959459652E-2</v>
      </c>
      <c r="L1083" s="13">
        <v>5.412066496789953E-2</v>
      </c>
      <c r="M1083" s="13">
        <v>5.7273325063116963E-2</v>
      </c>
      <c r="N1083" s="13">
        <v>1.8546420499885443E-2</v>
      </c>
      <c r="O1083" s="13">
        <v>3.0983866769659366E-2</v>
      </c>
      <c r="P1083" s="13">
        <v>1.5202354861220294E-16</v>
      </c>
      <c r="Q1083" s="13">
        <v>2.9230062990244603E-2</v>
      </c>
      <c r="R1083" s="13">
        <v>4.4719167487668167E-2</v>
      </c>
      <c r="S1083" s="13">
        <v>0</v>
      </c>
      <c r="T1083" s="13">
        <v>4.2211550619200774E-2</v>
      </c>
      <c r="U1083" s="13">
        <v>1.5202354861220294E-16</v>
      </c>
      <c r="V1083" s="13">
        <v>3.9528470752104777E-2</v>
      </c>
      <c r="W1083" s="13" t="s">
        <v>682</v>
      </c>
      <c r="X1083" s="13">
        <v>3.1616190581285064E-2</v>
      </c>
      <c r="Y1083" s="13">
        <v>0</v>
      </c>
      <c r="Z1083" s="13">
        <v>5.0706668274792442E-2</v>
      </c>
      <c r="AA1083" s="154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55"/>
    </row>
    <row r="1084" spans="1:65">
      <c r="A1084" s="30"/>
      <c r="B1084" s="3" t="s">
        <v>274</v>
      </c>
      <c r="C1084" s="29"/>
      <c r="D1084" s="13">
        <v>-4.9405878674171233E-2</v>
      </c>
      <c r="E1084" s="13">
        <v>-3.9399624765478425E-2</v>
      </c>
      <c r="F1084" s="13">
        <v>-5.9412132582864263E-2</v>
      </c>
      <c r="G1084" s="13">
        <v>0.74108818011257016</v>
      </c>
      <c r="H1084" s="13">
        <v>-0.39962476547842407</v>
      </c>
      <c r="I1084" s="13">
        <v>-0.39962476547842407</v>
      </c>
      <c r="J1084" s="13">
        <v>0.20075046904315186</v>
      </c>
      <c r="K1084" s="13">
        <v>5.065666041275807E-2</v>
      </c>
      <c r="L1084" s="13">
        <v>9.0681676047529525E-2</v>
      </c>
      <c r="M1084" s="13">
        <v>3.064415259537201E-2</v>
      </c>
      <c r="N1084" s="13">
        <v>-0.13946216385240773</v>
      </c>
      <c r="O1084" s="13">
        <v>6.2539086929325194E-4</v>
      </c>
      <c r="P1084" s="13">
        <v>0.20075046904315186</v>
      </c>
      <c r="Q1084" s="13">
        <v>6.0662914321450989E-2</v>
      </c>
      <c r="R1084" s="13">
        <v>1.0631644777986171E-2</v>
      </c>
      <c r="S1084" s="13">
        <v>2.0637898686679312E-2</v>
      </c>
      <c r="T1084" s="13">
        <v>7.0669168230143686E-2</v>
      </c>
      <c r="U1084" s="13">
        <v>0.20075046904315186</v>
      </c>
      <c r="V1084" s="13">
        <v>-3.9399624765478425E-2</v>
      </c>
      <c r="W1084" s="13" t="s">
        <v>682</v>
      </c>
      <c r="X1084" s="13">
        <v>-1.9387116948092475E-2</v>
      </c>
      <c r="Y1084" s="13">
        <v>2.0637898686679312E-2</v>
      </c>
      <c r="Z1084" s="13">
        <v>-9.3808630393995562E-3</v>
      </c>
      <c r="AA1084" s="154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55"/>
    </row>
    <row r="1085" spans="1:65">
      <c r="A1085" s="30"/>
      <c r="B1085" s="46" t="s">
        <v>275</v>
      </c>
      <c r="C1085" s="47"/>
      <c r="D1085" s="45">
        <v>0.88</v>
      </c>
      <c r="E1085" s="45">
        <v>0.74</v>
      </c>
      <c r="F1085" s="45">
        <v>1.01</v>
      </c>
      <c r="G1085" s="45">
        <v>9.7799999999999994</v>
      </c>
      <c r="H1085" s="45" t="s">
        <v>276</v>
      </c>
      <c r="I1085" s="45" t="s">
        <v>276</v>
      </c>
      <c r="J1085" s="45" t="s">
        <v>276</v>
      </c>
      <c r="K1085" s="45">
        <v>0.47</v>
      </c>
      <c r="L1085" s="45">
        <v>1.01</v>
      </c>
      <c r="M1085" s="45">
        <v>0.2</v>
      </c>
      <c r="N1085" s="45">
        <v>2.09</v>
      </c>
      <c r="O1085" s="45">
        <v>0.2</v>
      </c>
      <c r="P1085" s="45" t="s">
        <v>276</v>
      </c>
      <c r="Q1085" s="45">
        <v>0.61</v>
      </c>
      <c r="R1085" s="45">
        <v>7.0000000000000007E-2</v>
      </c>
      <c r="S1085" s="45">
        <v>7.0000000000000007E-2</v>
      </c>
      <c r="T1085" s="45">
        <v>0.74</v>
      </c>
      <c r="U1085" s="45" t="s">
        <v>276</v>
      </c>
      <c r="V1085" s="45">
        <v>0.74</v>
      </c>
      <c r="W1085" s="45">
        <v>390.9</v>
      </c>
      <c r="X1085" s="45">
        <v>0.47</v>
      </c>
      <c r="Y1085" s="45">
        <v>7.0000000000000007E-2</v>
      </c>
      <c r="Z1085" s="45">
        <v>0.34</v>
      </c>
      <c r="AA1085" s="154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55"/>
    </row>
    <row r="1086" spans="1:65">
      <c r="B1086" s="31" t="s">
        <v>321</v>
      </c>
      <c r="C1086" s="20"/>
      <c r="D1086" s="20"/>
      <c r="E1086" s="20"/>
      <c r="F1086" s="20"/>
      <c r="G1086" s="20"/>
      <c r="H1086" s="20"/>
      <c r="I1086" s="20"/>
      <c r="J1086" s="20"/>
      <c r="K1086" s="20"/>
      <c r="L1086" s="20"/>
      <c r="M1086" s="20"/>
      <c r="N1086" s="20"/>
      <c r="O1086" s="20"/>
      <c r="P1086" s="20"/>
      <c r="Q1086" s="20"/>
      <c r="R1086" s="20"/>
      <c r="S1086" s="20"/>
      <c r="T1086" s="20"/>
      <c r="U1086" s="20"/>
      <c r="V1086" s="20"/>
      <c r="W1086" s="20"/>
      <c r="X1086" s="20"/>
      <c r="Y1086" s="20"/>
      <c r="Z1086" s="20"/>
      <c r="BM1086" s="55"/>
    </row>
    <row r="1087" spans="1:65">
      <c r="BM1087" s="55"/>
    </row>
    <row r="1088" spans="1:65" ht="15">
      <c r="B1088" s="8" t="s">
        <v>550</v>
      </c>
      <c r="BM1088" s="28" t="s">
        <v>67</v>
      </c>
    </row>
    <row r="1089" spans="1:65" ht="15">
      <c r="A1089" s="25" t="s">
        <v>66</v>
      </c>
      <c r="B1089" s="18" t="s">
        <v>111</v>
      </c>
      <c r="C1089" s="15" t="s">
        <v>112</v>
      </c>
      <c r="D1089" s="16" t="s">
        <v>229</v>
      </c>
      <c r="E1089" s="17" t="s">
        <v>229</v>
      </c>
      <c r="F1089" s="17" t="s">
        <v>229</v>
      </c>
      <c r="G1089" s="17" t="s">
        <v>229</v>
      </c>
      <c r="H1089" s="17" t="s">
        <v>229</v>
      </c>
      <c r="I1089" s="17" t="s">
        <v>229</v>
      </c>
      <c r="J1089" s="17" t="s">
        <v>229</v>
      </c>
      <c r="K1089" s="17" t="s">
        <v>229</v>
      </c>
      <c r="L1089" s="17" t="s">
        <v>229</v>
      </c>
      <c r="M1089" s="17" t="s">
        <v>229</v>
      </c>
      <c r="N1089" s="17" t="s">
        <v>229</v>
      </c>
      <c r="O1089" s="17" t="s">
        <v>229</v>
      </c>
      <c r="P1089" s="17" t="s">
        <v>229</v>
      </c>
      <c r="Q1089" s="17" t="s">
        <v>229</v>
      </c>
      <c r="R1089" s="17" t="s">
        <v>229</v>
      </c>
      <c r="S1089" s="17" t="s">
        <v>229</v>
      </c>
      <c r="T1089" s="17" t="s">
        <v>229</v>
      </c>
      <c r="U1089" s="17" t="s">
        <v>229</v>
      </c>
      <c r="V1089" s="17" t="s">
        <v>229</v>
      </c>
      <c r="W1089" s="17" t="s">
        <v>229</v>
      </c>
      <c r="X1089" s="17" t="s">
        <v>229</v>
      </c>
      <c r="Y1089" s="17" t="s">
        <v>229</v>
      </c>
      <c r="Z1089" s="154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28">
        <v>1</v>
      </c>
    </row>
    <row r="1090" spans="1:65">
      <c r="A1090" s="30"/>
      <c r="B1090" s="19" t="s">
        <v>230</v>
      </c>
      <c r="C1090" s="9" t="s">
        <v>230</v>
      </c>
      <c r="D1090" s="152" t="s">
        <v>232</v>
      </c>
      <c r="E1090" s="153" t="s">
        <v>234</v>
      </c>
      <c r="F1090" s="153" t="s">
        <v>235</v>
      </c>
      <c r="G1090" s="153" t="s">
        <v>237</v>
      </c>
      <c r="H1090" s="153" t="s">
        <v>238</v>
      </c>
      <c r="I1090" s="153" t="s">
        <v>239</v>
      </c>
      <c r="J1090" s="153" t="s">
        <v>240</v>
      </c>
      <c r="K1090" s="153" t="s">
        <v>241</v>
      </c>
      <c r="L1090" s="153" t="s">
        <v>244</v>
      </c>
      <c r="M1090" s="153" t="s">
        <v>245</v>
      </c>
      <c r="N1090" s="153" t="s">
        <v>246</v>
      </c>
      <c r="O1090" s="153" t="s">
        <v>247</v>
      </c>
      <c r="P1090" s="153" t="s">
        <v>249</v>
      </c>
      <c r="Q1090" s="153" t="s">
        <v>250</v>
      </c>
      <c r="R1090" s="153" t="s">
        <v>251</v>
      </c>
      <c r="S1090" s="153" t="s">
        <v>252</v>
      </c>
      <c r="T1090" s="153" t="s">
        <v>254</v>
      </c>
      <c r="U1090" s="153" t="s">
        <v>258</v>
      </c>
      <c r="V1090" s="153" t="s">
        <v>259</v>
      </c>
      <c r="W1090" s="153" t="s">
        <v>260</v>
      </c>
      <c r="X1090" s="153" t="s">
        <v>261</v>
      </c>
      <c r="Y1090" s="153" t="s">
        <v>262</v>
      </c>
      <c r="Z1090" s="154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28" t="s">
        <v>3</v>
      </c>
    </row>
    <row r="1091" spans="1:65">
      <c r="A1091" s="30"/>
      <c r="B1091" s="19"/>
      <c r="C1091" s="9"/>
      <c r="D1091" s="10" t="s">
        <v>278</v>
      </c>
      <c r="E1091" s="11" t="s">
        <v>280</v>
      </c>
      <c r="F1091" s="11" t="s">
        <v>280</v>
      </c>
      <c r="G1091" s="11" t="s">
        <v>281</v>
      </c>
      <c r="H1091" s="11" t="s">
        <v>278</v>
      </c>
      <c r="I1091" s="11" t="s">
        <v>280</v>
      </c>
      <c r="J1091" s="11" t="s">
        <v>281</v>
      </c>
      <c r="K1091" s="11" t="s">
        <v>278</v>
      </c>
      <c r="L1091" s="11" t="s">
        <v>281</v>
      </c>
      <c r="M1091" s="11" t="s">
        <v>278</v>
      </c>
      <c r="N1091" s="11" t="s">
        <v>280</v>
      </c>
      <c r="O1091" s="11" t="s">
        <v>281</v>
      </c>
      <c r="P1091" s="11" t="s">
        <v>280</v>
      </c>
      <c r="Q1091" s="11" t="s">
        <v>280</v>
      </c>
      <c r="R1091" s="11" t="s">
        <v>278</v>
      </c>
      <c r="S1091" s="11" t="s">
        <v>281</v>
      </c>
      <c r="T1091" s="11" t="s">
        <v>278</v>
      </c>
      <c r="U1091" s="11" t="s">
        <v>278</v>
      </c>
      <c r="V1091" s="11" t="s">
        <v>281</v>
      </c>
      <c r="W1091" s="11" t="s">
        <v>278</v>
      </c>
      <c r="X1091" s="11" t="s">
        <v>281</v>
      </c>
      <c r="Y1091" s="11" t="s">
        <v>278</v>
      </c>
      <c r="Z1091" s="154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28">
        <v>0</v>
      </c>
    </row>
    <row r="1092" spans="1:65">
      <c r="A1092" s="30"/>
      <c r="B1092" s="19"/>
      <c r="C1092" s="9"/>
      <c r="D1092" s="26" t="s">
        <v>290</v>
      </c>
      <c r="E1092" s="26" t="s">
        <v>290</v>
      </c>
      <c r="F1092" s="26" t="s">
        <v>292</v>
      </c>
      <c r="G1092" s="26" t="s">
        <v>292</v>
      </c>
      <c r="H1092" s="26" t="s">
        <v>117</v>
      </c>
      <c r="I1092" s="26" t="s">
        <v>267</v>
      </c>
      <c r="J1092" s="26" t="s">
        <v>292</v>
      </c>
      <c r="K1092" s="26" t="s">
        <v>290</v>
      </c>
      <c r="L1092" s="26" t="s">
        <v>293</v>
      </c>
      <c r="M1092" s="26" t="s">
        <v>292</v>
      </c>
      <c r="N1092" s="26" t="s">
        <v>293</v>
      </c>
      <c r="O1092" s="26" t="s">
        <v>290</v>
      </c>
      <c r="P1092" s="26" t="s">
        <v>292</v>
      </c>
      <c r="Q1092" s="26" t="s">
        <v>294</v>
      </c>
      <c r="R1092" s="26" t="s">
        <v>290</v>
      </c>
      <c r="S1092" s="26" t="s">
        <v>293</v>
      </c>
      <c r="T1092" s="26" t="s">
        <v>116</v>
      </c>
      <c r="U1092" s="26" t="s">
        <v>290</v>
      </c>
      <c r="V1092" s="26" t="s">
        <v>295</v>
      </c>
      <c r="W1092" s="26" t="s">
        <v>290</v>
      </c>
      <c r="X1092" s="26" t="s">
        <v>290</v>
      </c>
      <c r="Y1092" s="26" t="s">
        <v>290</v>
      </c>
      <c r="Z1092" s="154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28">
        <v>0</v>
      </c>
    </row>
    <row r="1093" spans="1:65">
      <c r="A1093" s="30"/>
      <c r="B1093" s="18">
        <v>1</v>
      </c>
      <c r="C1093" s="14">
        <v>1</v>
      </c>
      <c r="D1093" s="227">
        <v>134</v>
      </c>
      <c r="E1093" s="227">
        <v>134</v>
      </c>
      <c r="F1093" s="227">
        <v>107</v>
      </c>
      <c r="G1093" s="227">
        <v>115</v>
      </c>
      <c r="H1093" s="235">
        <v>80</v>
      </c>
      <c r="I1093" s="235">
        <v>120</v>
      </c>
      <c r="J1093" s="227">
        <v>153</v>
      </c>
      <c r="K1093" s="227">
        <v>137.6</v>
      </c>
      <c r="L1093" s="227">
        <v>186</v>
      </c>
      <c r="M1093" s="227">
        <v>163</v>
      </c>
      <c r="N1093" s="227">
        <v>136</v>
      </c>
      <c r="O1093" s="227">
        <v>184</v>
      </c>
      <c r="P1093" s="227">
        <v>136</v>
      </c>
      <c r="Q1093" s="227">
        <v>131</v>
      </c>
      <c r="R1093" s="227">
        <v>125</v>
      </c>
      <c r="S1093" s="227">
        <v>170</v>
      </c>
      <c r="T1093" s="227">
        <v>122</v>
      </c>
      <c r="U1093" s="227">
        <v>128</v>
      </c>
      <c r="V1093" s="227">
        <v>138</v>
      </c>
      <c r="W1093" s="227">
        <v>123.00000000000001</v>
      </c>
      <c r="X1093" s="227">
        <v>137</v>
      </c>
      <c r="Y1093" s="227">
        <v>122</v>
      </c>
      <c r="Z1093" s="228"/>
      <c r="AA1093" s="229"/>
      <c r="AB1093" s="229"/>
      <c r="AC1093" s="229"/>
      <c r="AD1093" s="229"/>
      <c r="AE1093" s="229"/>
      <c r="AF1093" s="229"/>
      <c r="AG1093" s="229"/>
      <c r="AH1093" s="229"/>
      <c r="AI1093" s="229"/>
      <c r="AJ1093" s="229"/>
      <c r="AK1093" s="229"/>
      <c r="AL1093" s="229"/>
      <c r="AM1093" s="229"/>
      <c r="AN1093" s="229"/>
      <c r="AO1093" s="229"/>
      <c r="AP1093" s="229"/>
      <c r="AQ1093" s="229"/>
      <c r="AR1093" s="229"/>
      <c r="AS1093" s="229"/>
      <c r="AT1093" s="229"/>
      <c r="AU1093" s="229"/>
      <c r="AV1093" s="229"/>
      <c r="AW1093" s="229"/>
      <c r="AX1093" s="229"/>
      <c r="AY1093" s="229"/>
      <c r="AZ1093" s="229"/>
      <c r="BA1093" s="229"/>
      <c r="BB1093" s="229"/>
      <c r="BC1093" s="229"/>
      <c r="BD1093" s="229"/>
      <c r="BE1093" s="229"/>
      <c r="BF1093" s="229"/>
      <c r="BG1093" s="229"/>
      <c r="BH1093" s="229"/>
      <c r="BI1093" s="229"/>
      <c r="BJ1093" s="229"/>
      <c r="BK1093" s="229"/>
      <c r="BL1093" s="229"/>
      <c r="BM1093" s="230">
        <v>1</v>
      </c>
    </row>
    <row r="1094" spans="1:65">
      <c r="A1094" s="30"/>
      <c r="B1094" s="19">
        <v>1</v>
      </c>
      <c r="C1094" s="9">
        <v>2</v>
      </c>
      <c r="D1094" s="231">
        <v>133</v>
      </c>
      <c r="E1094" s="231">
        <v>138</v>
      </c>
      <c r="F1094" s="231">
        <v>108</v>
      </c>
      <c r="G1094" s="231">
        <v>115</v>
      </c>
      <c r="H1094" s="236">
        <v>85</v>
      </c>
      <c r="I1094" s="236">
        <v>120</v>
      </c>
      <c r="J1094" s="231">
        <v>152</v>
      </c>
      <c r="K1094" s="231">
        <v>140.6</v>
      </c>
      <c r="L1094" s="231">
        <v>189</v>
      </c>
      <c r="M1094" s="231">
        <v>163</v>
      </c>
      <c r="N1094" s="231">
        <v>143</v>
      </c>
      <c r="O1094" s="231">
        <v>176</v>
      </c>
      <c r="P1094" s="231">
        <v>138</v>
      </c>
      <c r="Q1094" s="231">
        <v>137</v>
      </c>
      <c r="R1094" s="231">
        <v>119</v>
      </c>
      <c r="S1094" s="231">
        <v>170</v>
      </c>
      <c r="T1094" s="231">
        <v>119</v>
      </c>
      <c r="U1094" s="231">
        <v>129</v>
      </c>
      <c r="V1094" s="231">
        <v>131</v>
      </c>
      <c r="W1094" s="231">
        <v>125</v>
      </c>
      <c r="X1094" s="231">
        <v>132</v>
      </c>
      <c r="Y1094" s="231">
        <v>119</v>
      </c>
      <c r="Z1094" s="228"/>
      <c r="AA1094" s="229"/>
      <c r="AB1094" s="229"/>
      <c r="AC1094" s="229"/>
      <c r="AD1094" s="229"/>
      <c r="AE1094" s="229"/>
      <c r="AF1094" s="229"/>
      <c r="AG1094" s="229"/>
      <c r="AH1094" s="229"/>
      <c r="AI1094" s="229"/>
      <c r="AJ1094" s="229"/>
      <c r="AK1094" s="229"/>
      <c r="AL1094" s="229"/>
      <c r="AM1094" s="229"/>
      <c r="AN1094" s="229"/>
      <c r="AO1094" s="229"/>
      <c r="AP1094" s="229"/>
      <c r="AQ1094" s="229"/>
      <c r="AR1094" s="229"/>
      <c r="AS1094" s="229"/>
      <c r="AT1094" s="229"/>
      <c r="AU1094" s="229"/>
      <c r="AV1094" s="229"/>
      <c r="AW1094" s="229"/>
      <c r="AX1094" s="229"/>
      <c r="AY1094" s="229"/>
      <c r="AZ1094" s="229"/>
      <c r="BA1094" s="229"/>
      <c r="BB1094" s="229"/>
      <c r="BC1094" s="229"/>
      <c r="BD1094" s="229"/>
      <c r="BE1094" s="229"/>
      <c r="BF1094" s="229"/>
      <c r="BG1094" s="229"/>
      <c r="BH1094" s="229"/>
      <c r="BI1094" s="229"/>
      <c r="BJ1094" s="229"/>
      <c r="BK1094" s="229"/>
      <c r="BL1094" s="229"/>
      <c r="BM1094" s="230">
        <v>29</v>
      </c>
    </row>
    <row r="1095" spans="1:65">
      <c r="A1095" s="30"/>
      <c r="B1095" s="19">
        <v>1</v>
      </c>
      <c r="C1095" s="9">
        <v>3</v>
      </c>
      <c r="D1095" s="232">
        <v>124</v>
      </c>
      <c r="E1095" s="231">
        <v>135</v>
      </c>
      <c r="F1095" s="231">
        <v>108</v>
      </c>
      <c r="G1095" s="231">
        <v>113</v>
      </c>
      <c r="H1095" s="236">
        <v>80</v>
      </c>
      <c r="I1095" s="236">
        <v>120</v>
      </c>
      <c r="J1095" s="231">
        <v>150</v>
      </c>
      <c r="K1095" s="231">
        <v>136.6</v>
      </c>
      <c r="L1095" s="231">
        <v>189</v>
      </c>
      <c r="M1095" s="231">
        <v>160</v>
      </c>
      <c r="N1095" s="231">
        <v>148</v>
      </c>
      <c r="O1095" s="231">
        <v>182</v>
      </c>
      <c r="P1095" s="231">
        <v>138</v>
      </c>
      <c r="Q1095" s="231">
        <v>140</v>
      </c>
      <c r="R1095" s="231">
        <v>124</v>
      </c>
      <c r="S1095" s="231">
        <v>170</v>
      </c>
      <c r="T1095" s="231">
        <v>119</v>
      </c>
      <c r="U1095" s="231">
        <v>130</v>
      </c>
      <c r="V1095" s="231">
        <v>133</v>
      </c>
      <c r="W1095" s="231">
        <v>115</v>
      </c>
      <c r="X1095" s="231">
        <v>134</v>
      </c>
      <c r="Y1095" s="231">
        <v>120</v>
      </c>
      <c r="Z1095" s="228"/>
      <c r="AA1095" s="229"/>
      <c r="AB1095" s="229"/>
      <c r="AC1095" s="229"/>
      <c r="AD1095" s="229"/>
      <c r="AE1095" s="229"/>
      <c r="AF1095" s="229"/>
      <c r="AG1095" s="229"/>
      <c r="AH1095" s="229"/>
      <c r="AI1095" s="229"/>
      <c r="AJ1095" s="229"/>
      <c r="AK1095" s="229"/>
      <c r="AL1095" s="229"/>
      <c r="AM1095" s="229"/>
      <c r="AN1095" s="229"/>
      <c r="AO1095" s="229"/>
      <c r="AP1095" s="229"/>
      <c r="AQ1095" s="229"/>
      <c r="AR1095" s="229"/>
      <c r="AS1095" s="229"/>
      <c r="AT1095" s="229"/>
      <c r="AU1095" s="229"/>
      <c r="AV1095" s="229"/>
      <c r="AW1095" s="229"/>
      <c r="AX1095" s="229"/>
      <c r="AY1095" s="229"/>
      <c r="AZ1095" s="229"/>
      <c r="BA1095" s="229"/>
      <c r="BB1095" s="229"/>
      <c r="BC1095" s="229"/>
      <c r="BD1095" s="229"/>
      <c r="BE1095" s="229"/>
      <c r="BF1095" s="229"/>
      <c r="BG1095" s="229"/>
      <c r="BH1095" s="229"/>
      <c r="BI1095" s="229"/>
      <c r="BJ1095" s="229"/>
      <c r="BK1095" s="229"/>
      <c r="BL1095" s="229"/>
      <c r="BM1095" s="230">
        <v>16</v>
      </c>
    </row>
    <row r="1096" spans="1:65">
      <c r="A1096" s="30"/>
      <c r="B1096" s="19">
        <v>1</v>
      </c>
      <c r="C1096" s="9">
        <v>4</v>
      </c>
      <c r="D1096" s="231">
        <v>133</v>
      </c>
      <c r="E1096" s="231">
        <v>138</v>
      </c>
      <c r="F1096" s="231">
        <v>111</v>
      </c>
      <c r="G1096" s="231">
        <v>111</v>
      </c>
      <c r="H1096" s="236">
        <v>80</v>
      </c>
      <c r="I1096" s="236">
        <v>120</v>
      </c>
      <c r="J1096" s="231">
        <v>152</v>
      </c>
      <c r="K1096" s="231">
        <v>134.5</v>
      </c>
      <c r="L1096" s="231">
        <v>183</v>
      </c>
      <c r="M1096" s="231">
        <v>162</v>
      </c>
      <c r="N1096" s="231">
        <v>145</v>
      </c>
      <c r="O1096" s="231">
        <v>174</v>
      </c>
      <c r="P1096" s="231">
        <v>139</v>
      </c>
      <c r="Q1096" s="231">
        <v>140</v>
      </c>
      <c r="R1096" s="231">
        <v>122</v>
      </c>
      <c r="S1096" s="231">
        <v>173</v>
      </c>
      <c r="T1096" s="231">
        <v>121</v>
      </c>
      <c r="U1096" s="231">
        <v>128</v>
      </c>
      <c r="V1096" s="231">
        <v>136</v>
      </c>
      <c r="W1096" s="231">
        <v>121</v>
      </c>
      <c r="X1096" s="231">
        <v>137</v>
      </c>
      <c r="Y1096" s="231">
        <v>123.00000000000001</v>
      </c>
      <c r="Z1096" s="228"/>
      <c r="AA1096" s="229"/>
      <c r="AB1096" s="229"/>
      <c r="AC1096" s="229"/>
      <c r="AD1096" s="229"/>
      <c r="AE1096" s="229"/>
      <c r="AF1096" s="229"/>
      <c r="AG1096" s="229"/>
      <c r="AH1096" s="229"/>
      <c r="AI1096" s="229"/>
      <c r="AJ1096" s="229"/>
      <c r="AK1096" s="229"/>
      <c r="AL1096" s="229"/>
      <c r="AM1096" s="229"/>
      <c r="AN1096" s="229"/>
      <c r="AO1096" s="229"/>
      <c r="AP1096" s="229"/>
      <c r="AQ1096" s="229"/>
      <c r="AR1096" s="229"/>
      <c r="AS1096" s="229"/>
      <c r="AT1096" s="229"/>
      <c r="AU1096" s="229"/>
      <c r="AV1096" s="229"/>
      <c r="AW1096" s="229"/>
      <c r="AX1096" s="229"/>
      <c r="AY1096" s="229"/>
      <c r="AZ1096" s="229"/>
      <c r="BA1096" s="229"/>
      <c r="BB1096" s="229"/>
      <c r="BC1096" s="229"/>
      <c r="BD1096" s="229"/>
      <c r="BE1096" s="229"/>
      <c r="BF1096" s="229"/>
      <c r="BG1096" s="229"/>
      <c r="BH1096" s="229"/>
      <c r="BI1096" s="229"/>
      <c r="BJ1096" s="229"/>
      <c r="BK1096" s="229"/>
      <c r="BL1096" s="229"/>
      <c r="BM1096" s="230">
        <v>139.00166666666667</v>
      </c>
    </row>
    <row r="1097" spans="1:65">
      <c r="A1097" s="30"/>
      <c r="B1097" s="19">
        <v>1</v>
      </c>
      <c r="C1097" s="9">
        <v>5</v>
      </c>
      <c r="D1097" s="231">
        <v>135</v>
      </c>
      <c r="E1097" s="231">
        <v>131</v>
      </c>
      <c r="F1097" s="231">
        <v>101</v>
      </c>
      <c r="G1097" s="231">
        <v>116</v>
      </c>
      <c r="H1097" s="236">
        <v>85</v>
      </c>
      <c r="I1097" s="236">
        <v>120</v>
      </c>
      <c r="J1097" s="231">
        <v>159</v>
      </c>
      <c r="K1097" s="231">
        <v>137.1</v>
      </c>
      <c r="L1097" s="231">
        <v>184</v>
      </c>
      <c r="M1097" s="231">
        <v>161</v>
      </c>
      <c r="N1097" s="231">
        <v>142</v>
      </c>
      <c r="O1097" s="231">
        <v>180</v>
      </c>
      <c r="P1097" s="231">
        <v>134</v>
      </c>
      <c r="Q1097" s="231">
        <v>144</v>
      </c>
      <c r="R1097" s="231">
        <v>126</v>
      </c>
      <c r="S1097" s="231">
        <v>173</v>
      </c>
      <c r="T1097" s="231">
        <v>123.00000000000001</v>
      </c>
      <c r="U1097" s="231">
        <v>124</v>
      </c>
      <c r="V1097" s="231">
        <v>125</v>
      </c>
      <c r="W1097" s="231">
        <v>118</v>
      </c>
      <c r="X1097" s="231">
        <v>137</v>
      </c>
      <c r="Y1097" s="231">
        <v>121</v>
      </c>
      <c r="Z1097" s="228"/>
      <c r="AA1097" s="229"/>
      <c r="AB1097" s="229"/>
      <c r="AC1097" s="229"/>
      <c r="AD1097" s="229"/>
      <c r="AE1097" s="229"/>
      <c r="AF1097" s="229"/>
      <c r="AG1097" s="229"/>
      <c r="AH1097" s="229"/>
      <c r="AI1097" s="229"/>
      <c r="AJ1097" s="229"/>
      <c r="AK1097" s="229"/>
      <c r="AL1097" s="229"/>
      <c r="AM1097" s="229"/>
      <c r="AN1097" s="229"/>
      <c r="AO1097" s="229"/>
      <c r="AP1097" s="229"/>
      <c r="AQ1097" s="229"/>
      <c r="AR1097" s="229"/>
      <c r="AS1097" s="229"/>
      <c r="AT1097" s="229"/>
      <c r="AU1097" s="229"/>
      <c r="AV1097" s="229"/>
      <c r="AW1097" s="229"/>
      <c r="AX1097" s="229"/>
      <c r="AY1097" s="229"/>
      <c r="AZ1097" s="229"/>
      <c r="BA1097" s="229"/>
      <c r="BB1097" s="229"/>
      <c r="BC1097" s="229"/>
      <c r="BD1097" s="229"/>
      <c r="BE1097" s="229"/>
      <c r="BF1097" s="229"/>
      <c r="BG1097" s="229"/>
      <c r="BH1097" s="229"/>
      <c r="BI1097" s="229"/>
      <c r="BJ1097" s="229"/>
      <c r="BK1097" s="229"/>
      <c r="BL1097" s="229"/>
      <c r="BM1097" s="230">
        <v>69</v>
      </c>
    </row>
    <row r="1098" spans="1:65">
      <c r="A1098" s="30"/>
      <c r="B1098" s="19">
        <v>1</v>
      </c>
      <c r="C1098" s="9">
        <v>6</v>
      </c>
      <c r="D1098" s="231">
        <v>139</v>
      </c>
      <c r="E1098" s="231">
        <v>136</v>
      </c>
      <c r="F1098" s="231">
        <v>103</v>
      </c>
      <c r="G1098" s="231">
        <v>114</v>
      </c>
      <c r="H1098" s="236">
        <v>80</v>
      </c>
      <c r="I1098" s="236">
        <v>120</v>
      </c>
      <c r="J1098" s="231">
        <v>161</v>
      </c>
      <c r="K1098" s="231">
        <v>136</v>
      </c>
      <c r="L1098" s="231">
        <v>182</v>
      </c>
      <c r="M1098" s="231">
        <v>163</v>
      </c>
      <c r="N1098" s="231">
        <v>146</v>
      </c>
      <c r="O1098" s="231">
        <v>178</v>
      </c>
      <c r="P1098" s="231">
        <v>135</v>
      </c>
      <c r="Q1098" s="231">
        <v>133</v>
      </c>
      <c r="R1098" s="231">
        <v>125</v>
      </c>
      <c r="S1098" s="231">
        <v>171</v>
      </c>
      <c r="T1098" s="231">
        <v>122</v>
      </c>
      <c r="U1098" s="231">
        <v>127</v>
      </c>
      <c r="V1098" s="231">
        <v>137</v>
      </c>
      <c r="W1098" s="231">
        <v>120</v>
      </c>
      <c r="X1098" s="231">
        <v>136</v>
      </c>
      <c r="Y1098" s="231">
        <v>124</v>
      </c>
      <c r="Z1098" s="228"/>
      <c r="AA1098" s="229"/>
      <c r="AB1098" s="229"/>
      <c r="AC1098" s="229"/>
      <c r="AD1098" s="229"/>
      <c r="AE1098" s="229"/>
      <c r="AF1098" s="229"/>
      <c r="AG1098" s="229"/>
      <c r="AH1098" s="229"/>
      <c r="AI1098" s="229"/>
      <c r="AJ1098" s="229"/>
      <c r="AK1098" s="229"/>
      <c r="AL1098" s="229"/>
      <c r="AM1098" s="229"/>
      <c r="AN1098" s="229"/>
      <c r="AO1098" s="229"/>
      <c r="AP1098" s="229"/>
      <c r="AQ1098" s="229"/>
      <c r="AR1098" s="229"/>
      <c r="AS1098" s="229"/>
      <c r="AT1098" s="229"/>
      <c r="AU1098" s="229"/>
      <c r="AV1098" s="229"/>
      <c r="AW1098" s="229"/>
      <c r="AX1098" s="229"/>
      <c r="AY1098" s="229"/>
      <c r="AZ1098" s="229"/>
      <c r="BA1098" s="229"/>
      <c r="BB1098" s="229"/>
      <c r="BC1098" s="229"/>
      <c r="BD1098" s="229"/>
      <c r="BE1098" s="229"/>
      <c r="BF1098" s="229"/>
      <c r="BG1098" s="229"/>
      <c r="BH1098" s="229"/>
      <c r="BI1098" s="229"/>
      <c r="BJ1098" s="229"/>
      <c r="BK1098" s="229"/>
      <c r="BL1098" s="229"/>
      <c r="BM1098" s="233"/>
    </row>
    <row r="1099" spans="1:65">
      <c r="A1099" s="30"/>
      <c r="B1099" s="20" t="s">
        <v>271</v>
      </c>
      <c r="C1099" s="12"/>
      <c r="D1099" s="234">
        <v>133</v>
      </c>
      <c r="E1099" s="234">
        <v>135.33333333333334</v>
      </c>
      <c r="F1099" s="234">
        <v>106.33333333333333</v>
      </c>
      <c r="G1099" s="234">
        <v>114</v>
      </c>
      <c r="H1099" s="234">
        <v>81.666666666666671</v>
      </c>
      <c r="I1099" s="234">
        <v>120</v>
      </c>
      <c r="J1099" s="234">
        <v>154.5</v>
      </c>
      <c r="K1099" s="234">
        <v>137.06666666666666</v>
      </c>
      <c r="L1099" s="234">
        <v>185.5</v>
      </c>
      <c r="M1099" s="234">
        <v>162</v>
      </c>
      <c r="N1099" s="234">
        <v>143.33333333333334</v>
      </c>
      <c r="O1099" s="234">
        <v>179</v>
      </c>
      <c r="P1099" s="234">
        <v>136.66666666666666</v>
      </c>
      <c r="Q1099" s="234">
        <v>137.5</v>
      </c>
      <c r="R1099" s="234">
        <v>123.5</v>
      </c>
      <c r="S1099" s="234">
        <v>171.16666666666666</v>
      </c>
      <c r="T1099" s="234">
        <v>121</v>
      </c>
      <c r="U1099" s="234">
        <v>127.66666666666667</v>
      </c>
      <c r="V1099" s="234">
        <v>133.33333333333334</v>
      </c>
      <c r="W1099" s="234">
        <v>120.33333333333333</v>
      </c>
      <c r="X1099" s="234">
        <v>135.5</v>
      </c>
      <c r="Y1099" s="234">
        <v>121.5</v>
      </c>
      <c r="Z1099" s="228"/>
      <c r="AA1099" s="229"/>
      <c r="AB1099" s="229"/>
      <c r="AC1099" s="229"/>
      <c r="AD1099" s="229"/>
      <c r="AE1099" s="229"/>
      <c r="AF1099" s="229"/>
      <c r="AG1099" s="229"/>
      <c r="AH1099" s="229"/>
      <c r="AI1099" s="229"/>
      <c r="AJ1099" s="229"/>
      <c r="AK1099" s="229"/>
      <c r="AL1099" s="229"/>
      <c r="AM1099" s="229"/>
      <c r="AN1099" s="229"/>
      <c r="AO1099" s="229"/>
      <c r="AP1099" s="229"/>
      <c r="AQ1099" s="229"/>
      <c r="AR1099" s="229"/>
      <c r="AS1099" s="229"/>
      <c r="AT1099" s="229"/>
      <c r="AU1099" s="229"/>
      <c r="AV1099" s="229"/>
      <c r="AW1099" s="229"/>
      <c r="AX1099" s="229"/>
      <c r="AY1099" s="229"/>
      <c r="AZ1099" s="229"/>
      <c r="BA1099" s="229"/>
      <c r="BB1099" s="229"/>
      <c r="BC1099" s="229"/>
      <c r="BD1099" s="229"/>
      <c r="BE1099" s="229"/>
      <c r="BF1099" s="229"/>
      <c r="BG1099" s="229"/>
      <c r="BH1099" s="229"/>
      <c r="BI1099" s="229"/>
      <c r="BJ1099" s="229"/>
      <c r="BK1099" s="229"/>
      <c r="BL1099" s="229"/>
      <c r="BM1099" s="233"/>
    </row>
    <row r="1100" spans="1:65">
      <c r="A1100" s="30"/>
      <c r="B1100" s="3" t="s">
        <v>272</v>
      </c>
      <c r="C1100" s="29"/>
      <c r="D1100" s="231">
        <v>133.5</v>
      </c>
      <c r="E1100" s="231">
        <v>135.5</v>
      </c>
      <c r="F1100" s="231">
        <v>107.5</v>
      </c>
      <c r="G1100" s="231">
        <v>114.5</v>
      </c>
      <c r="H1100" s="231">
        <v>80</v>
      </c>
      <c r="I1100" s="231">
        <v>120</v>
      </c>
      <c r="J1100" s="231">
        <v>152.5</v>
      </c>
      <c r="K1100" s="231">
        <v>136.85</v>
      </c>
      <c r="L1100" s="231">
        <v>185</v>
      </c>
      <c r="M1100" s="231">
        <v>162.5</v>
      </c>
      <c r="N1100" s="231">
        <v>144</v>
      </c>
      <c r="O1100" s="231">
        <v>179</v>
      </c>
      <c r="P1100" s="231">
        <v>137</v>
      </c>
      <c r="Q1100" s="231">
        <v>138.5</v>
      </c>
      <c r="R1100" s="231">
        <v>124.5</v>
      </c>
      <c r="S1100" s="231">
        <v>170.5</v>
      </c>
      <c r="T1100" s="231">
        <v>121.5</v>
      </c>
      <c r="U1100" s="231">
        <v>128</v>
      </c>
      <c r="V1100" s="231">
        <v>134.5</v>
      </c>
      <c r="W1100" s="231">
        <v>120.5</v>
      </c>
      <c r="X1100" s="231">
        <v>136.5</v>
      </c>
      <c r="Y1100" s="231">
        <v>121.5</v>
      </c>
      <c r="Z1100" s="228"/>
      <c r="AA1100" s="229"/>
      <c r="AB1100" s="229"/>
      <c r="AC1100" s="229"/>
      <c r="AD1100" s="229"/>
      <c r="AE1100" s="229"/>
      <c r="AF1100" s="229"/>
      <c r="AG1100" s="229"/>
      <c r="AH1100" s="229"/>
      <c r="AI1100" s="229"/>
      <c r="AJ1100" s="229"/>
      <c r="AK1100" s="229"/>
      <c r="AL1100" s="229"/>
      <c r="AM1100" s="229"/>
      <c r="AN1100" s="229"/>
      <c r="AO1100" s="229"/>
      <c r="AP1100" s="229"/>
      <c r="AQ1100" s="229"/>
      <c r="AR1100" s="229"/>
      <c r="AS1100" s="229"/>
      <c r="AT1100" s="229"/>
      <c r="AU1100" s="229"/>
      <c r="AV1100" s="229"/>
      <c r="AW1100" s="229"/>
      <c r="AX1100" s="229"/>
      <c r="AY1100" s="229"/>
      <c r="AZ1100" s="229"/>
      <c r="BA1100" s="229"/>
      <c r="BB1100" s="229"/>
      <c r="BC1100" s="229"/>
      <c r="BD1100" s="229"/>
      <c r="BE1100" s="229"/>
      <c r="BF1100" s="229"/>
      <c r="BG1100" s="229"/>
      <c r="BH1100" s="229"/>
      <c r="BI1100" s="229"/>
      <c r="BJ1100" s="229"/>
      <c r="BK1100" s="229"/>
      <c r="BL1100" s="229"/>
      <c r="BM1100" s="233"/>
    </row>
    <row r="1101" spans="1:65">
      <c r="A1101" s="30"/>
      <c r="B1101" s="3" t="s">
        <v>273</v>
      </c>
      <c r="C1101" s="29"/>
      <c r="D1101" s="231">
        <v>4.9396356140913875</v>
      </c>
      <c r="E1101" s="231">
        <v>2.6583202716502514</v>
      </c>
      <c r="F1101" s="231">
        <v>3.6696957185394363</v>
      </c>
      <c r="G1101" s="231">
        <v>1.7888543819998317</v>
      </c>
      <c r="H1101" s="231">
        <v>2.5819888974716112</v>
      </c>
      <c r="I1101" s="231">
        <v>0</v>
      </c>
      <c r="J1101" s="231">
        <v>4.4158804331639239</v>
      </c>
      <c r="K1101" s="231">
        <v>2.0353541870315</v>
      </c>
      <c r="L1101" s="231">
        <v>3.0166206257996713</v>
      </c>
      <c r="M1101" s="231">
        <v>1.2649110640673518</v>
      </c>
      <c r="N1101" s="231">
        <v>4.1793141383086603</v>
      </c>
      <c r="O1101" s="231">
        <v>3.7416573867739413</v>
      </c>
      <c r="P1101" s="231">
        <v>1.96638416050035</v>
      </c>
      <c r="Q1101" s="231">
        <v>4.8476798574163293</v>
      </c>
      <c r="R1101" s="231">
        <v>2.5884358211089569</v>
      </c>
      <c r="S1101" s="231">
        <v>1.4719601443879746</v>
      </c>
      <c r="T1101" s="231">
        <v>1.6733200530681545</v>
      </c>
      <c r="U1101" s="231">
        <v>2.0655911179772888</v>
      </c>
      <c r="V1101" s="231">
        <v>4.8442405665559862</v>
      </c>
      <c r="W1101" s="231">
        <v>3.5590260840104393</v>
      </c>
      <c r="X1101" s="231">
        <v>2.0736441353327719</v>
      </c>
      <c r="Y1101" s="231">
        <v>1.8708286933869729</v>
      </c>
      <c r="Z1101" s="228"/>
      <c r="AA1101" s="229"/>
      <c r="AB1101" s="229"/>
      <c r="AC1101" s="229"/>
      <c r="AD1101" s="229"/>
      <c r="AE1101" s="229"/>
      <c r="AF1101" s="229"/>
      <c r="AG1101" s="229"/>
      <c r="AH1101" s="229"/>
      <c r="AI1101" s="229"/>
      <c r="AJ1101" s="229"/>
      <c r="AK1101" s="229"/>
      <c r="AL1101" s="229"/>
      <c r="AM1101" s="229"/>
      <c r="AN1101" s="229"/>
      <c r="AO1101" s="229"/>
      <c r="AP1101" s="229"/>
      <c r="AQ1101" s="229"/>
      <c r="AR1101" s="229"/>
      <c r="AS1101" s="229"/>
      <c r="AT1101" s="229"/>
      <c r="AU1101" s="229"/>
      <c r="AV1101" s="229"/>
      <c r="AW1101" s="229"/>
      <c r="AX1101" s="229"/>
      <c r="AY1101" s="229"/>
      <c r="AZ1101" s="229"/>
      <c r="BA1101" s="229"/>
      <c r="BB1101" s="229"/>
      <c r="BC1101" s="229"/>
      <c r="BD1101" s="229"/>
      <c r="BE1101" s="229"/>
      <c r="BF1101" s="229"/>
      <c r="BG1101" s="229"/>
      <c r="BH1101" s="229"/>
      <c r="BI1101" s="229"/>
      <c r="BJ1101" s="229"/>
      <c r="BK1101" s="229"/>
      <c r="BL1101" s="229"/>
      <c r="BM1101" s="233"/>
    </row>
    <row r="1102" spans="1:65">
      <c r="A1102" s="30"/>
      <c r="B1102" s="3" t="s">
        <v>87</v>
      </c>
      <c r="C1102" s="29"/>
      <c r="D1102" s="13">
        <v>3.7140117399183367E-2</v>
      </c>
      <c r="E1102" s="13">
        <v>1.9642760627957521E-2</v>
      </c>
      <c r="F1102" s="13">
        <v>3.4511245001938272E-2</v>
      </c>
      <c r="G1102" s="13">
        <v>1.5691705105261682E-2</v>
      </c>
      <c r="H1102" s="13">
        <v>3.1616190581285036E-2</v>
      </c>
      <c r="I1102" s="13">
        <v>0</v>
      </c>
      <c r="J1102" s="13">
        <v>2.8581750376465525E-2</v>
      </c>
      <c r="K1102" s="13">
        <v>1.4849373932622811E-2</v>
      </c>
      <c r="L1102" s="13">
        <v>1.6262105799459144E-2</v>
      </c>
      <c r="M1102" s="13">
        <v>7.8080929880700728E-3</v>
      </c>
      <c r="N1102" s="13">
        <v>2.915800561610693E-2</v>
      </c>
      <c r="O1102" s="13">
        <v>2.0903113892591852E-2</v>
      </c>
      <c r="P1102" s="13">
        <v>1.4388176784148903E-2</v>
      </c>
      <c r="Q1102" s="13">
        <v>3.5255853508482392E-2</v>
      </c>
      <c r="R1102" s="13">
        <v>2.0958994502906534E-2</v>
      </c>
      <c r="S1102" s="13">
        <v>8.5995724112247797E-3</v>
      </c>
      <c r="T1102" s="13">
        <v>1.3829091347670698E-2</v>
      </c>
      <c r="U1102" s="13">
        <v>1.6179564892772495E-2</v>
      </c>
      <c r="V1102" s="13">
        <v>3.6331804249169895E-2</v>
      </c>
      <c r="W1102" s="13">
        <v>2.9576394049948249E-2</v>
      </c>
      <c r="X1102" s="13">
        <v>1.5303646755223409E-2</v>
      </c>
      <c r="Y1102" s="13">
        <v>1.5397767023761093E-2</v>
      </c>
      <c r="Z1102" s="154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55"/>
    </row>
    <row r="1103" spans="1:65">
      <c r="A1103" s="30"/>
      <c r="B1103" s="3" t="s">
        <v>274</v>
      </c>
      <c r="C1103" s="29"/>
      <c r="D1103" s="13">
        <v>-4.3176940324456514E-2</v>
      </c>
      <c r="E1103" s="13">
        <v>-2.6390570856464457E-2</v>
      </c>
      <c r="F1103" s="13">
        <v>-0.23502116281579355</v>
      </c>
      <c r="G1103" s="13">
        <v>-0.17986594884953422</v>
      </c>
      <c r="H1103" s="13">
        <v>-0.41247706862028033</v>
      </c>
      <c r="I1103" s="13">
        <v>-0.13670099878898334</v>
      </c>
      <c r="J1103" s="13">
        <v>0.11149746405918393</v>
      </c>
      <c r="K1103" s="13">
        <v>-1.3920696394527643E-2</v>
      </c>
      <c r="L1103" s="13">
        <v>0.33451637270536327</v>
      </c>
      <c r="M1103" s="13">
        <v>0.16545365163487258</v>
      </c>
      <c r="N1103" s="13">
        <v>3.1162695890936565E-2</v>
      </c>
      <c r="O1103" s="13">
        <v>0.28775434347309981</v>
      </c>
      <c r="P1103" s="13">
        <v>-1.6798359731897805E-2</v>
      </c>
      <c r="Q1103" s="13">
        <v>-1.0803227779043412E-2</v>
      </c>
      <c r="R1103" s="13">
        <v>-0.11152144458699531</v>
      </c>
      <c r="S1103" s="13">
        <v>0.23140010311626957</v>
      </c>
      <c r="T1103" s="13">
        <v>-0.12950684044555816</v>
      </c>
      <c r="U1103" s="13">
        <v>-8.1545784822723899E-2</v>
      </c>
      <c r="V1103" s="13">
        <v>-4.0778887543314712E-2</v>
      </c>
      <c r="W1103" s="13">
        <v>-0.13430294600784165</v>
      </c>
      <c r="X1103" s="13">
        <v>-2.5191544465893667E-2</v>
      </c>
      <c r="Y1103" s="13">
        <v>-0.12590976127384568</v>
      </c>
      <c r="Z1103" s="154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55"/>
    </row>
    <row r="1104" spans="1:65">
      <c r="A1104" s="30"/>
      <c r="B1104" s="46" t="s">
        <v>275</v>
      </c>
      <c r="C1104" s="47"/>
      <c r="D1104" s="45">
        <v>0.11</v>
      </c>
      <c r="E1104" s="45">
        <v>0</v>
      </c>
      <c r="F1104" s="45">
        <v>1.41</v>
      </c>
      <c r="G1104" s="45">
        <v>1.04</v>
      </c>
      <c r="H1104" s="45">
        <v>2.62</v>
      </c>
      <c r="I1104" s="45" t="s">
        <v>276</v>
      </c>
      <c r="J1104" s="45">
        <v>0.93</v>
      </c>
      <c r="K1104" s="45">
        <v>0.08</v>
      </c>
      <c r="L1104" s="45">
        <v>2.4500000000000002</v>
      </c>
      <c r="M1104" s="45">
        <v>1.3</v>
      </c>
      <c r="N1104" s="45">
        <v>0.39</v>
      </c>
      <c r="O1104" s="45">
        <v>2.13</v>
      </c>
      <c r="P1104" s="45">
        <v>0.06</v>
      </c>
      <c r="Q1104" s="45">
        <v>0.11</v>
      </c>
      <c r="R1104" s="45">
        <v>0.57999999999999996</v>
      </c>
      <c r="S1104" s="45">
        <v>1.75</v>
      </c>
      <c r="T1104" s="45">
        <v>0.7</v>
      </c>
      <c r="U1104" s="45">
        <v>0.37</v>
      </c>
      <c r="V1104" s="45">
        <v>0.1</v>
      </c>
      <c r="W1104" s="45">
        <v>0.73</v>
      </c>
      <c r="X1104" s="45">
        <v>0.01</v>
      </c>
      <c r="Y1104" s="45">
        <v>0.67</v>
      </c>
      <c r="Z1104" s="154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55"/>
    </row>
    <row r="1105" spans="1:65">
      <c r="B1105" s="31" t="s">
        <v>305</v>
      </c>
      <c r="C1105" s="20"/>
      <c r="D1105" s="20"/>
      <c r="E1105" s="20"/>
      <c r="F1105" s="20"/>
      <c r="G1105" s="20"/>
      <c r="H1105" s="20"/>
      <c r="I1105" s="20"/>
      <c r="J1105" s="20"/>
      <c r="K1105" s="20"/>
      <c r="L1105" s="20"/>
      <c r="M1105" s="20"/>
      <c r="N1105" s="20"/>
      <c r="O1105" s="20"/>
      <c r="P1105" s="20"/>
      <c r="Q1105" s="20"/>
      <c r="R1105" s="20"/>
      <c r="S1105" s="20"/>
      <c r="T1105" s="20"/>
      <c r="U1105" s="20"/>
      <c r="V1105" s="20"/>
      <c r="W1105" s="20"/>
      <c r="X1105" s="20"/>
      <c r="Y1105" s="20"/>
      <c r="BM1105" s="55"/>
    </row>
    <row r="1106" spans="1:65">
      <c r="BM1106" s="55"/>
    </row>
    <row r="1107" spans="1:65" ht="15">
      <c r="B1107" s="8" t="s">
        <v>551</v>
      </c>
      <c r="BM1107" s="28" t="s">
        <v>67</v>
      </c>
    </row>
    <row r="1108" spans="1:65" ht="15">
      <c r="A1108" s="25" t="s">
        <v>35</v>
      </c>
      <c r="B1108" s="18" t="s">
        <v>111</v>
      </c>
      <c r="C1108" s="15" t="s">
        <v>112</v>
      </c>
      <c r="D1108" s="16" t="s">
        <v>229</v>
      </c>
      <c r="E1108" s="17" t="s">
        <v>229</v>
      </c>
      <c r="F1108" s="17" t="s">
        <v>229</v>
      </c>
      <c r="G1108" s="17" t="s">
        <v>229</v>
      </c>
      <c r="H1108" s="17" t="s">
        <v>229</v>
      </c>
      <c r="I1108" s="17" t="s">
        <v>229</v>
      </c>
      <c r="J1108" s="17" t="s">
        <v>229</v>
      </c>
      <c r="K1108" s="17" t="s">
        <v>229</v>
      </c>
      <c r="L1108" s="17" t="s">
        <v>229</v>
      </c>
      <c r="M1108" s="17" t="s">
        <v>229</v>
      </c>
      <c r="N1108" s="17" t="s">
        <v>229</v>
      </c>
      <c r="O1108" s="17" t="s">
        <v>229</v>
      </c>
      <c r="P1108" s="17" t="s">
        <v>229</v>
      </c>
      <c r="Q1108" s="17" t="s">
        <v>229</v>
      </c>
      <c r="R1108" s="17" t="s">
        <v>229</v>
      </c>
      <c r="S1108" s="17" t="s">
        <v>229</v>
      </c>
      <c r="T1108" s="17" t="s">
        <v>229</v>
      </c>
      <c r="U1108" s="17" t="s">
        <v>229</v>
      </c>
      <c r="V1108" s="17" t="s">
        <v>229</v>
      </c>
      <c r="W1108" s="17" t="s">
        <v>229</v>
      </c>
      <c r="X1108" s="17" t="s">
        <v>229</v>
      </c>
      <c r="Y1108" s="17" t="s">
        <v>229</v>
      </c>
      <c r="Z1108" s="17" t="s">
        <v>229</v>
      </c>
      <c r="AA1108" s="154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3"/>
      <c r="BI1108" s="3"/>
      <c r="BJ1108" s="3"/>
      <c r="BK1108" s="3"/>
      <c r="BL1108" s="3"/>
      <c r="BM1108" s="28">
        <v>1</v>
      </c>
    </row>
    <row r="1109" spans="1:65">
      <c r="A1109" s="30"/>
      <c r="B1109" s="19" t="s">
        <v>230</v>
      </c>
      <c r="C1109" s="9" t="s">
        <v>230</v>
      </c>
      <c r="D1109" s="152" t="s">
        <v>232</v>
      </c>
      <c r="E1109" s="153" t="s">
        <v>233</v>
      </c>
      <c r="F1109" s="153" t="s">
        <v>234</v>
      </c>
      <c r="G1109" s="153" t="s">
        <v>235</v>
      </c>
      <c r="H1109" s="153" t="s">
        <v>238</v>
      </c>
      <c r="I1109" s="153" t="s">
        <v>239</v>
      </c>
      <c r="J1109" s="153" t="s">
        <v>240</v>
      </c>
      <c r="K1109" s="153" t="s">
        <v>241</v>
      </c>
      <c r="L1109" s="153" t="s">
        <v>243</v>
      </c>
      <c r="M1109" s="153" t="s">
        <v>244</v>
      </c>
      <c r="N1109" s="153" t="s">
        <v>245</v>
      </c>
      <c r="O1109" s="153" t="s">
        <v>246</v>
      </c>
      <c r="P1109" s="153" t="s">
        <v>247</v>
      </c>
      <c r="Q1109" s="153" t="s">
        <v>249</v>
      </c>
      <c r="R1109" s="153" t="s">
        <v>250</v>
      </c>
      <c r="S1109" s="153" t="s">
        <v>251</v>
      </c>
      <c r="T1109" s="153" t="s">
        <v>252</v>
      </c>
      <c r="U1109" s="153" t="s">
        <v>254</v>
      </c>
      <c r="V1109" s="153" t="s">
        <v>258</v>
      </c>
      <c r="W1109" s="153" t="s">
        <v>259</v>
      </c>
      <c r="X1109" s="153" t="s">
        <v>260</v>
      </c>
      <c r="Y1109" s="153" t="s">
        <v>261</v>
      </c>
      <c r="Z1109" s="153" t="s">
        <v>262</v>
      </c>
      <c r="AA1109" s="154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3"/>
      <c r="BI1109" s="3"/>
      <c r="BJ1109" s="3"/>
      <c r="BK1109" s="3"/>
      <c r="BL1109" s="3"/>
      <c r="BM1109" s="28" t="s">
        <v>3</v>
      </c>
    </row>
    <row r="1110" spans="1:65">
      <c r="A1110" s="30"/>
      <c r="B1110" s="19"/>
      <c r="C1110" s="9"/>
      <c r="D1110" s="10" t="s">
        <v>278</v>
      </c>
      <c r="E1110" s="11" t="s">
        <v>278</v>
      </c>
      <c r="F1110" s="11" t="s">
        <v>280</v>
      </c>
      <c r="G1110" s="11" t="s">
        <v>281</v>
      </c>
      <c r="H1110" s="11" t="s">
        <v>278</v>
      </c>
      <c r="I1110" s="11" t="s">
        <v>278</v>
      </c>
      <c r="J1110" s="11" t="s">
        <v>281</v>
      </c>
      <c r="K1110" s="11" t="s">
        <v>278</v>
      </c>
      <c r="L1110" s="11" t="s">
        <v>278</v>
      </c>
      <c r="M1110" s="11" t="s">
        <v>281</v>
      </c>
      <c r="N1110" s="11" t="s">
        <v>278</v>
      </c>
      <c r="O1110" s="11" t="s">
        <v>278</v>
      </c>
      <c r="P1110" s="11" t="s">
        <v>281</v>
      </c>
      <c r="Q1110" s="11" t="s">
        <v>278</v>
      </c>
      <c r="R1110" s="11" t="s">
        <v>278</v>
      </c>
      <c r="S1110" s="11" t="s">
        <v>278</v>
      </c>
      <c r="T1110" s="11" t="s">
        <v>281</v>
      </c>
      <c r="U1110" s="11" t="s">
        <v>278</v>
      </c>
      <c r="V1110" s="11" t="s">
        <v>278</v>
      </c>
      <c r="W1110" s="11" t="s">
        <v>281</v>
      </c>
      <c r="X1110" s="11" t="s">
        <v>278</v>
      </c>
      <c r="Y1110" s="11" t="s">
        <v>281</v>
      </c>
      <c r="Z1110" s="11" t="s">
        <v>278</v>
      </c>
      <c r="AA1110" s="154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3"/>
      <c r="BI1110" s="3"/>
      <c r="BJ1110" s="3"/>
      <c r="BK1110" s="3"/>
      <c r="BL1110" s="3"/>
      <c r="BM1110" s="28">
        <v>1</v>
      </c>
    </row>
    <row r="1111" spans="1:65">
      <c r="A1111" s="30"/>
      <c r="B1111" s="19"/>
      <c r="C1111" s="9"/>
      <c r="D1111" s="26" t="s">
        <v>290</v>
      </c>
      <c r="E1111" s="26" t="s">
        <v>291</v>
      </c>
      <c r="F1111" s="26" t="s">
        <v>290</v>
      </c>
      <c r="G1111" s="26" t="s">
        <v>292</v>
      </c>
      <c r="H1111" s="26" t="s">
        <v>117</v>
      </c>
      <c r="I1111" s="26" t="s">
        <v>267</v>
      </c>
      <c r="J1111" s="26" t="s">
        <v>292</v>
      </c>
      <c r="K1111" s="26" t="s">
        <v>290</v>
      </c>
      <c r="L1111" s="26" t="s">
        <v>117</v>
      </c>
      <c r="M1111" s="26" t="s">
        <v>293</v>
      </c>
      <c r="N1111" s="26" t="s">
        <v>292</v>
      </c>
      <c r="O1111" s="26" t="s">
        <v>293</v>
      </c>
      <c r="P1111" s="26" t="s">
        <v>290</v>
      </c>
      <c r="Q1111" s="26" t="s">
        <v>292</v>
      </c>
      <c r="R1111" s="26" t="s">
        <v>294</v>
      </c>
      <c r="S1111" s="26" t="s">
        <v>290</v>
      </c>
      <c r="T1111" s="26" t="s">
        <v>293</v>
      </c>
      <c r="U1111" s="26" t="s">
        <v>116</v>
      </c>
      <c r="V1111" s="26" t="s">
        <v>290</v>
      </c>
      <c r="W1111" s="26" t="s">
        <v>295</v>
      </c>
      <c r="X1111" s="26" t="s">
        <v>290</v>
      </c>
      <c r="Y1111" s="26" t="s">
        <v>290</v>
      </c>
      <c r="Z1111" s="26" t="s">
        <v>290</v>
      </c>
      <c r="AA1111" s="154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  <c r="BC1111" s="3"/>
      <c r="BD1111" s="3"/>
      <c r="BE1111" s="3"/>
      <c r="BF1111" s="3"/>
      <c r="BG1111" s="3"/>
      <c r="BH1111" s="3"/>
      <c r="BI1111" s="3"/>
      <c r="BJ1111" s="3"/>
      <c r="BK1111" s="3"/>
      <c r="BL1111" s="3"/>
      <c r="BM1111" s="28">
        <v>1</v>
      </c>
    </row>
    <row r="1112" spans="1:65">
      <c r="A1112" s="30"/>
      <c r="B1112" s="18">
        <v>1</v>
      </c>
      <c r="C1112" s="14">
        <v>1</v>
      </c>
      <c r="D1112" s="207">
        <v>20.5</v>
      </c>
      <c r="E1112" s="207">
        <v>23.6</v>
      </c>
      <c r="F1112" s="222">
        <v>42</v>
      </c>
      <c r="G1112" s="207">
        <v>16.600000000000001</v>
      </c>
      <c r="H1112" s="222">
        <v>11</v>
      </c>
      <c r="I1112" s="207">
        <v>15.5</v>
      </c>
      <c r="J1112" s="207">
        <v>16</v>
      </c>
      <c r="K1112" s="207">
        <v>19.920000000000002</v>
      </c>
      <c r="L1112" s="207">
        <v>17.79</v>
      </c>
      <c r="M1112" s="207">
        <v>20.399999999999999</v>
      </c>
      <c r="N1112" s="207">
        <v>18.95</v>
      </c>
      <c r="O1112" s="207">
        <v>18.100000000000001</v>
      </c>
      <c r="P1112" s="207">
        <v>21.5</v>
      </c>
      <c r="Q1112" s="207">
        <v>17.7</v>
      </c>
      <c r="R1112" s="207">
        <v>21.8</v>
      </c>
      <c r="S1112" s="207">
        <v>22.1</v>
      </c>
      <c r="T1112" s="207">
        <v>16.3</v>
      </c>
      <c r="U1112" s="207">
        <v>15.5</v>
      </c>
      <c r="V1112" s="207">
        <v>15.07</v>
      </c>
      <c r="W1112" s="222" t="s">
        <v>298</v>
      </c>
      <c r="X1112" s="207">
        <v>19.2</v>
      </c>
      <c r="Y1112" s="207">
        <v>13.28</v>
      </c>
      <c r="Z1112" s="207">
        <v>18.5</v>
      </c>
      <c r="AA1112" s="208"/>
      <c r="AB1112" s="209"/>
      <c r="AC1112" s="209"/>
      <c r="AD1112" s="209"/>
      <c r="AE1112" s="209"/>
      <c r="AF1112" s="209"/>
      <c r="AG1112" s="209"/>
      <c r="AH1112" s="209"/>
      <c r="AI1112" s="209"/>
      <c r="AJ1112" s="209"/>
      <c r="AK1112" s="209"/>
      <c r="AL1112" s="209"/>
      <c r="AM1112" s="209"/>
      <c r="AN1112" s="209"/>
      <c r="AO1112" s="209"/>
      <c r="AP1112" s="209"/>
      <c r="AQ1112" s="209"/>
      <c r="AR1112" s="209"/>
      <c r="AS1112" s="209"/>
      <c r="AT1112" s="209"/>
      <c r="AU1112" s="209"/>
      <c r="AV1112" s="209"/>
      <c r="AW1112" s="209"/>
      <c r="AX1112" s="209"/>
      <c r="AY1112" s="209"/>
      <c r="AZ1112" s="209"/>
      <c r="BA1112" s="209"/>
      <c r="BB1112" s="209"/>
      <c r="BC1112" s="209"/>
      <c r="BD1112" s="209"/>
      <c r="BE1112" s="209"/>
      <c r="BF1112" s="209"/>
      <c r="BG1112" s="209"/>
      <c r="BH1112" s="209"/>
      <c r="BI1112" s="209"/>
      <c r="BJ1112" s="209"/>
      <c r="BK1112" s="209"/>
      <c r="BL1112" s="209"/>
      <c r="BM1112" s="210">
        <v>1</v>
      </c>
    </row>
    <row r="1113" spans="1:65">
      <c r="A1113" s="30"/>
      <c r="B1113" s="19">
        <v>1</v>
      </c>
      <c r="C1113" s="9">
        <v>2</v>
      </c>
      <c r="D1113" s="211">
        <v>19.100000000000001</v>
      </c>
      <c r="E1113" s="211">
        <v>23.3</v>
      </c>
      <c r="F1113" s="223">
        <v>46</v>
      </c>
      <c r="G1113" s="211">
        <v>16.899999999999999</v>
      </c>
      <c r="H1113" s="223">
        <v>12</v>
      </c>
      <c r="I1113" s="211">
        <v>16.5</v>
      </c>
      <c r="J1113" s="211">
        <v>16.100000000000001</v>
      </c>
      <c r="K1113" s="211">
        <v>19</v>
      </c>
      <c r="L1113" s="211">
        <v>18</v>
      </c>
      <c r="M1113" s="211">
        <v>20.399999999999999</v>
      </c>
      <c r="N1113" s="211">
        <v>17.28</v>
      </c>
      <c r="O1113" s="211">
        <v>17.2</v>
      </c>
      <c r="P1113" s="211">
        <v>19.399999999999999</v>
      </c>
      <c r="Q1113" s="211">
        <v>17.7</v>
      </c>
      <c r="R1113" s="211">
        <v>21.8</v>
      </c>
      <c r="S1113" s="211">
        <v>22.4</v>
      </c>
      <c r="T1113" s="211">
        <v>16.3</v>
      </c>
      <c r="U1113" s="211">
        <v>14.8</v>
      </c>
      <c r="V1113" s="211">
        <v>14.41</v>
      </c>
      <c r="W1113" s="223" t="s">
        <v>298</v>
      </c>
      <c r="X1113" s="211">
        <v>18.8</v>
      </c>
      <c r="Y1113" s="211">
        <v>13.43</v>
      </c>
      <c r="Z1113" s="211">
        <v>18.8</v>
      </c>
      <c r="AA1113" s="208"/>
      <c r="AB1113" s="209"/>
      <c r="AC1113" s="209"/>
      <c r="AD1113" s="209"/>
      <c r="AE1113" s="209"/>
      <c r="AF1113" s="209"/>
      <c r="AG1113" s="209"/>
      <c r="AH1113" s="209"/>
      <c r="AI1113" s="209"/>
      <c r="AJ1113" s="209"/>
      <c r="AK1113" s="209"/>
      <c r="AL1113" s="209"/>
      <c r="AM1113" s="209"/>
      <c r="AN1113" s="209"/>
      <c r="AO1113" s="209"/>
      <c r="AP1113" s="209"/>
      <c r="AQ1113" s="209"/>
      <c r="AR1113" s="209"/>
      <c r="AS1113" s="209"/>
      <c r="AT1113" s="209"/>
      <c r="AU1113" s="209"/>
      <c r="AV1113" s="209"/>
      <c r="AW1113" s="209"/>
      <c r="AX1113" s="209"/>
      <c r="AY1113" s="209"/>
      <c r="AZ1113" s="209"/>
      <c r="BA1113" s="209"/>
      <c r="BB1113" s="209"/>
      <c r="BC1113" s="209"/>
      <c r="BD1113" s="209"/>
      <c r="BE1113" s="209"/>
      <c r="BF1113" s="209"/>
      <c r="BG1113" s="209"/>
      <c r="BH1113" s="209"/>
      <c r="BI1113" s="209"/>
      <c r="BJ1113" s="209"/>
      <c r="BK1113" s="209"/>
      <c r="BL1113" s="209"/>
      <c r="BM1113" s="210">
        <v>30</v>
      </c>
    </row>
    <row r="1114" spans="1:65">
      <c r="A1114" s="30"/>
      <c r="B1114" s="19">
        <v>1</v>
      </c>
      <c r="C1114" s="9">
        <v>3</v>
      </c>
      <c r="D1114" s="211">
        <v>20.399999999999999</v>
      </c>
      <c r="E1114" s="211">
        <v>23.8</v>
      </c>
      <c r="F1114" s="223">
        <v>45</v>
      </c>
      <c r="G1114" s="211">
        <v>16.600000000000001</v>
      </c>
      <c r="H1114" s="223">
        <v>13</v>
      </c>
      <c r="I1114" s="211">
        <v>17</v>
      </c>
      <c r="J1114" s="211">
        <v>16.100000000000001</v>
      </c>
      <c r="K1114" s="211">
        <v>18.899999999999999</v>
      </c>
      <c r="L1114" s="211">
        <v>17.55</v>
      </c>
      <c r="M1114" s="211">
        <v>20.5</v>
      </c>
      <c r="N1114" s="211">
        <v>17.579999999999998</v>
      </c>
      <c r="O1114" s="211">
        <v>17.57</v>
      </c>
      <c r="P1114" s="211">
        <v>20.8</v>
      </c>
      <c r="Q1114" s="211">
        <v>17.899999999999999</v>
      </c>
      <c r="R1114" s="211">
        <v>22.6</v>
      </c>
      <c r="S1114" s="211">
        <v>23.1</v>
      </c>
      <c r="T1114" s="211">
        <v>15.9</v>
      </c>
      <c r="U1114" s="211">
        <v>15.299999999999999</v>
      </c>
      <c r="V1114" s="211">
        <v>14.08</v>
      </c>
      <c r="W1114" s="223" t="s">
        <v>298</v>
      </c>
      <c r="X1114" s="211">
        <v>18.05</v>
      </c>
      <c r="Y1114" s="211">
        <v>13.64</v>
      </c>
      <c r="Z1114" s="211">
        <v>18.149999999999999</v>
      </c>
      <c r="AA1114" s="208"/>
      <c r="AB1114" s="209"/>
      <c r="AC1114" s="209"/>
      <c r="AD1114" s="209"/>
      <c r="AE1114" s="209"/>
      <c r="AF1114" s="209"/>
      <c r="AG1114" s="209"/>
      <c r="AH1114" s="209"/>
      <c r="AI1114" s="209"/>
      <c r="AJ1114" s="209"/>
      <c r="AK1114" s="209"/>
      <c r="AL1114" s="209"/>
      <c r="AM1114" s="209"/>
      <c r="AN1114" s="209"/>
      <c r="AO1114" s="209"/>
      <c r="AP1114" s="209"/>
      <c r="AQ1114" s="209"/>
      <c r="AR1114" s="209"/>
      <c r="AS1114" s="209"/>
      <c r="AT1114" s="209"/>
      <c r="AU1114" s="209"/>
      <c r="AV1114" s="209"/>
      <c r="AW1114" s="209"/>
      <c r="AX1114" s="209"/>
      <c r="AY1114" s="209"/>
      <c r="AZ1114" s="209"/>
      <c r="BA1114" s="209"/>
      <c r="BB1114" s="209"/>
      <c r="BC1114" s="209"/>
      <c r="BD1114" s="209"/>
      <c r="BE1114" s="209"/>
      <c r="BF1114" s="209"/>
      <c r="BG1114" s="209"/>
      <c r="BH1114" s="209"/>
      <c r="BI1114" s="209"/>
      <c r="BJ1114" s="209"/>
      <c r="BK1114" s="209"/>
      <c r="BL1114" s="209"/>
      <c r="BM1114" s="210">
        <v>16</v>
      </c>
    </row>
    <row r="1115" spans="1:65">
      <c r="A1115" s="30"/>
      <c r="B1115" s="19">
        <v>1</v>
      </c>
      <c r="C1115" s="9">
        <v>4</v>
      </c>
      <c r="D1115" s="211">
        <v>20.8</v>
      </c>
      <c r="E1115" s="211">
        <v>23.2</v>
      </c>
      <c r="F1115" s="223">
        <v>40</v>
      </c>
      <c r="G1115" s="211">
        <v>15</v>
      </c>
      <c r="H1115" s="223">
        <v>12</v>
      </c>
      <c r="I1115" s="211">
        <v>16</v>
      </c>
      <c r="J1115" s="211">
        <v>16.8</v>
      </c>
      <c r="K1115" s="211">
        <v>18.62</v>
      </c>
      <c r="L1115" s="211">
        <v>17.52</v>
      </c>
      <c r="M1115" s="211">
        <v>20.6</v>
      </c>
      <c r="N1115" s="211">
        <v>17.14</v>
      </c>
      <c r="O1115" s="211">
        <v>18.22</v>
      </c>
      <c r="P1115" s="211">
        <v>20.3</v>
      </c>
      <c r="Q1115" s="211">
        <v>17.399999999999999</v>
      </c>
      <c r="R1115" s="211">
        <v>21.6</v>
      </c>
      <c r="S1115" s="211">
        <v>22.7</v>
      </c>
      <c r="T1115" s="211">
        <v>15.2</v>
      </c>
      <c r="U1115" s="211">
        <v>14.8</v>
      </c>
      <c r="V1115" s="211">
        <v>14.3</v>
      </c>
      <c r="W1115" s="223" t="s">
        <v>298</v>
      </c>
      <c r="X1115" s="211">
        <v>18.7</v>
      </c>
      <c r="Y1115" s="211">
        <v>13.77</v>
      </c>
      <c r="Z1115" s="211">
        <v>19.399999999999999</v>
      </c>
      <c r="AA1115" s="208"/>
      <c r="AB1115" s="209"/>
      <c r="AC1115" s="209"/>
      <c r="AD1115" s="209"/>
      <c r="AE1115" s="209"/>
      <c r="AF1115" s="209"/>
      <c r="AG1115" s="209"/>
      <c r="AH1115" s="209"/>
      <c r="AI1115" s="209"/>
      <c r="AJ1115" s="209"/>
      <c r="AK1115" s="209"/>
      <c r="AL1115" s="209"/>
      <c r="AM1115" s="209"/>
      <c r="AN1115" s="209"/>
      <c r="AO1115" s="209"/>
      <c r="AP1115" s="209"/>
      <c r="AQ1115" s="209"/>
      <c r="AR1115" s="209"/>
      <c r="AS1115" s="209"/>
      <c r="AT1115" s="209"/>
      <c r="AU1115" s="209"/>
      <c r="AV1115" s="209"/>
      <c r="AW1115" s="209"/>
      <c r="AX1115" s="209"/>
      <c r="AY1115" s="209"/>
      <c r="AZ1115" s="209"/>
      <c r="BA1115" s="209"/>
      <c r="BB1115" s="209"/>
      <c r="BC1115" s="209"/>
      <c r="BD1115" s="209"/>
      <c r="BE1115" s="209"/>
      <c r="BF1115" s="209"/>
      <c r="BG1115" s="209"/>
      <c r="BH1115" s="209"/>
      <c r="BI1115" s="209"/>
      <c r="BJ1115" s="209"/>
      <c r="BK1115" s="209"/>
      <c r="BL1115" s="209"/>
      <c r="BM1115" s="210">
        <v>18.22741666666667</v>
      </c>
    </row>
    <row r="1116" spans="1:65">
      <c r="A1116" s="30"/>
      <c r="B1116" s="19">
        <v>1</v>
      </c>
      <c r="C1116" s="9">
        <v>5</v>
      </c>
      <c r="D1116" s="211">
        <v>18.7</v>
      </c>
      <c r="E1116" s="211">
        <v>23.2</v>
      </c>
      <c r="F1116" s="223">
        <v>42</v>
      </c>
      <c r="G1116" s="211">
        <v>15.2</v>
      </c>
      <c r="H1116" s="223">
        <v>13</v>
      </c>
      <c r="I1116" s="211">
        <v>17</v>
      </c>
      <c r="J1116" s="211">
        <v>17.2</v>
      </c>
      <c r="K1116" s="211">
        <v>18.72</v>
      </c>
      <c r="L1116" s="211">
        <v>17.41</v>
      </c>
      <c r="M1116" s="211">
        <v>20.6</v>
      </c>
      <c r="N1116" s="211">
        <v>18.36</v>
      </c>
      <c r="O1116" s="211">
        <v>17.649999999999999</v>
      </c>
      <c r="P1116" s="211">
        <v>20.7</v>
      </c>
      <c r="Q1116" s="211">
        <v>17.3</v>
      </c>
      <c r="R1116" s="211">
        <v>22.2</v>
      </c>
      <c r="S1116" s="211">
        <v>22.6</v>
      </c>
      <c r="T1116" s="211">
        <v>15.7</v>
      </c>
      <c r="U1116" s="211">
        <v>15.2</v>
      </c>
      <c r="V1116" s="211">
        <v>14.52</v>
      </c>
      <c r="W1116" s="223" t="s">
        <v>298</v>
      </c>
      <c r="X1116" s="211">
        <v>18.600000000000001</v>
      </c>
      <c r="Y1116" s="211">
        <v>13.62</v>
      </c>
      <c r="Z1116" s="211">
        <v>18.899999999999999</v>
      </c>
      <c r="AA1116" s="208"/>
      <c r="AB1116" s="209"/>
      <c r="AC1116" s="209"/>
      <c r="AD1116" s="209"/>
      <c r="AE1116" s="209"/>
      <c r="AF1116" s="209"/>
      <c r="AG1116" s="209"/>
      <c r="AH1116" s="209"/>
      <c r="AI1116" s="209"/>
      <c r="AJ1116" s="209"/>
      <c r="AK1116" s="209"/>
      <c r="AL1116" s="209"/>
      <c r="AM1116" s="209"/>
      <c r="AN1116" s="209"/>
      <c r="AO1116" s="209"/>
      <c r="AP1116" s="209"/>
      <c r="AQ1116" s="209"/>
      <c r="AR1116" s="209"/>
      <c r="AS1116" s="209"/>
      <c r="AT1116" s="209"/>
      <c r="AU1116" s="209"/>
      <c r="AV1116" s="209"/>
      <c r="AW1116" s="209"/>
      <c r="AX1116" s="209"/>
      <c r="AY1116" s="209"/>
      <c r="AZ1116" s="209"/>
      <c r="BA1116" s="209"/>
      <c r="BB1116" s="209"/>
      <c r="BC1116" s="209"/>
      <c r="BD1116" s="209"/>
      <c r="BE1116" s="209"/>
      <c r="BF1116" s="209"/>
      <c r="BG1116" s="209"/>
      <c r="BH1116" s="209"/>
      <c r="BI1116" s="209"/>
      <c r="BJ1116" s="209"/>
      <c r="BK1116" s="209"/>
      <c r="BL1116" s="209"/>
      <c r="BM1116" s="210">
        <v>70</v>
      </c>
    </row>
    <row r="1117" spans="1:65">
      <c r="A1117" s="30"/>
      <c r="B1117" s="19">
        <v>1</v>
      </c>
      <c r="C1117" s="9">
        <v>6</v>
      </c>
      <c r="D1117" s="211">
        <v>19.899999999999999</v>
      </c>
      <c r="E1117" s="211">
        <v>23.6</v>
      </c>
      <c r="F1117" s="223">
        <v>40</v>
      </c>
      <c r="G1117" s="211">
        <v>15.400000000000002</v>
      </c>
      <c r="H1117" s="223">
        <v>12</v>
      </c>
      <c r="I1117" s="211">
        <v>16.5</v>
      </c>
      <c r="J1117" s="211">
        <v>17.2</v>
      </c>
      <c r="K1117" s="211">
        <v>19.52</v>
      </c>
      <c r="L1117" s="211">
        <v>17.77</v>
      </c>
      <c r="M1117" s="211">
        <v>20.399999999999999</v>
      </c>
      <c r="N1117" s="211">
        <v>18.14</v>
      </c>
      <c r="O1117" s="211">
        <v>18.23</v>
      </c>
      <c r="P1117" s="211">
        <v>20.6</v>
      </c>
      <c r="Q1117" s="211">
        <v>18</v>
      </c>
      <c r="R1117" s="211">
        <v>22.3</v>
      </c>
      <c r="S1117" s="211">
        <v>21.9</v>
      </c>
      <c r="T1117" s="211">
        <v>15.400000000000002</v>
      </c>
      <c r="U1117" s="211">
        <v>14.5</v>
      </c>
      <c r="V1117" s="211">
        <v>14.74</v>
      </c>
      <c r="W1117" s="223" t="s">
        <v>298</v>
      </c>
      <c r="X1117" s="211">
        <v>18.899999999999999</v>
      </c>
      <c r="Y1117" s="211">
        <v>14.14</v>
      </c>
      <c r="Z1117" s="211">
        <v>19.25</v>
      </c>
      <c r="AA1117" s="208"/>
      <c r="AB1117" s="209"/>
      <c r="AC1117" s="209"/>
      <c r="AD1117" s="209"/>
      <c r="AE1117" s="209"/>
      <c r="AF1117" s="209"/>
      <c r="AG1117" s="209"/>
      <c r="AH1117" s="209"/>
      <c r="AI1117" s="209"/>
      <c r="AJ1117" s="209"/>
      <c r="AK1117" s="209"/>
      <c r="AL1117" s="209"/>
      <c r="AM1117" s="209"/>
      <c r="AN1117" s="209"/>
      <c r="AO1117" s="209"/>
      <c r="AP1117" s="209"/>
      <c r="AQ1117" s="209"/>
      <c r="AR1117" s="209"/>
      <c r="AS1117" s="209"/>
      <c r="AT1117" s="209"/>
      <c r="AU1117" s="209"/>
      <c r="AV1117" s="209"/>
      <c r="AW1117" s="209"/>
      <c r="AX1117" s="209"/>
      <c r="AY1117" s="209"/>
      <c r="AZ1117" s="209"/>
      <c r="BA1117" s="209"/>
      <c r="BB1117" s="209"/>
      <c r="BC1117" s="209"/>
      <c r="BD1117" s="209"/>
      <c r="BE1117" s="209"/>
      <c r="BF1117" s="209"/>
      <c r="BG1117" s="209"/>
      <c r="BH1117" s="209"/>
      <c r="BI1117" s="209"/>
      <c r="BJ1117" s="209"/>
      <c r="BK1117" s="209"/>
      <c r="BL1117" s="209"/>
      <c r="BM1117" s="212"/>
    </row>
    <row r="1118" spans="1:65">
      <c r="A1118" s="30"/>
      <c r="B1118" s="20" t="s">
        <v>271</v>
      </c>
      <c r="C1118" s="12"/>
      <c r="D1118" s="213">
        <v>19.900000000000002</v>
      </c>
      <c r="E1118" s="213">
        <v>23.450000000000003</v>
      </c>
      <c r="F1118" s="213">
        <v>42.5</v>
      </c>
      <c r="G1118" s="213">
        <v>15.950000000000001</v>
      </c>
      <c r="H1118" s="213">
        <v>12.166666666666666</v>
      </c>
      <c r="I1118" s="213">
        <v>16.416666666666668</v>
      </c>
      <c r="J1118" s="213">
        <v>16.566666666666666</v>
      </c>
      <c r="K1118" s="213">
        <v>19.113333333333333</v>
      </c>
      <c r="L1118" s="213">
        <v>17.673333333333332</v>
      </c>
      <c r="M1118" s="213">
        <v>20.483333333333334</v>
      </c>
      <c r="N1118" s="213">
        <v>17.908333333333335</v>
      </c>
      <c r="O1118" s="213">
        <v>17.828333333333337</v>
      </c>
      <c r="P1118" s="213">
        <v>20.55</v>
      </c>
      <c r="Q1118" s="213">
        <v>17.666666666666664</v>
      </c>
      <c r="R1118" s="213">
        <v>22.05</v>
      </c>
      <c r="S1118" s="213">
        <v>22.466666666666669</v>
      </c>
      <c r="T1118" s="213">
        <v>15.800000000000002</v>
      </c>
      <c r="U1118" s="213">
        <v>15.016666666666667</v>
      </c>
      <c r="V1118" s="213">
        <v>14.519999999999998</v>
      </c>
      <c r="W1118" s="213" t="s">
        <v>682</v>
      </c>
      <c r="X1118" s="213">
        <v>18.708333333333332</v>
      </c>
      <c r="Y1118" s="213">
        <v>13.646666666666668</v>
      </c>
      <c r="Z1118" s="213">
        <v>18.833333333333332</v>
      </c>
      <c r="AA1118" s="208"/>
      <c r="AB1118" s="209"/>
      <c r="AC1118" s="209"/>
      <c r="AD1118" s="209"/>
      <c r="AE1118" s="209"/>
      <c r="AF1118" s="209"/>
      <c r="AG1118" s="209"/>
      <c r="AH1118" s="209"/>
      <c r="AI1118" s="209"/>
      <c r="AJ1118" s="209"/>
      <c r="AK1118" s="209"/>
      <c r="AL1118" s="209"/>
      <c r="AM1118" s="209"/>
      <c r="AN1118" s="209"/>
      <c r="AO1118" s="209"/>
      <c r="AP1118" s="209"/>
      <c r="AQ1118" s="209"/>
      <c r="AR1118" s="209"/>
      <c r="AS1118" s="209"/>
      <c r="AT1118" s="209"/>
      <c r="AU1118" s="209"/>
      <c r="AV1118" s="209"/>
      <c r="AW1118" s="209"/>
      <c r="AX1118" s="209"/>
      <c r="AY1118" s="209"/>
      <c r="AZ1118" s="209"/>
      <c r="BA1118" s="209"/>
      <c r="BB1118" s="209"/>
      <c r="BC1118" s="209"/>
      <c r="BD1118" s="209"/>
      <c r="BE1118" s="209"/>
      <c r="BF1118" s="209"/>
      <c r="BG1118" s="209"/>
      <c r="BH1118" s="209"/>
      <c r="BI1118" s="209"/>
      <c r="BJ1118" s="209"/>
      <c r="BK1118" s="209"/>
      <c r="BL1118" s="209"/>
      <c r="BM1118" s="212"/>
    </row>
    <row r="1119" spans="1:65">
      <c r="A1119" s="30"/>
      <c r="B1119" s="3" t="s">
        <v>272</v>
      </c>
      <c r="C1119" s="29"/>
      <c r="D1119" s="211">
        <v>20.149999999999999</v>
      </c>
      <c r="E1119" s="211">
        <v>23.450000000000003</v>
      </c>
      <c r="F1119" s="211">
        <v>42</v>
      </c>
      <c r="G1119" s="211">
        <v>16</v>
      </c>
      <c r="H1119" s="211">
        <v>12</v>
      </c>
      <c r="I1119" s="211">
        <v>16.5</v>
      </c>
      <c r="J1119" s="211">
        <v>16.450000000000003</v>
      </c>
      <c r="K1119" s="211">
        <v>18.95</v>
      </c>
      <c r="L1119" s="211">
        <v>17.66</v>
      </c>
      <c r="M1119" s="211">
        <v>20.45</v>
      </c>
      <c r="N1119" s="211">
        <v>17.86</v>
      </c>
      <c r="O1119" s="211">
        <v>17.875</v>
      </c>
      <c r="P1119" s="211">
        <v>20.65</v>
      </c>
      <c r="Q1119" s="211">
        <v>17.7</v>
      </c>
      <c r="R1119" s="211">
        <v>22</v>
      </c>
      <c r="S1119" s="211">
        <v>22.5</v>
      </c>
      <c r="T1119" s="211">
        <v>15.8</v>
      </c>
      <c r="U1119" s="211">
        <v>15</v>
      </c>
      <c r="V1119" s="211">
        <v>14.465</v>
      </c>
      <c r="W1119" s="211" t="s">
        <v>682</v>
      </c>
      <c r="X1119" s="211">
        <v>18.75</v>
      </c>
      <c r="Y1119" s="211">
        <v>13.629999999999999</v>
      </c>
      <c r="Z1119" s="211">
        <v>18.850000000000001</v>
      </c>
      <c r="AA1119" s="208"/>
      <c r="AB1119" s="209"/>
      <c r="AC1119" s="209"/>
      <c r="AD1119" s="209"/>
      <c r="AE1119" s="209"/>
      <c r="AF1119" s="209"/>
      <c r="AG1119" s="209"/>
      <c r="AH1119" s="209"/>
      <c r="AI1119" s="209"/>
      <c r="AJ1119" s="209"/>
      <c r="AK1119" s="209"/>
      <c r="AL1119" s="209"/>
      <c r="AM1119" s="209"/>
      <c r="AN1119" s="209"/>
      <c r="AO1119" s="209"/>
      <c r="AP1119" s="209"/>
      <c r="AQ1119" s="209"/>
      <c r="AR1119" s="209"/>
      <c r="AS1119" s="209"/>
      <c r="AT1119" s="209"/>
      <c r="AU1119" s="209"/>
      <c r="AV1119" s="209"/>
      <c r="AW1119" s="209"/>
      <c r="AX1119" s="209"/>
      <c r="AY1119" s="209"/>
      <c r="AZ1119" s="209"/>
      <c r="BA1119" s="209"/>
      <c r="BB1119" s="209"/>
      <c r="BC1119" s="209"/>
      <c r="BD1119" s="209"/>
      <c r="BE1119" s="209"/>
      <c r="BF1119" s="209"/>
      <c r="BG1119" s="209"/>
      <c r="BH1119" s="209"/>
      <c r="BI1119" s="209"/>
      <c r="BJ1119" s="209"/>
      <c r="BK1119" s="209"/>
      <c r="BL1119" s="209"/>
      <c r="BM1119" s="212"/>
    </row>
    <row r="1120" spans="1:65">
      <c r="A1120" s="30"/>
      <c r="B1120" s="3" t="s">
        <v>273</v>
      </c>
      <c r="C1120" s="29"/>
      <c r="D1120" s="211">
        <v>0.83666002653407545</v>
      </c>
      <c r="E1120" s="211">
        <v>0.25099800796022342</v>
      </c>
      <c r="F1120" s="211">
        <v>2.5099800796022267</v>
      </c>
      <c r="G1120" s="211">
        <v>0.83845095265018343</v>
      </c>
      <c r="H1120" s="211">
        <v>0.75277265270908111</v>
      </c>
      <c r="I1120" s="211">
        <v>0.58452259722500599</v>
      </c>
      <c r="J1120" s="211">
        <v>0.56803755744375373</v>
      </c>
      <c r="K1120" s="211">
        <v>0.50448653764661278</v>
      </c>
      <c r="L1120" s="211">
        <v>0.21805198157014438</v>
      </c>
      <c r="M1120" s="211">
        <v>9.8319208025018909E-2</v>
      </c>
      <c r="N1120" s="211">
        <v>0.6979517652865892</v>
      </c>
      <c r="O1120" s="211">
        <v>0.41997222130358453</v>
      </c>
      <c r="P1120" s="211">
        <v>0.68920243760451161</v>
      </c>
      <c r="Q1120" s="211">
        <v>0.2732520204255891</v>
      </c>
      <c r="R1120" s="211">
        <v>0.37815340802378067</v>
      </c>
      <c r="S1120" s="211">
        <v>0.43204937989385794</v>
      </c>
      <c r="T1120" s="211">
        <v>0.45607017003965539</v>
      </c>
      <c r="U1120" s="211">
        <v>0.37638632635454011</v>
      </c>
      <c r="V1120" s="211">
        <v>0.34785054261852172</v>
      </c>
      <c r="W1120" s="211" t="s">
        <v>682</v>
      </c>
      <c r="X1120" s="211">
        <v>0.38264430828991325</v>
      </c>
      <c r="Y1120" s="211">
        <v>0.29689504318305299</v>
      </c>
      <c r="Z1120" s="211">
        <v>0.46439925351648303</v>
      </c>
      <c r="AA1120" s="208"/>
      <c r="AB1120" s="209"/>
      <c r="AC1120" s="209"/>
      <c r="AD1120" s="209"/>
      <c r="AE1120" s="209"/>
      <c r="AF1120" s="209"/>
      <c r="AG1120" s="209"/>
      <c r="AH1120" s="209"/>
      <c r="AI1120" s="209"/>
      <c r="AJ1120" s="209"/>
      <c r="AK1120" s="209"/>
      <c r="AL1120" s="209"/>
      <c r="AM1120" s="209"/>
      <c r="AN1120" s="209"/>
      <c r="AO1120" s="209"/>
      <c r="AP1120" s="209"/>
      <c r="AQ1120" s="209"/>
      <c r="AR1120" s="209"/>
      <c r="AS1120" s="209"/>
      <c r="AT1120" s="209"/>
      <c r="AU1120" s="209"/>
      <c r="AV1120" s="209"/>
      <c r="AW1120" s="209"/>
      <c r="AX1120" s="209"/>
      <c r="AY1120" s="209"/>
      <c r="AZ1120" s="209"/>
      <c r="BA1120" s="209"/>
      <c r="BB1120" s="209"/>
      <c r="BC1120" s="209"/>
      <c r="BD1120" s="209"/>
      <c r="BE1120" s="209"/>
      <c r="BF1120" s="209"/>
      <c r="BG1120" s="209"/>
      <c r="BH1120" s="209"/>
      <c r="BI1120" s="209"/>
      <c r="BJ1120" s="209"/>
      <c r="BK1120" s="209"/>
      <c r="BL1120" s="209"/>
      <c r="BM1120" s="212"/>
    </row>
    <row r="1121" spans="1:65">
      <c r="A1121" s="30"/>
      <c r="B1121" s="3" t="s">
        <v>87</v>
      </c>
      <c r="C1121" s="29"/>
      <c r="D1121" s="13">
        <v>4.2043217413772628E-2</v>
      </c>
      <c r="E1121" s="13">
        <v>1.0703539785084154E-2</v>
      </c>
      <c r="F1121" s="13">
        <v>5.9058354814170037E-2</v>
      </c>
      <c r="G1121" s="13">
        <v>5.2567457846406485E-2</v>
      </c>
      <c r="H1121" s="13">
        <v>6.1871724880198452E-2</v>
      </c>
      <c r="I1121" s="13">
        <v>3.5605437394416607E-2</v>
      </c>
      <c r="J1121" s="13">
        <v>3.4287981334633025E-2</v>
      </c>
      <c r="K1121" s="13">
        <v>2.6394482262641059E-2</v>
      </c>
      <c r="L1121" s="13">
        <v>1.2337909179751664E-2</v>
      </c>
      <c r="M1121" s="13">
        <v>4.7999613356396534E-3</v>
      </c>
      <c r="N1121" s="13">
        <v>3.8973574608836992E-2</v>
      </c>
      <c r="O1121" s="13">
        <v>2.3556448797059985E-2</v>
      </c>
      <c r="P1121" s="13">
        <v>3.353783151360154E-2</v>
      </c>
      <c r="Q1121" s="13">
        <v>1.5467095495788065E-2</v>
      </c>
      <c r="R1121" s="13">
        <v>1.7149814422847194E-2</v>
      </c>
      <c r="S1121" s="13">
        <v>1.9230684565008514E-2</v>
      </c>
      <c r="T1121" s="13">
        <v>2.8865200635421223E-2</v>
      </c>
      <c r="U1121" s="13">
        <v>2.5064572232266821E-2</v>
      </c>
      <c r="V1121" s="13">
        <v>2.3956648940669543E-2</v>
      </c>
      <c r="W1121" s="13" t="s">
        <v>682</v>
      </c>
      <c r="X1121" s="13">
        <v>2.0453147881866189E-2</v>
      </c>
      <c r="Y1121" s="13">
        <v>2.1755865401786978E-2</v>
      </c>
      <c r="Z1121" s="13">
        <v>2.4658367443353084E-2</v>
      </c>
      <c r="AA1121" s="154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55"/>
    </row>
    <row r="1122" spans="1:65">
      <c r="A1122" s="30"/>
      <c r="B1122" s="3" t="s">
        <v>274</v>
      </c>
      <c r="C1122" s="29"/>
      <c r="D1122" s="13">
        <v>9.1761952004535186E-2</v>
      </c>
      <c r="E1122" s="13">
        <v>0.2865235062566005</v>
      </c>
      <c r="F1122" s="13">
        <v>1.3316524100599367</v>
      </c>
      <c r="G1122" s="13">
        <v>-0.12494456610691784</v>
      </c>
      <c r="H1122" s="13">
        <v>-0.33250734927695935</v>
      </c>
      <c r="I1122" s="13">
        <v>-9.9342108270965568E-2</v>
      </c>
      <c r="J1122" s="13">
        <v>-9.1112746823695301E-2</v>
      </c>
      <c r="K1122" s="13">
        <v>4.860352308107263E-2</v>
      </c>
      <c r="L1122" s="13">
        <v>-3.0398346812722798E-2</v>
      </c>
      <c r="M1122" s="13">
        <v>0.12376502429947545</v>
      </c>
      <c r="N1122" s="13">
        <v>-1.7505680545332414E-2</v>
      </c>
      <c r="O1122" s="13">
        <v>-2.1894673317209845E-2</v>
      </c>
      <c r="P1122" s="13">
        <v>0.12742251827604001</v>
      </c>
      <c r="Q1122" s="13">
        <v>-3.0764096210379344E-2</v>
      </c>
      <c r="R1122" s="13">
        <v>0.20971613274874379</v>
      </c>
      <c r="S1122" s="13">
        <v>0.23257547010227264</v>
      </c>
      <c r="T1122" s="13">
        <v>-0.13317392755418811</v>
      </c>
      <c r="U1122" s="13">
        <v>-0.17614948177882228</v>
      </c>
      <c r="V1122" s="13">
        <v>-0.20339781190422879</v>
      </c>
      <c r="W1122" s="13" t="s">
        <v>682</v>
      </c>
      <c r="X1122" s="13">
        <v>2.6384247173442565E-2</v>
      </c>
      <c r="Y1122" s="13">
        <v>-0.25131098299722499</v>
      </c>
      <c r="Z1122" s="13">
        <v>3.3242048379501288E-2</v>
      </c>
      <c r="AA1122" s="154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55"/>
    </row>
    <row r="1123" spans="1:65">
      <c r="A1123" s="30"/>
      <c r="B1123" s="46" t="s">
        <v>275</v>
      </c>
      <c r="C1123" s="47"/>
      <c r="D1123" s="45">
        <v>0.69</v>
      </c>
      <c r="E1123" s="45">
        <v>1.87</v>
      </c>
      <c r="F1123" s="45" t="s">
        <v>276</v>
      </c>
      <c r="G1123" s="45">
        <v>0.62</v>
      </c>
      <c r="H1123" s="45" t="s">
        <v>276</v>
      </c>
      <c r="I1123" s="45">
        <v>0.47</v>
      </c>
      <c r="J1123" s="45">
        <v>0.42</v>
      </c>
      <c r="K1123" s="45">
        <v>0.43</v>
      </c>
      <c r="L1123" s="45">
        <v>0.05</v>
      </c>
      <c r="M1123" s="45">
        <v>0.88</v>
      </c>
      <c r="N1123" s="45">
        <v>0.03</v>
      </c>
      <c r="O1123" s="45">
        <v>0</v>
      </c>
      <c r="P1123" s="45">
        <v>0.9</v>
      </c>
      <c r="Q1123" s="45">
        <v>0.05</v>
      </c>
      <c r="R1123" s="45">
        <v>1.4</v>
      </c>
      <c r="S1123" s="45">
        <v>1.54</v>
      </c>
      <c r="T1123" s="45">
        <v>0.67</v>
      </c>
      <c r="U1123" s="45">
        <v>0.93</v>
      </c>
      <c r="V1123" s="45">
        <v>1.1000000000000001</v>
      </c>
      <c r="W1123" s="45">
        <v>2.6</v>
      </c>
      <c r="X1123" s="45">
        <v>0.28999999999999998</v>
      </c>
      <c r="Y1123" s="45">
        <v>1.39</v>
      </c>
      <c r="Z1123" s="45">
        <v>0.33</v>
      </c>
      <c r="AA1123" s="154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55"/>
    </row>
    <row r="1124" spans="1:65">
      <c r="B1124" s="31" t="s">
        <v>322</v>
      </c>
      <c r="C1124" s="20"/>
      <c r="D1124" s="20"/>
      <c r="E1124" s="20"/>
      <c r="F1124" s="20"/>
      <c r="G1124" s="20"/>
      <c r="H1124" s="20"/>
      <c r="I1124" s="20"/>
      <c r="J1124" s="20"/>
      <c r="K1124" s="20"/>
      <c r="L1124" s="20"/>
      <c r="M1124" s="20"/>
      <c r="N1124" s="20"/>
      <c r="O1124" s="20"/>
      <c r="P1124" s="20"/>
      <c r="Q1124" s="20"/>
      <c r="R1124" s="20"/>
      <c r="S1124" s="20"/>
      <c r="T1124" s="20"/>
      <c r="U1124" s="20"/>
      <c r="V1124" s="20"/>
      <c r="W1124" s="20"/>
      <c r="X1124" s="20"/>
      <c r="Y1124" s="20"/>
      <c r="Z1124" s="20"/>
      <c r="BM1124" s="55"/>
    </row>
    <row r="1125" spans="1:65">
      <c r="BM1125" s="55"/>
    </row>
    <row r="1126" spans="1:65" ht="15">
      <c r="B1126" s="8" t="s">
        <v>552</v>
      </c>
      <c r="BM1126" s="28" t="s">
        <v>67</v>
      </c>
    </row>
    <row r="1127" spans="1:65" ht="15">
      <c r="A1127" s="25" t="s">
        <v>38</v>
      </c>
      <c r="B1127" s="18" t="s">
        <v>111</v>
      </c>
      <c r="C1127" s="15" t="s">
        <v>112</v>
      </c>
      <c r="D1127" s="16" t="s">
        <v>229</v>
      </c>
      <c r="E1127" s="17" t="s">
        <v>229</v>
      </c>
      <c r="F1127" s="17" t="s">
        <v>229</v>
      </c>
      <c r="G1127" s="17" t="s">
        <v>229</v>
      </c>
      <c r="H1127" s="17" t="s">
        <v>229</v>
      </c>
      <c r="I1127" s="17" t="s">
        <v>229</v>
      </c>
      <c r="J1127" s="17" t="s">
        <v>229</v>
      </c>
      <c r="K1127" s="17" t="s">
        <v>229</v>
      </c>
      <c r="L1127" s="17" t="s">
        <v>229</v>
      </c>
      <c r="M1127" s="17" t="s">
        <v>229</v>
      </c>
      <c r="N1127" s="17" t="s">
        <v>229</v>
      </c>
      <c r="O1127" s="17" t="s">
        <v>229</v>
      </c>
      <c r="P1127" s="17" t="s">
        <v>229</v>
      </c>
      <c r="Q1127" s="17" t="s">
        <v>229</v>
      </c>
      <c r="R1127" s="17" t="s">
        <v>229</v>
      </c>
      <c r="S1127" s="17" t="s">
        <v>229</v>
      </c>
      <c r="T1127" s="17" t="s">
        <v>229</v>
      </c>
      <c r="U1127" s="17" t="s">
        <v>229</v>
      </c>
      <c r="V1127" s="17" t="s">
        <v>229</v>
      </c>
      <c r="W1127" s="17" t="s">
        <v>229</v>
      </c>
      <c r="X1127" s="17" t="s">
        <v>229</v>
      </c>
      <c r="Y1127" s="154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3"/>
      <c r="BD1127" s="3"/>
      <c r="BE1127" s="3"/>
      <c r="BF1127" s="3"/>
      <c r="BG1127" s="3"/>
      <c r="BH1127" s="3"/>
      <c r="BI1127" s="3"/>
      <c r="BJ1127" s="3"/>
      <c r="BK1127" s="3"/>
      <c r="BL1127" s="3"/>
      <c r="BM1127" s="28">
        <v>1</v>
      </c>
    </row>
    <row r="1128" spans="1:65">
      <c r="A1128" s="30"/>
      <c r="B1128" s="19" t="s">
        <v>230</v>
      </c>
      <c r="C1128" s="9" t="s">
        <v>230</v>
      </c>
      <c r="D1128" s="152" t="s">
        <v>232</v>
      </c>
      <c r="E1128" s="153" t="s">
        <v>233</v>
      </c>
      <c r="F1128" s="153" t="s">
        <v>234</v>
      </c>
      <c r="G1128" s="153" t="s">
        <v>235</v>
      </c>
      <c r="H1128" s="153" t="s">
        <v>238</v>
      </c>
      <c r="I1128" s="153" t="s">
        <v>239</v>
      </c>
      <c r="J1128" s="153" t="s">
        <v>240</v>
      </c>
      <c r="K1128" s="153" t="s">
        <v>241</v>
      </c>
      <c r="L1128" s="153" t="s">
        <v>243</v>
      </c>
      <c r="M1128" s="153" t="s">
        <v>244</v>
      </c>
      <c r="N1128" s="153" t="s">
        <v>245</v>
      </c>
      <c r="O1128" s="153" t="s">
        <v>246</v>
      </c>
      <c r="P1128" s="153" t="s">
        <v>247</v>
      </c>
      <c r="Q1128" s="153" t="s">
        <v>249</v>
      </c>
      <c r="R1128" s="153" t="s">
        <v>250</v>
      </c>
      <c r="S1128" s="153" t="s">
        <v>251</v>
      </c>
      <c r="T1128" s="153" t="s">
        <v>252</v>
      </c>
      <c r="U1128" s="153" t="s">
        <v>259</v>
      </c>
      <c r="V1128" s="153" t="s">
        <v>260</v>
      </c>
      <c r="W1128" s="153" t="s">
        <v>261</v>
      </c>
      <c r="X1128" s="153" t="s">
        <v>262</v>
      </c>
      <c r="Y1128" s="154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3"/>
      <c r="BE1128" s="3"/>
      <c r="BF1128" s="3"/>
      <c r="BG1128" s="3"/>
      <c r="BH1128" s="3"/>
      <c r="BI1128" s="3"/>
      <c r="BJ1128" s="3"/>
      <c r="BK1128" s="3"/>
      <c r="BL1128" s="3"/>
      <c r="BM1128" s="28" t="s">
        <v>3</v>
      </c>
    </row>
    <row r="1129" spans="1:65">
      <c r="A1129" s="30"/>
      <c r="B1129" s="19"/>
      <c r="C1129" s="9"/>
      <c r="D1129" s="10" t="s">
        <v>278</v>
      </c>
      <c r="E1129" s="11" t="s">
        <v>278</v>
      </c>
      <c r="F1129" s="11" t="s">
        <v>280</v>
      </c>
      <c r="G1129" s="11" t="s">
        <v>280</v>
      </c>
      <c r="H1129" s="11" t="s">
        <v>278</v>
      </c>
      <c r="I1129" s="11" t="s">
        <v>278</v>
      </c>
      <c r="J1129" s="11" t="s">
        <v>281</v>
      </c>
      <c r="K1129" s="11" t="s">
        <v>278</v>
      </c>
      <c r="L1129" s="11" t="s">
        <v>278</v>
      </c>
      <c r="M1129" s="11" t="s">
        <v>281</v>
      </c>
      <c r="N1129" s="11" t="s">
        <v>278</v>
      </c>
      <c r="O1129" s="11" t="s">
        <v>278</v>
      </c>
      <c r="P1129" s="11" t="s">
        <v>281</v>
      </c>
      <c r="Q1129" s="11" t="s">
        <v>278</v>
      </c>
      <c r="R1129" s="11" t="s">
        <v>278</v>
      </c>
      <c r="S1129" s="11" t="s">
        <v>278</v>
      </c>
      <c r="T1129" s="11" t="s">
        <v>281</v>
      </c>
      <c r="U1129" s="11" t="s">
        <v>281</v>
      </c>
      <c r="V1129" s="11" t="s">
        <v>278</v>
      </c>
      <c r="W1129" s="11" t="s">
        <v>281</v>
      </c>
      <c r="X1129" s="11" t="s">
        <v>278</v>
      </c>
      <c r="Y1129" s="154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  <c r="BA1129" s="3"/>
      <c r="BB1129" s="3"/>
      <c r="BC1129" s="3"/>
      <c r="BD1129" s="3"/>
      <c r="BE1129" s="3"/>
      <c r="BF1129" s="3"/>
      <c r="BG1129" s="3"/>
      <c r="BH1129" s="3"/>
      <c r="BI1129" s="3"/>
      <c r="BJ1129" s="3"/>
      <c r="BK1129" s="3"/>
      <c r="BL1129" s="3"/>
      <c r="BM1129" s="28">
        <v>1</v>
      </c>
    </row>
    <row r="1130" spans="1:65">
      <c r="A1130" s="30"/>
      <c r="B1130" s="19"/>
      <c r="C1130" s="9"/>
      <c r="D1130" s="26" t="s">
        <v>290</v>
      </c>
      <c r="E1130" s="26" t="s">
        <v>291</v>
      </c>
      <c r="F1130" s="26" t="s">
        <v>290</v>
      </c>
      <c r="G1130" s="26" t="s">
        <v>292</v>
      </c>
      <c r="H1130" s="26" t="s">
        <v>117</v>
      </c>
      <c r="I1130" s="26" t="s">
        <v>267</v>
      </c>
      <c r="J1130" s="26" t="s">
        <v>292</v>
      </c>
      <c r="K1130" s="26" t="s">
        <v>290</v>
      </c>
      <c r="L1130" s="26" t="s">
        <v>117</v>
      </c>
      <c r="M1130" s="26" t="s">
        <v>293</v>
      </c>
      <c r="N1130" s="26" t="s">
        <v>292</v>
      </c>
      <c r="O1130" s="26" t="s">
        <v>293</v>
      </c>
      <c r="P1130" s="26" t="s">
        <v>290</v>
      </c>
      <c r="Q1130" s="26" t="s">
        <v>292</v>
      </c>
      <c r="R1130" s="26" t="s">
        <v>294</v>
      </c>
      <c r="S1130" s="26" t="s">
        <v>290</v>
      </c>
      <c r="T1130" s="26" t="s">
        <v>293</v>
      </c>
      <c r="U1130" s="26" t="s">
        <v>295</v>
      </c>
      <c r="V1130" s="26" t="s">
        <v>290</v>
      </c>
      <c r="W1130" s="26" t="s">
        <v>290</v>
      </c>
      <c r="X1130" s="26" t="s">
        <v>290</v>
      </c>
      <c r="Y1130" s="154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  <c r="AR1130" s="3"/>
      <c r="AS1130" s="3"/>
      <c r="AT1130" s="3"/>
      <c r="AU1130" s="3"/>
      <c r="AV1130" s="3"/>
      <c r="AW1130" s="3"/>
      <c r="AX1130" s="3"/>
      <c r="AY1130" s="3"/>
      <c r="AZ1130" s="3"/>
      <c r="BA1130" s="3"/>
      <c r="BB1130" s="3"/>
      <c r="BC1130" s="3"/>
      <c r="BD1130" s="3"/>
      <c r="BE1130" s="3"/>
      <c r="BF1130" s="3"/>
      <c r="BG1130" s="3"/>
      <c r="BH1130" s="3"/>
      <c r="BI1130" s="3"/>
      <c r="BJ1130" s="3"/>
      <c r="BK1130" s="3"/>
      <c r="BL1130" s="3"/>
      <c r="BM1130" s="28">
        <v>2</v>
      </c>
    </row>
    <row r="1131" spans="1:65">
      <c r="A1131" s="30"/>
      <c r="B1131" s="18">
        <v>1</v>
      </c>
      <c r="C1131" s="14">
        <v>1</v>
      </c>
      <c r="D1131" s="207">
        <v>12.25</v>
      </c>
      <c r="E1131" s="207">
        <v>10.7</v>
      </c>
      <c r="F1131" s="222">
        <v>11</v>
      </c>
      <c r="G1131" s="207">
        <v>10</v>
      </c>
      <c r="H1131" s="222">
        <v>8.1999999999999993</v>
      </c>
      <c r="I1131" s="207">
        <v>10.8</v>
      </c>
      <c r="J1131" s="207">
        <v>12</v>
      </c>
      <c r="K1131" s="207">
        <v>11.99</v>
      </c>
      <c r="L1131" s="207">
        <v>12.84</v>
      </c>
      <c r="M1131" s="207">
        <v>12.67</v>
      </c>
      <c r="N1131" s="207">
        <v>12.99</v>
      </c>
      <c r="O1131" s="207">
        <v>10.93</v>
      </c>
      <c r="P1131" s="207">
        <v>14</v>
      </c>
      <c r="Q1131" s="207">
        <v>10.96</v>
      </c>
      <c r="R1131" s="207">
        <v>10.9</v>
      </c>
      <c r="S1131" s="207">
        <v>12.35</v>
      </c>
      <c r="T1131" s="207">
        <v>12.7</v>
      </c>
      <c r="U1131" s="222">
        <v>12</v>
      </c>
      <c r="V1131" s="207">
        <v>11.8</v>
      </c>
      <c r="W1131" s="207">
        <v>11.75</v>
      </c>
      <c r="X1131" s="207">
        <v>11.35</v>
      </c>
      <c r="Y1131" s="208"/>
      <c r="Z1131" s="209"/>
      <c r="AA1131" s="209"/>
      <c r="AB1131" s="209"/>
      <c r="AC1131" s="209"/>
      <c r="AD1131" s="209"/>
      <c r="AE1131" s="209"/>
      <c r="AF1131" s="209"/>
      <c r="AG1131" s="209"/>
      <c r="AH1131" s="209"/>
      <c r="AI1131" s="209"/>
      <c r="AJ1131" s="209"/>
      <c r="AK1131" s="209"/>
      <c r="AL1131" s="209"/>
      <c r="AM1131" s="209"/>
      <c r="AN1131" s="209"/>
      <c r="AO1131" s="209"/>
      <c r="AP1131" s="209"/>
      <c r="AQ1131" s="209"/>
      <c r="AR1131" s="209"/>
      <c r="AS1131" s="209"/>
      <c r="AT1131" s="209"/>
      <c r="AU1131" s="209"/>
      <c r="AV1131" s="209"/>
      <c r="AW1131" s="209"/>
      <c r="AX1131" s="209"/>
      <c r="AY1131" s="209"/>
      <c r="AZ1131" s="209"/>
      <c r="BA1131" s="209"/>
      <c r="BB1131" s="209"/>
      <c r="BC1131" s="209"/>
      <c r="BD1131" s="209"/>
      <c r="BE1131" s="209"/>
      <c r="BF1131" s="209"/>
      <c r="BG1131" s="209"/>
      <c r="BH1131" s="209"/>
      <c r="BI1131" s="209"/>
      <c r="BJ1131" s="209"/>
      <c r="BK1131" s="209"/>
      <c r="BL1131" s="209"/>
      <c r="BM1131" s="210">
        <v>1</v>
      </c>
    </row>
    <row r="1132" spans="1:65">
      <c r="A1132" s="30"/>
      <c r="B1132" s="19">
        <v>1</v>
      </c>
      <c r="C1132" s="9">
        <v>2</v>
      </c>
      <c r="D1132" s="211">
        <v>11.95</v>
      </c>
      <c r="E1132" s="211">
        <v>10.6</v>
      </c>
      <c r="F1132" s="223">
        <v>11</v>
      </c>
      <c r="G1132" s="211">
        <v>10</v>
      </c>
      <c r="H1132" s="223">
        <v>8.5</v>
      </c>
      <c r="I1132" s="211">
        <v>10.9</v>
      </c>
      <c r="J1132" s="211">
        <v>12.1</v>
      </c>
      <c r="K1132" s="211">
        <v>12.02</v>
      </c>
      <c r="L1132" s="211">
        <v>12.63</v>
      </c>
      <c r="M1132" s="211">
        <v>12.96</v>
      </c>
      <c r="N1132" s="211">
        <v>12.98</v>
      </c>
      <c r="O1132" s="211">
        <v>10.53</v>
      </c>
      <c r="P1132" s="211">
        <v>13.6</v>
      </c>
      <c r="Q1132" s="211">
        <v>11.16</v>
      </c>
      <c r="R1132" s="211">
        <v>11.2</v>
      </c>
      <c r="S1132" s="211">
        <v>12.2</v>
      </c>
      <c r="T1132" s="211">
        <v>12.6</v>
      </c>
      <c r="U1132" s="223">
        <v>12</v>
      </c>
      <c r="V1132" s="211">
        <v>11.95</v>
      </c>
      <c r="W1132" s="211">
        <v>11.82</v>
      </c>
      <c r="X1132" s="211">
        <v>11.75</v>
      </c>
      <c r="Y1132" s="208"/>
      <c r="Z1132" s="209"/>
      <c r="AA1132" s="209"/>
      <c r="AB1132" s="209"/>
      <c r="AC1132" s="209"/>
      <c r="AD1132" s="209"/>
      <c r="AE1132" s="209"/>
      <c r="AF1132" s="209"/>
      <c r="AG1132" s="209"/>
      <c r="AH1132" s="209"/>
      <c r="AI1132" s="209"/>
      <c r="AJ1132" s="209"/>
      <c r="AK1132" s="209"/>
      <c r="AL1132" s="209"/>
      <c r="AM1132" s="209"/>
      <c r="AN1132" s="209"/>
      <c r="AO1132" s="209"/>
      <c r="AP1132" s="209"/>
      <c r="AQ1132" s="209"/>
      <c r="AR1132" s="209"/>
      <c r="AS1132" s="209"/>
      <c r="AT1132" s="209"/>
      <c r="AU1132" s="209"/>
      <c r="AV1132" s="209"/>
      <c r="AW1132" s="209"/>
      <c r="AX1132" s="209"/>
      <c r="AY1132" s="209"/>
      <c r="AZ1132" s="209"/>
      <c r="BA1132" s="209"/>
      <c r="BB1132" s="209"/>
      <c r="BC1132" s="209"/>
      <c r="BD1132" s="209"/>
      <c r="BE1132" s="209"/>
      <c r="BF1132" s="209"/>
      <c r="BG1132" s="209"/>
      <c r="BH1132" s="209"/>
      <c r="BI1132" s="209"/>
      <c r="BJ1132" s="209"/>
      <c r="BK1132" s="209"/>
      <c r="BL1132" s="209"/>
      <c r="BM1132" s="210">
        <v>31</v>
      </c>
    </row>
    <row r="1133" spans="1:65">
      <c r="A1133" s="30"/>
      <c r="B1133" s="19">
        <v>1</v>
      </c>
      <c r="C1133" s="9">
        <v>3</v>
      </c>
      <c r="D1133" s="211">
        <v>11.5</v>
      </c>
      <c r="E1133" s="211">
        <v>10.5</v>
      </c>
      <c r="F1133" s="223">
        <v>11</v>
      </c>
      <c r="G1133" s="211">
        <v>10.1</v>
      </c>
      <c r="H1133" s="223">
        <v>9</v>
      </c>
      <c r="I1133" s="211">
        <v>10.7</v>
      </c>
      <c r="J1133" s="211">
        <v>12.3</v>
      </c>
      <c r="K1133" s="211">
        <v>11.86</v>
      </c>
      <c r="L1133" s="211">
        <v>12.86</v>
      </c>
      <c r="M1133" s="211">
        <v>12.99</v>
      </c>
      <c r="N1133" s="211">
        <v>13.02</v>
      </c>
      <c r="O1133" s="211">
        <v>10.96</v>
      </c>
      <c r="P1133" s="211">
        <v>13.8</v>
      </c>
      <c r="Q1133" s="211">
        <v>11.12</v>
      </c>
      <c r="R1133" s="211">
        <v>11.5</v>
      </c>
      <c r="S1133" s="211">
        <v>12.5</v>
      </c>
      <c r="T1133" s="211">
        <v>12.6</v>
      </c>
      <c r="U1133" s="223">
        <v>12</v>
      </c>
      <c r="V1133" s="211">
        <v>11.6</v>
      </c>
      <c r="W1133" s="211">
        <v>11.99</v>
      </c>
      <c r="X1133" s="224">
        <v>10.5</v>
      </c>
      <c r="Y1133" s="208"/>
      <c r="Z1133" s="209"/>
      <c r="AA1133" s="209"/>
      <c r="AB1133" s="209"/>
      <c r="AC1133" s="209"/>
      <c r="AD1133" s="209"/>
      <c r="AE1133" s="209"/>
      <c r="AF1133" s="209"/>
      <c r="AG1133" s="209"/>
      <c r="AH1133" s="209"/>
      <c r="AI1133" s="209"/>
      <c r="AJ1133" s="209"/>
      <c r="AK1133" s="209"/>
      <c r="AL1133" s="209"/>
      <c r="AM1133" s="209"/>
      <c r="AN1133" s="209"/>
      <c r="AO1133" s="209"/>
      <c r="AP1133" s="209"/>
      <c r="AQ1133" s="209"/>
      <c r="AR1133" s="209"/>
      <c r="AS1133" s="209"/>
      <c r="AT1133" s="209"/>
      <c r="AU1133" s="209"/>
      <c r="AV1133" s="209"/>
      <c r="AW1133" s="209"/>
      <c r="AX1133" s="209"/>
      <c r="AY1133" s="209"/>
      <c r="AZ1133" s="209"/>
      <c r="BA1133" s="209"/>
      <c r="BB1133" s="209"/>
      <c r="BC1133" s="209"/>
      <c r="BD1133" s="209"/>
      <c r="BE1133" s="209"/>
      <c r="BF1133" s="209"/>
      <c r="BG1133" s="209"/>
      <c r="BH1133" s="209"/>
      <c r="BI1133" s="209"/>
      <c r="BJ1133" s="209"/>
      <c r="BK1133" s="209"/>
      <c r="BL1133" s="209"/>
      <c r="BM1133" s="210">
        <v>16</v>
      </c>
    </row>
    <row r="1134" spans="1:65">
      <c r="A1134" s="30"/>
      <c r="B1134" s="19">
        <v>1</v>
      </c>
      <c r="C1134" s="9">
        <v>4</v>
      </c>
      <c r="D1134" s="211">
        <v>11.75</v>
      </c>
      <c r="E1134" s="211">
        <v>10.4</v>
      </c>
      <c r="F1134" s="223">
        <v>11</v>
      </c>
      <c r="G1134" s="224">
        <v>10.9</v>
      </c>
      <c r="H1134" s="223">
        <v>8.4</v>
      </c>
      <c r="I1134" s="211">
        <v>10.7</v>
      </c>
      <c r="J1134" s="211">
        <v>12.5</v>
      </c>
      <c r="K1134" s="211">
        <v>11.62</v>
      </c>
      <c r="L1134" s="211">
        <v>13.45</v>
      </c>
      <c r="M1134" s="211">
        <v>12.66</v>
      </c>
      <c r="N1134" s="211">
        <v>12.95</v>
      </c>
      <c r="O1134" s="211">
        <v>10.58</v>
      </c>
      <c r="P1134" s="211">
        <v>13.5</v>
      </c>
      <c r="Q1134" s="224">
        <v>11.52</v>
      </c>
      <c r="R1134" s="211">
        <v>10.9</v>
      </c>
      <c r="S1134" s="211">
        <v>12.7</v>
      </c>
      <c r="T1134" s="211">
        <v>12.7</v>
      </c>
      <c r="U1134" s="223">
        <v>12</v>
      </c>
      <c r="V1134" s="211">
        <v>11.9</v>
      </c>
      <c r="W1134" s="211">
        <v>12.14</v>
      </c>
      <c r="X1134" s="211">
        <v>11.35</v>
      </c>
      <c r="Y1134" s="208"/>
      <c r="Z1134" s="209"/>
      <c r="AA1134" s="209"/>
      <c r="AB1134" s="209"/>
      <c r="AC1134" s="209"/>
      <c r="AD1134" s="209"/>
      <c r="AE1134" s="209"/>
      <c r="AF1134" s="209"/>
      <c r="AG1134" s="209"/>
      <c r="AH1134" s="209"/>
      <c r="AI1134" s="209"/>
      <c r="AJ1134" s="209"/>
      <c r="AK1134" s="209"/>
      <c r="AL1134" s="209"/>
      <c r="AM1134" s="209"/>
      <c r="AN1134" s="209"/>
      <c r="AO1134" s="209"/>
      <c r="AP1134" s="209"/>
      <c r="AQ1134" s="209"/>
      <c r="AR1134" s="209"/>
      <c r="AS1134" s="209"/>
      <c r="AT1134" s="209"/>
      <c r="AU1134" s="209"/>
      <c r="AV1134" s="209"/>
      <c r="AW1134" s="209"/>
      <c r="AX1134" s="209"/>
      <c r="AY1134" s="209"/>
      <c r="AZ1134" s="209"/>
      <c r="BA1134" s="209"/>
      <c r="BB1134" s="209"/>
      <c r="BC1134" s="209"/>
      <c r="BD1134" s="209"/>
      <c r="BE1134" s="209"/>
      <c r="BF1134" s="209"/>
      <c r="BG1134" s="209"/>
      <c r="BH1134" s="209"/>
      <c r="BI1134" s="209"/>
      <c r="BJ1134" s="209"/>
      <c r="BK1134" s="209"/>
      <c r="BL1134" s="209"/>
      <c r="BM1134" s="210">
        <v>11.852870370370367</v>
      </c>
    </row>
    <row r="1135" spans="1:65">
      <c r="A1135" s="30"/>
      <c r="B1135" s="19">
        <v>1</v>
      </c>
      <c r="C1135" s="9">
        <v>5</v>
      </c>
      <c r="D1135" s="211">
        <v>11.5</v>
      </c>
      <c r="E1135" s="211">
        <v>10.199999999999999</v>
      </c>
      <c r="F1135" s="223">
        <v>11</v>
      </c>
      <c r="G1135" s="211">
        <v>10</v>
      </c>
      <c r="H1135" s="223">
        <v>9.6</v>
      </c>
      <c r="I1135" s="211">
        <v>10.9</v>
      </c>
      <c r="J1135" s="211">
        <v>12.9</v>
      </c>
      <c r="K1135" s="211">
        <v>11.85</v>
      </c>
      <c r="L1135" s="211">
        <v>13.14</v>
      </c>
      <c r="M1135" s="211">
        <v>12.36</v>
      </c>
      <c r="N1135" s="224">
        <v>12.45</v>
      </c>
      <c r="O1135" s="211">
        <v>10.74</v>
      </c>
      <c r="P1135" s="211">
        <v>13.7</v>
      </c>
      <c r="Q1135" s="211">
        <v>11.11</v>
      </c>
      <c r="R1135" s="211">
        <v>11.5</v>
      </c>
      <c r="S1135" s="211">
        <v>12.75</v>
      </c>
      <c r="T1135" s="211">
        <v>12.5</v>
      </c>
      <c r="U1135" s="223">
        <v>11</v>
      </c>
      <c r="V1135" s="211">
        <v>11.75</v>
      </c>
      <c r="W1135" s="211">
        <v>12.1</v>
      </c>
      <c r="X1135" s="211">
        <v>11.35</v>
      </c>
      <c r="Y1135" s="208"/>
      <c r="Z1135" s="209"/>
      <c r="AA1135" s="209"/>
      <c r="AB1135" s="209"/>
      <c r="AC1135" s="209"/>
      <c r="AD1135" s="209"/>
      <c r="AE1135" s="209"/>
      <c r="AF1135" s="209"/>
      <c r="AG1135" s="209"/>
      <c r="AH1135" s="209"/>
      <c r="AI1135" s="209"/>
      <c r="AJ1135" s="209"/>
      <c r="AK1135" s="209"/>
      <c r="AL1135" s="209"/>
      <c r="AM1135" s="209"/>
      <c r="AN1135" s="209"/>
      <c r="AO1135" s="209"/>
      <c r="AP1135" s="209"/>
      <c r="AQ1135" s="209"/>
      <c r="AR1135" s="209"/>
      <c r="AS1135" s="209"/>
      <c r="AT1135" s="209"/>
      <c r="AU1135" s="209"/>
      <c r="AV1135" s="209"/>
      <c r="AW1135" s="209"/>
      <c r="AX1135" s="209"/>
      <c r="AY1135" s="209"/>
      <c r="AZ1135" s="209"/>
      <c r="BA1135" s="209"/>
      <c r="BB1135" s="209"/>
      <c r="BC1135" s="209"/>
      <c r="BD1135" s="209"/>
      <c r="BE1135" s="209"/>
      <c r="BF1135" s="209"/>
      <c r="BG1135" s="209"/>
      <c r="BH1135" s="209"/>
      <c r="BI1135" s="209"/>
      <c r="BJ1135" s="209"/>
      <c r="BK1135" s="209"/>
      <c r="BL1135" s="209"/>
      <c r="BM1135" s="210">
        <v>71</v>
      </c>
    </row>
    <row r="1136" spans="1:65">
      <c r="A1136" s="30"/>
      <c r="B1136" s="19">
        <v>1</v>
      </c>
      <c r="C1136" s="9">
        <v>6</v>
      </c>
      <c r="D1136" s="211">
        <v>11.95</v>
      </c>
      <c r="E1136" s="211">
        <v>10.6</v>
      </c>
      <c r="F1136" s="223">
        <v>11</v>
      </c>
      <c r="G1136" s="211">
        <v>10</v>
      </c>
      <c r="H1136" s="223">
        <v>8</v>
      </c>
      <c r="I1136" s="211">
        <v>11.1</v>
      </c>
      <c r="J1136" s="211">
        <v>13</v>
      </c>
      <c r="K1136" s="211">
        <v>11.82</v>
      </c>
      <c r="L1136" s="211">
        <v>13.52</v>
      </c>
      <c r="M1136" s="211">
        <v>12.58</v>
      </c>
      <c r="N1136" s="211">
        <v>12.78</v>
      </c>
      <c r="O1136" s="211">
        <v>10.81</v>
      </c>
      <c r="P1136" s="211">
        <v>13.5</v>
      </c>
      <c r="Q1136" s="211">
        <v>11.23</v>
      </c>
      <c r="R1136" s="211">
        <v>11.4</v>
      </c>
      <c r="S1136" s="211">
        <v>12.35</v>
      </c>
      <c r="T1136" s="211">
        <v>12.6</v>
      </c>
      <c r="U1136" s="223">
        <v>12</v>
      </c>
      <c r="V1136" s="211">
        <v>11.7</v>
      </c>
      <c r="W1136" s="211">
        <v>12.09</v>
      </c>
      <c r="X1136" s="211">
        <v>11.55</v>
      </c>
      <c r="Y1136" s="208"/>
      <c r="Z1136" s="209"/>
      <c r="AA1136" s="209"/>
      <c r="AB1136" s="209"/>
      <c r="AC1136" s="209"/>
      <c r="AD1136" s="209"/>
      <c r="AE1136" s="209"/>
      <c r="AF1136" s="209"/>
      <c r="AG1136" s="209"/>
      <c r="AH1136" s="209"/>
      <c r="AI1136" s="209"/>
      <c r="AJ1136" s="209"/>
      <c r="AK1136" s="209"/>
      <c r="AL1136" s="209"/>
      <c r="AM1136" s="209"/>
      <c r="AN1136" s="209"/>
      <c r="AO1136" s="209"/>
      <c r="AP1136" s="209"/>
      <c r="AQ1136" s="209"/>
      <c r="AR1136" s="209"/>
      <c r="AS1136" s="209"/>
      <c r="AT1136" s="209"/>
      <c r="AU1136" s="209"/>
      <c r="AV1136" s="209"/>
      <c r="AW1136" s="209"/>
      <c r="AX1136" s="209"/>
      <c r="AY1136" s="209"/>
      <c r="AZ1136" s="209"/>
      <c r="BA1136" s="209"/>
      <c r="BB1136" s="209"/>
      <c r="BC1136" s="209"/>
      <c r="BD1136" s="209"/>
      <c r="BE1136" s="209"/>
      <c r="BF1136" s="209"/>
      <c r="BG1136" s="209"/>
      <c r="BH1136" s="209"/>
      <c r="BI1136" s="209"/>
      <c r="BJ1136" s="209"/>
      <c r="BK1136" s="209"/>
      <c r="BL1136" s="209"/>
      <c r="BM1136" s="212"/>
    </row>
    <row r="1137" spans="1:65">
      <c r="A1137" s="30"/>
      <c r="B1137" s="20" t="s">
        <v>271</v>
      </c>
      <c r="C1137" s="12"/>
      <c r="D1137" s="213">
        <v>11.816666666666668</v>
      </c>
      <c r="E1137" s="213">
        <v>10.499999999999998</v>
      </c>
      <c r="F1137" s="213">
        <v>11</v>
      </c>
      <c r="G1137" s="213">
        <v>10.166666666666666</v>
      </c>
      <c r="H1137" s="213">
        <v>8.6166666666666671</v>
      </c>
      <c r="I1137" s="213">
        <v>10.850000000000001</v>
      </c>
      <c r="J1137" s="213">
        <v>12.466666666666669</v>
      </c>
      <c r="K1137" s="213">
        <v>11.86</v>
      </c>
      <c r="L1137" s="213">
        <v>13.073333333333332</v>
      </c>
      <c r="M1137" s="213">
        <v>12.703333333333333</v>
      </c>
      <c r="N1137" s="213">
        <v>12.861666666666666</v>
      </c>
      <c r="O1137" s="213">
        <v>10.758333333333333</v>
      </c>
      <c r="P1137" s="213">
        <v>13.683333333333335</v>
      </c>
      <c r="Q1137" s="213">
        <v>11.183333333333335</v>
      </c>
      <c r="R1137" s="213">
        <v>11.233333333333334</v>
      </c>
      <c r="S1137" s="213">
        <v>12.475</v>
      </c>
      <c r="T1137" s="213">
        <v>12.616666666666665</v>
      </c>
      <c r="U1137" s="213">
        <v>11.833333333333334</v>
      </c>
      <c r="V1137" s="213">
        <v>11.783333333333333</v>
      </c>
      <c r="W1137" s="213">
        <v>11.981666666666667</v>
      </c>
      <c r="X1137" s="213">
        <v>11.308333333333335</v>
      </c>
      <c r="Y1137" s="208"/>
      <c r="Z1137" s="209"/>
      <c r="AA1137" s="209"/>
      <c r="AB1137" s="209"/>
      <c r="AC1137" s="209"/>
      <c r="AD1137" s="209"/>
      <c r="AE1137" s="209"/>
      <c r="AF1137" s="209"/>
      <c r="AG1137" s="209"/>
      <c r="AH1137" s="209"/>
      <c r="AI1137" s="209"/>
      <c r="AJ1137" s="209"/>
      <c r="AK1137" s="209"/>
      <c r="AL1137" s="209"/>
      <c r="AM1137" s="209"/>
      <c r="AN1137" s="209"/>
      <c r="AO1137" s="209"/>
      <c r="AP1137" s="209"/>
      <c r="AQ1137" s="209"/>
      <c r="AR1137" s="209"/>
      <c r="AS1137" s="209"/>
      <c r="AT1137" s="209"/>
      <c r="AU1137" s="209"/>
      <c r="AV1137" s="209"/>
      <c r="AW1137" s="209"/>
      <c r="AX1137" s="209"/>
      <c r="AY1137" s="209"/>
      <c r="AZ1137" s="209"/>
      <c r="BA1137" s="209"/>
      <c r="BB1137" s="209"/>
      <c r="BC1137" s="209"/>
      <c r="BD1137" s="209"/>
      <c r="BE1137" s="209"/>
      <c r="BF1137" s="209"/>
      <c r="BG1137" s="209"/>
      <c r="BH1137" s="209"/>
      <c r="BI1137" s="209"/>
      <c r="BJ1137" s="209"/>
      <c r="BK1137" s="209"/>
      <c r="BL1137" s="209"/>
      <c r="BM1137" s="212"/>
    </row>
    <row r="1138" spans="1:65">
      <c r="A1138" s="30"/>
      <c r="B1138" s="3" t="s">
        <v>272</v>
      </c>
      <c r="C1138" s="29"/>
      <c r="D1138" s="211">
        <v>11.85</v>
      </c>
      <c r="E1138" s="211">
        <v>10.55</v>
      </c>
      <c r="F1138" s="211">
        <v>11</v>
      </c>
      <c r="G1138" s="211">
        <v>10</v>
      </c>
      <c r="H1138" s="211">
        <v>8.4499999999999993</v>
      </c>
      <c r="I1138" s="211">
        <v>10.850000000000001</v>
      </c>
      <c r="J1138" s="211">
        <v>12.4</v>
      </c>
      <c r="K1138" s="211">
        <v>11.855</v>
      </c>
      <c r="L1138" s="211">
        <v>13</v>
      </c>
      <c r="M1138" s="211">
        <v>12.664999999999999</v>
      </c>
      <c r="N1138" s="211">
        <v>12.965</v>
      </c>
      <c r="O1138" s="211">
        <v>10.775</v>
      </c>
      <c r="P1138" s="211">
        <v>13.649999999999999</v>
      </c>
      <c r="Q1138" s="211">
        <v>11.14</v>
      </c>
      <c r="R1138" s="211">
        <v>11.3</v>
      </c>
      <c r="S1138" s="211">
        <v>12.425000000000001</v>
      </c>
      <c r="T1138" s="211">
        <v>12.6</v>
      </c>
      <c r="U1138" s="211">
        <v>12</v>
      </c>
      <c r="V1138" s="211">
        <v>11.775</v>
      </c>
      <c r="W1138" s="211">
        <v>12.04</v>
      </c>
      <c r="X1138" s="211">
        <v>11.35</v>
      </c>
      <c r="Y1138" s="208"/>
      <c r="Z1138" s="209"/>
      <c r="AA1138" s="209"/>
      <c r="AB1138" s="209"/>
      <c r="AC1138" s="209"/>
      <c r="AD1138" s="209"/>
      <c r="AE1138" s="209"/>
      <c r="AF1138" s="209"/>
      <c r="AG1138" s="209"/>
      <c r="AH1138" s="209"/>
      <c r="AI1138" s="209"/>
      <c r="AJ1138" s="209"/>
      <c r="AK1138" s="209"/>
      <c r="AL1138" s="209"/>
      <c r="AM1138" s="209"/>
      <c r="AN1138" s="209"/>
      <c r="AO1138" s="209"/>
      <c r="AP1138" s="209"/>
      <c r="AQ1138" s="209"/>
      <c r="AR1138" s="209"/>
      <c r="AS1138" s="209"/>
      <c r="AT1138" s="209"/>
      <c r="AU1138" s="209"/>
      <c r="AV1138" s="209"/>
      <c r="AW1138" s="209"/>
      <c r="AX1138" s="209"/>
      <c r="AY1138" s="209"/>
      <c r="AZ1138" s="209"/>
      <c r="BA1138" s="209"/>
      <c r="BB1138" s="209"/>
      <c r="BC1138" s="209"/>
      <c r="BD1138" s="209"/>
      <c r="BE1138" s="209"/>
      <c r="BF1138" s="209"/>
      <c r="BG1138" s="209"/>
      <c r="BH1138" s="209"/>
      <c r="BI1138" s="209"/>
      <c r="BJ1138" s="209"/>
      <c r="BK1138" s="209"/>
      <c r="BL1138" s="209"/>
      <c r="BM1138" s="212"/>
    </row>
    <row r="1139" spans="1:65">
      <c r="A1139" s="30"/>
      <c r="B1139" s="3" t="s">
        <v>273</v>
      </c>
      <c r="C1139" s="29"/>
      <c r="D1139" s="24">
        <v>0.29268868558020239</v>
      </c>
      <c r="E1139" s="24">
        <v>0.17888543819998315</v>
      </c>
      <c r="F1139" s="24">
        <v>0</v>
      </c>
      <c r="G1139" s="24">
        <v>0.36147844564602571</v>
      </c>
      <c r="H1139" s="24">
        <v>0.58793423668524925</v>
      </c>
      <c r="I1139" s="24">
        <v>0.15165750888103119</v>
      </c>
      <c r="J1139" s="24">
        <v>0.41311822359545791</v>
      </c>
      <c r="K1139" s="24">
        <v>0.14268847185389594</v>
      </c>
      <c r="L1139" s="24">
        <v>0.35842246953374229</v>
      </c>
      <c r="M1139" s="24">
        <v>0.23838344461532318</v>
      </c>
      <c r="N1139" s="24">
        <v>0.21885307095553122</v>
      </c>
      <c r="O1139" s="24">
        <v>0.17724747294860591</v>
      </c>
      <c r="P1139" s="24">
        <v>0.19407902170679525</v>
      </c>
      <c r="Q1139" s="24">
        <v>0.18726095873584161</v>
      </c>
      <c r="R1139" s="24">
        <v>0.28047578623950165</v>
      </c>
      <c r="S1139" s="24">
        <v>0.21621748310439665</v>
      </c>
      <c r="T1139" s="24">
        <v>7.5277265270907834E-2</v>
      </c>
      <c r="U1139" s="24">
        <v>0.40824829046386302</v>
      </c>
      <c r="V1139" s="24">
        <v>0.12909944487358066</v>
      </c>
      <c r="W1139" s="24">
        <v>0.16166838487059448</v>
      </c>
      <c r="X1139" s="24">
        <v>0.4271026418399525</v>
      </c>
      <c r="Y1139" s="154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/>
      <c r="AN1139" s="3"/>
      <c r="AO1139" s="3"/>
      <c r="AP1139" s="3"/>
      <c r="AQ1139" s="3"/>
      <c r="AR1139" s="3"/>
      <c r="AS1139" s="3"/>
      <c r="AT1139" s="3"/>
      <c r="AU1139" s="3"/>
      <c r="AV1139" s="3"/>
      <c r="AW1139" s="3"/>
      <c r="AX1139" s="3"/>
      <c r="AY1139" s="3"/>
      <c r="AZ1139" s="3"/>
      <c r="BA1139" s="3"/>
      <c r="BB1139" s="3"/>
      <c r="BC1139" s="3"/>
      <c r="BD1139" s="3"/>
      <c r="BE1139" s="3"/>
      <c r="BF1139" s="3"/>
      <c r="BG1139" s="3"/>
      <c r="BH1139" s="3"/>
      <c r="BI1139" s="3"/>
      <c r="BJ1139" s="3"/>
      <c r="BK1139" s="3"/>
      <c r="BL1139" s="3"/>
      <c r="BM1139" s="55"/>
    </row>
    <row r="1140" spans="1:65">
      <c r="A1140" s="30"/>
      <c r="B1140" s="3" t="s">
        <v>87</v>
      </c>
      <c r="C1140" s="29"/>
      <c r="D1140" s="13">
        <v>2.4769141233867618E-2</v>
      </c>
      <c r="E1140" s="13">
        <v>1.7036708399998397E-2</v>
      </c>
      <c r="F1140" s="13">
        <v>0</v>
      </c>
      <c r="G1140" s="13">
        <v>3.5555256948789415E-2</v>
      </c>
      <c r="H1140" s="13">
        <v>6.8232213154961224E-2</v>
      </c>
      <c r="I1140" s="13">
        <v>1.3977650588113472E-2</v>
      </c>
      <c r="J1140" s="13">
        <v>3.3137825422095549E-2</v>
      </c>
      <c r="K1140" s="13">
        <v>1.2031068453110956E-2</v>
      </c>
      <c r="L1140" s="13">
        <v>2.7416303125987428E-2</v>
      </c>
      <c r="M1140" s="13">
        <v>1.8765424661400409E-2</v>
      </c>
      <c r="N1140" s="13">
        <v>1.7015918436350749E-2</v>
      </c>
      <c r="O1140" s="13">
        <v>1.6475365417376226E-2</v>
      </c>
      <c r="P1140" s="13">
        <v>1.4183606945685399E-2</v>
      </c>
      <c r="Q1140" s="13">
        <v>1.6744646086662436E-2</v>
      </c>
      <c r="R1140" s="13">
        <v>2.4968170881854743E-2</v>
      </c>
      <c r="S1140" s="13">
        <v>1.733206277389953E-2</v>
      </c>
      <c r="T1140" s="13">
        <v>5.96649394485399E-3</v>
      </c>
      <c r="U1140" s="13">
        <v>3.4499855532157439E-2</v>
      </c>
      <c r="V1140" s="13">
        <v>1.0956105646979972E-2</v>
      </c>
      <c r="W1140" s="13">
        <v>1.3492979680394587E-2</v>
      </c>
      <c r="X1140" s="13">
        <v>3.7768840840673758E-2</v>
      </c>
      <c r="Y1140" s="154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/>
      <c r="AN1140" s="3"/>
      <c r="AO1140" s="3"/>
      <c r="AP1140" s="3"/>
      <c r="AQ1140" s="3"/>
      <c r="AR1140" s="3"/>
      <c r="AS1140" s="3"/>
      <c r="AT1140" s="3"/>
      <c r="AU1140" s="3"/>
      <c r="AV1140" s="3"/>
      <c r="AW1140" s="3"/>
      <c r="AX1140" s="3"/>
      <c r="AY1140" s="3"/>
      <c r="AZ1140" s="3"/>
      <c r="BA1140" s="3"/>
      <c r="BB1140" s="3"/>
      <c r="BC1140" s="3"/>
      <c r="BD1140" s="3"/>
      <c r="BE1140" s="3"/>
      <c r="BF1140" s="3"/>
      <c r="BG1140" s="3"/>
      <c r="BH1140" s="3"/>
      <c r="BI1140" s="3"/>
      <c r="BJ1140" s="3"/>
      <c r="BK1140" s="3"/>
      <c r="BL1140" s="3"/>
      <c r="BM1140" s="55"/>
    </row>
    <row r="1141" spans="1:65">
      <c r="A1141" s="30"/>
      <c r="B1141" s="3" t="s">
        <v>274</v>
      </c>
      <c r="C1141" s="29"/>
      <c r="D1141" s="13">
        <v>-3.0544250103502479E-3</v>
      </c>
      <c r="E1141" s="13">
        <v>-0.11413862871159497</v>
      </c>
      <c r="F1141" s="13">
        <v>-7.1954753888337386E-2</v>
      </c>
      <c r="G1141" s="13">
        <v>-0.14226121192709984</v>
      </c>
      <c r="H1141" s="13">
        <v>-0.27303122387919765</v>
      </c>
      <c r="I1141" s="13">
        <v>-8.4609916335314561E-2</v>
      </c>
      <c r="J1141" s="13">
        <v>5.1784612259884399E-2</v>
      </c>
      <c r="K1141" s="13">
        <v>6.0151080766512877E-4</v>
      </c>
      <c r="L1141" s="13">
        <v>0.10296771371210323</v>
      </c>
      <c r="M1141" s="13">
        <v>7.1751646342892661E-2</v>
      </c>
      <c r="N1141" s="13">
        <v>8.5109873370257549E-2</v>
      </c>
      <c r="O1141" s="13">
        <v>-9.234362671957852E-2</v>
      </c>
      <c r="P1141" s="13">
        <v>0.15443204099647745</v>
      </c>
      <c r="Q1141" s="13">
        <v>-5.648733311980958E-2</v>
      </c>
      <c r="R1141" s="13">
        <v>-5.2268945637483855E-2</v>
      </c>
      <c r="S1141" s="13">
        <v>5.248767684027178E-2</v>
      </c>
      <c r="T1141" s="13">
        <v>6.4439774706861463E-2</v>
      </c>
      <c r="U1141" s="13">
        <v>-1.6482958495750433E-3</v>
      </c>
      <c r="V1141" s="13">
        <v>-5.8666833319008793E-3</v>
      </c>
      <c r="W1141" s="13">
        <v>1.0866253681324656E-2</v>
      </c>
      <c r="X1141" s="13">
        <v>-4.5941364413995212E-2</v>
      </c>
      <c r="Y1141" s="154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/>
      <c r="AN1141" s="3"/>
      <c r="AO1141" s="3"/>
      <c r="AP1141" s="3"/>
      <c r="AQ1141" s="3"/>
      <c r="AR1141" s="3"/>
      <c r="AS1141" s="3"/>
      <c r="AT1141" s="3"/>
      <c r="AU1141" s="3"/>
      <c r="AV1141" s="3"/>
      <c r="AW1141" s="3"/>
      <c r="AX1141" s="3"/>
      <c r="AY1141" s="3"/>
      <c r="AZ1141" s="3"/>
      <c r="BA1141" s="3"/>
      <c r="BB1141" s="3"/>
      <c r="BC1141" s="3"/>
      <c r="BD1141" s="3"/>
      <c r="BE1141" s="3"/>
      <c r="BF1141" s="3"/>
      <c r="BG1141" s="3"/>
      <c r="BH1141" s="3"/>
      <c r="BI1141" s="3"/>
      <c r="BJ1141" s="3"/>
      <c r="BK1141" s="3"/>
      <c r="BL1141" s="3"/>
      <c r="BM1141" s="55"/>
    </row>
    <row r="1142" spans="1:65">
      <c r="A1142" s="30"/>
      <c r="B1142" s="46" t="s">
        <v>275</v>
      </c>
      <c r="C1142" s="47"/>
      <c r="D1142" s="45">
        <v>0</v>
      </c>
      <c r="E1142" s="45">
        <v>1.1100000000000001</v>
      </c>
      <c r="F1142" s="45" t="s">
        <v>276</v>
      </c>
      <c r="G1142" s="45">
        <v>1.39</v>
      </c>
      <c r="H1142" s="45">
        <v>2.7</v>
      </c>
      <c r="I1142" s="45">
        <v>0.81</v>
      </c>
      <c r="J1142" s="45">
        <v>0.55000000000000004</v>
      </c>
      <c r="K1142" s="45">
        <v>0.04</v>
      </c>
      <c r="L1142" s="45">
        <v>1.06</v>
      </c>
      <c r="M1142" s="45">
        <v>0.75</v>
      </c>
      <c r="N1142" s="45">
        <v>0.88</v>
      </c>
      <c r="O1142" s="45">
        <v>0.89</v>
      </c>
      <c r="P1142" s="45">
        <v>1.57</v>
      </c>
      <c r="Q1142" s="45">
        <v>0.53</v>
      </c>
      <c r="R1142" s="45">
        <v>0.49</v>
      </c>
      <c r="S1142" s="45">
        <v>0.55000000000000004</v>
      </c>
      <c r="T1142" s="45">
        <v>0.67</v>
      </c>
      <c r="U1142" s="45" t="s">
        <v>276</v>
      </c>
      <c r="V1142" s="45">
        <v>0.03</v>
      </c>
      <c r="W1142" s="45">
        <v>0.14000000000000001</v>
      </c>
      <c r="X1142" s="45">
        <v>0.43</v>
      </c>
      <c r="Y1142" s="154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/>
      <c r="AN1142" s="3"/>
      <c r="AO1142" s="3"/>
      <c r="AP1142" s="3"/>
      <c r="AQ1142" s="3"/>
      <c r="AR1142" s="3"/>
      <c r="AS1142" s="3"/>
      <c r="AT1142" s="3"/>
      <c r="AU1142" s="3"/>
      <c r="AV1142" s="3"/>
      <c r="AW1142" s="3"/>
      <c r="AX1142" s="3"/>
      <c r="AY1142" s="3"/>
      <c r="AZ1142" s="3"/>
      <c r="BA1142" s="3"/>
      <c r="BB1142" s="3"/>
      <c r="BC1142" s="3"/>
      <c r="BD1142" s="3"/>
      <c r="BE1142" s="3"/>
      <c r="BF1142" s="3"/>
      <c r="BG1142" s="3"/>
      <c r="BH1142" s="3"/>
      <c r="BI1142" s="3"/>
      <c r="BJ1142" s="3"/>
      <c r="BK1142" s="3"/>
      <c r="BL1142" s="3"/>
      <c r="BM1142" s="55"/>
    </row>
    <row r="1143" spans="1:65">
      <c r="B1143" s="31" t="s">
        <v>323</v>
      </c>
      <c r="C1143" s="20"/>
      <c r="D1143" s="20"/>
      <c r="E1143" s="20"/>
      <c r="F1143" s="20"/>
      <c r="G1143" s="20"/>
      <c r="H1143" s="20"/>
      <c r="I1143" s="20"/>
      <c r="J1143" s="20"/>
      <c r="K1143" s="20"/>
      <c r="L1143" s="20"/>
      <c r="M1143" s="20"/>
      <c r="N1143" s="20"/>
      <c r="O1143" s="20"/>
      <c r="P1143" s="20"/>
      <c r="Q1143" s="20"/>
      <c r="R1143" s="20"/>
      <c r="S1143" s="20"/>
      <c r="T1143" s="20"/>
      <c r="U1143" s="20"/>
      <c r="V1143" s="20"/>
      <c r="W1143" s="20"/>
      <c r="X1143" s="20"/>
      <c r="BM1143" s="55"/>
    </row>
    <row r="1144" spans="1:65">
      <c r="BM1144" s="55"/>
    </row>
    <row r="1145" spans="1:65" ht="15">
      <c r="B1145" s="8" t="s">
        <v>553</v>
      </c>
      <c r="BM1145" s="28" t="s">
        <v>67</v>
      </c>
    </row>
    <row r="1146" spans="1:65" ht="15">
      <c r="A1146" s="25" t="s">
        <v>41</v>
      </c>
      <c r="B1146" s="18" t="s">
        <v>111</v>
      </c>
      <c r="C1146" s="15" t="s">
        <v>112</v>
      </c>
      <c r="D1146" s="16" t="s">
        <v>229</v>
      </c>
      <c r="E1146" s="17" t="s">
        <v>229</v>
      </c>
      <c r="F1146" s="17" t="s">
        <v>229</v>
      </c>
      <c r="G1146" s="17" t="s">
        <v>229</v>
      </c>
      <c r="H1146" s="17" t="s">
        <v>229</v>
      </c>
      <c r="I1146" s="17" t="s">
        <v>229</v>
      </c>
      <c r="J1146" s="17" t="s">
        <v>229</v>
      </c>
      <c r="K1146" s="17" t="s">
        <v>229</v>
      </c>
      <c r="L1146" s="17" t="s">
        <v>229</v>
      </c>
      <c r="M1146" s="17" t="s">
        <v>229</v>
      </c>
      <c r="N1146" s="154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/>
      <c r="AN1146" s="3"/>
      <c r="AO1146" s="3"/>
      <c r="AP1146" s="3"/>
      <c r="AQ1146" s="3"/>
      <c r="AR1146" s="3"/>
      <c r="AS1146" s="3"/>
      <c r="AT1146" s="3"/>
      <c r="AU1146" s="3"/>
      <c r="AV1146" s="3"/>
      <c r="AW1146" s="3"/>
      <c r="AX1146" s="3"/>
      <c r="AY1146" s="3"/>
      <c r="AZ1146" s="3"/>
      <c r="BA1146" s="3"/>
      <c r="BB1146" s="3"/>
      <c r="BC1146" s="3"/>
      <c r="BD1146" s="3"/>
      <c r="BE1146" s="3"/>
      <c r="BF1146" s="3"/>
      <c r="BG1146" s="3"/>
      <c r="BH1146" s="3"/>
      <c r="BI1146" s="3"/>
      <c r="BJ1146" s="3"/>
      <c r="BK1146" s="3"/>
      <c r="BL1146" s="3"/>
      <c r="BM1146" s="28">
        <v>1</v>
      </c>
    </row>
    <row r="1147" spans="1:65">
      <c r="A1147" s="30"/>
      <c r="B1147" s="19" t="s">
        <v>230</v>
      </c>
      <c r="C1147" s="9" t="s">
        <v>230</v>
      </c>
      <c r="D1147" s="152" t="s">
        <v>233</v>
      </c>
      <c r="E1147" s="153" t="s">
        <v>235</v>
      </c>
      <c r="F1147" s="153" t="s">
        <v>237</v>
      </c>
      <c r="G1147" s="153" t="s">
        <v>238</v>
      </c>
      <c r="H1147" s="153" t="s">
        <v>241</v>
      </c>
      <c r="I1147" s="153" t="s">
        <v>243</v>
      </c>
      <c r="J1147" s="153" t="s">
        <v>245</v>
      </c>
      <c r="K1147" s="153" t="s">
        <v>247</v>
      </c>
      <c r="L1147" s="153" t="s">
        <v>249</v>
      </c>
      <c r="M1147" s="153" t="s">
        <v>250</v>
      </c>
      <c r="N1147" s="154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/>
      <c r="AN1147" s="3"/>
      <c r="AO1147" s="3"/>
      <c r="AP1147" s="3"/>
      <c r="AQ1147" s="3"/>
      <c r="AR1147" s="3"/>
      <c r="AS1147" s="3"/>
      <c r="AT1147" s="3"/>
      <c r="AU1147" s="3"/>
      <c r="AV1147" s="3"/>
      <c r="AW1147" s="3"/>
      <c r="AX1147" s="3"/>
      <c r="AY1147" s="3"/>
      <c r="AZ1147" s="3"/>
      <c r="BA1147" s="3"/>
      <c r="BB1147" s="3"/>
      <c r="BC1147" s="3"/>
      <c r="BD1147" s="3"/>
      <c r="BE1147" s="3"/>
      <c r="BF1147" s="3"/>
      <c r="BG1147" s="3"/>
      <c r="BH1147" s="3"/>
      <c r="BI1147" s="3"/>
      <c r="BJ1147" s="3"/>
      <c r="BK1147" s="3"/>
      <c r="BL1147" s="3"/>
      <c r="BM1147" s="28" t="s">
        <v>3</v>
      </c>
    </row>
    <row r="1148" spans="1:65">
      <c r="A1148" s="30"/>
      <c r="B1148" s="19"/>
      <c r="C1148" s="9"/>
      <c r="D1148" s="10" t="s">
        <v>278</v>
      </c>
      <c r="E1148" s="11" t="s">
        <v>281</v>
      </c>
      <c r="F1148" s="11" t="s">
        <v>281</v>
      </c>
      <c r="G1148" s="11" t="s">
        <v>278</v>
      </c>
      <c r="H1148" s="11" t="s">
        <v>278</v>
      </c>
      <c r="I1148" s="11" t="s">
        <v>278</v>
      </c>
      <c r="J1148" s="11" t="s">
        <v>278</v>
      </c>
      <c r="K1148" s="11" t="s">
        <v>281</v>
      </c>
      <c r="L1148" s="11" t="s">
        <v>278</v>
      </c>
      <c r="M1148" s="11" t="s">
        <v>278</v>
      </c>
      <c r="N1148" s="154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/>
      <c r="AN1148" s="3"/>
      <c r="AO1148" s="3"/>
      <c r="AP1148" s="3"/>
      <c r="AQ1148" s="3"/>
      <c r="AR1148" s="3"/>
      <c r="AS1148" s="3"/>
      <c r="AT1148" s="3"/>
      <c r="AU1148" s="3"/>
      <c r="AV1148" s="3"/>
      <c r="AW1148" s="3"/>
      <c r="AX1148" s="3"/>
      <c r="AY1148" s="3"/>
      <c r="AZ1148" s="3"/>
      <c r="BA1148" s="3"/>
      <c r="BB1148" s="3"/>
      <c r="BC1148" s="3"/>
      <c r="BD1148" s="3"/>
      <c r="BE1148" s="3"/>
      <c r="BF1148" s="3"/>
      <c r="BG1148" s="3"/>
      <c r="BH1148" s="3"/>
      <c r="BI1148" s="3"/>
      <c r="BJ1148" s="3"/>
      <c r="BK1148" s="3"/>
      <c r="BL1148" s="3"/>
      <c r="BM1148" s="28">
        <v>2</v>
      </c>
    </row>
    <row r="1149" spans="1:65">
      <c r="A1149" s="30"/>
      <c r="B1149" s="19"/>
      <c r="C1149" s="9"/>
      <c r="D1149" s="26" t="s">
        <v>291</v>
      </c>
      <c r="E1149" s="26" t="s">
        <v>292</v>
      </c>
      <c r="F1149" s="26" t="s">
        <v>292</v>
      </c>
      <c r="G1149" s="26" t="s">
        <v>117</v>
      </c>
      <c r="H1149" s="26" t="s">
        <v>290</v>
      </c>
      <c r="I1149" s="26" t="s">
        <v>117</v>
      </c>
      <c r="J1149" s="26" t="s">
        <v>292</v>
      </c>
      <c r="K1149" s="26" t="s">
        <v>290</v>
      </c>
      <c r="L1149" s="26" t="s">
        <v>292</v>
      </c>
      <c r="M1149" s="26" t="s">
        <v>294</v>
      </c>
      <c r="N1149" s="154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/>
      <c r="AN1149" s="3"/>
      <c r="AO1149" s="3"/>
      <c r="AP1149" s="3"/>
      <c r="AQ1149" s="3"/>
      <c r="AR1149" s="3"/>
      <c r="AS1149" s="3"/>
      <c r="AT1149" s="3"/>
      <c r="AU1149" s="3"/>
      <c r="AV1149" s="3"/>
      <c r="AW1149" s="3"/>
      <c r="AX1149" s="3"/>
      <c r="AY1149" s="3"/>
      <c r="AZ1149" s="3"/>
      <c r="BA1149" s="3"/>
      <c r="BB1149" s="3"/>
      <c r="BC1149" s="3"/>
      <c r="BD1149" s="3"/>
      <c r="BE1149" s="3"/>
      <c r="BF1149" s="3"/>
      <c r="BG1149" s="3"/>
      <c r="BH1149" s="3"/>
      <c r="BI1149" s="3"/>
      <c r="BJ1149" s="3"/>
      <c r="BK1149" s="3"/>
      <c r="BL1149" s="3"/>
      <c r="BM1149" s="28">
        <v>2</v>
      </c>
    </row>
    <row r="1150" spans="1:65">
      <c r="A1150" s="30"/>
      <c r="B1150" s="18">
        <v>1</v>
      </c>
      <c r="C1150" s="14">
        <v>1</v>
      </c>
      <c r="D1150" s="22">
        <v>1.1100000000000001</v>
      </c>
      <c r="E1150" s="148">
        <v>1</v>
      </c>
      <c r="F1150" s="22">
        <v>1.4</v>
      </c>
      <c r="G1150" s="22">
        <v>0.85</v>
      </c>
      <c r="H1150" s="22">
        <v>1.1950000000000001</v>
      </c>
      <c r="I1150" s="22">
        <v>1.25</v>
      </c>
      <c r="J1150" s="22">
        <v>1.1599999999999999</v>
      </c>
      <c r="K1150" s="22">
        <v>1.5</v>
      </c>
      <c r="L1150" s="22">
        <v>1.1000000000000001</v>
      </c>
      <c r="M1150" s="22">
        <v>1.1000000000000001</v>
      </c>
      <c r="N1150" s="154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/>
      <c r="AN1150" s="3"/>
      <c r="AO1150" s="3"/>
      <c r="AP1150" s="3"/>
      <c r="AQ1150" s="3"/>
      <c r="AR1150" s="3"/>
      <c r="AS1150" s="3"/>
      <c r="AT1150" s="3"/>
      <c r="AU1150" s="3"/>
      <c r="AV1150" s="3"/>
      <c r="AW1150" s="3"/>
      <c r="AX1150" s="3"/>
      <c r="AY1150" s="3"/>
      <c r="AZ1150" s="3"/>
      <c r="BA1150" s="3"/>
      <c r="BB1150" s="3"/>
      <c r="BC1150" s="3"/>
      <c r="BD1150" s="3"/>
      <c r="BE1150" s="3"/>
      <c r="BF1150" s="3"/>
      <c r="BG1150" s="3"/>
      <c r="BH1150" s="3"/>
      <c r="BI1150" s="3"/>
      <c r="BJ1150" s="3"/>
      <c r="BK1150" s="3"/>
      <c r="BL1150" s="3"/>
      <c r="BM1150" s="28">
        <v>1</v>
      </c>
    </row>
    <row r="1151" spans="1:65">
      <c r="A1151" s="30"/>
      <c r="B1151" s="19">
        <v>1</v>
      </c>
      <c r="C1151" s="9">
        <v>2</v>
      </c>
      <c r="D1151" s="11">
        <v>1.08</v>
      </c>
      <c r="E1151" s="150">
        <v>1</v>
      </c>
      <c r="F1151" s="11">
        <v>1.5</v>
      </c>
      <c r="G1151" s="11">
        <v>0.85</v>
      </c>
      <c r="H1151" s="11">
        <v>1.17</v>
      </c>
      <c r="I1151" s="11">
        <v>1.24</v>
      </c>
      <c r="J1151" s="11">
        <v>1.1499999999999999</v>
      </c>
      <c r="K1151" s="11">
        <v>1.4</v>
      </c>
      <c r="L1151" s="11">
        <v>1.2</v>
      </c>
      <c r="M1151" s="11">
        <v>1.1000000000000001</v>
      </c>
      <c r="N1151" s="154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/>
      <c r="AN1151" s="3"/>
      <c r="AO1151" s="3"/>
      <c r="AP1151" s="3"/>
      <c r="AQ1151" s="3"/>
      <c r="AR1151" s="3"/>
      <c r="AS1151" s="3"/>
      <c r="AT1151" s="3"/>
      <c r="AU1151" s="3"/>
      <c r="AV1151" s="3"/>
      <c r="AW1151" s="3"/>
      <c r="AX1151" s="3"/>
      <c r="AY1151" s="3"/>
      <c r="AZ1151" s="3"/>
      <c r="BA1151" s="3"/>
      <c r="BB1151" s="3"/>
      <c r="BC1151" s="3"/>
      <c r="BD1151" s="3"/>
      <c r="BE1151" s="3"/>
      <c r="BF1151" s="3"/>
      <c r="BG1151" s="3"/>
      <c r="BH1151" s="3"/>
      <c r="BI1151" s="3"/>
      <c r="BJ1151" s="3"/>
      <c r="BK1151" s="3"/>
      <c r="BL1151" s="3"/>
      <c r="BM1151" s="28">
        <v>32</v>
      </c>
    </row>
    <row r="1152" spans="1:65">
      <c r="A1152" s="30"/>
      <c r="B1152" s="19">
        <v>1</v>
      </c>
      <c r="C1152" s="9">
        <v>3</v>
      </c>
      <c r="D1152" s="11">
        <v>1.07</v>
      </c>
      <c r="E1152" s="150">
        <v>1</v>
      </c>
      <c r="F1152" s="11">
        <v>1.5</v>
      </c>
      <c r="G1152" s="11">
        <v>0.9</v>
      </c>
      <c r="H1152" s="11">
        <v>1.173</v>
      </c>
      <c r="I1152" s="11">
        <v>1.3</v>
      </c>
      <c r="J1152" s="11">
        <v>1.1399999999999999</v>
      </c>
      <c r="K1152" s="11">
        <v>1.4</v>
      </c>
      <c r="L1152" s="11">
        <v>1.2</v>
      </c>
      <c r="M1152" s="11">
        <v>1.1000000000000001</v>
      </c>
      <c r="N1152" s="154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/>
      <c r="AN1152" s="3"/>
      <c r="AO1152" s="3"/>
      <c r="AP1152" s="3"/>
      <c r="AQ1152" s="3"/>
      <c r="AR1152" s="3"/>
      <c r="AS1152" s="3"/>
      <c r="AT1152" s="3"/>
      <c r="AU1152" s="3"/>
      <c r="AV1152" s="3"/>
      <c r="AW1152" s="3"/>
      <c r="AX1152" s="3"/>
      <c r="AY1152" s="3"/>
      <c r="AZ1152" s="3"/>
      <c r="BA1152" s="3"/>
      <c r="BB1152" s="3"/>
      <c r="BC1152" s="3"/>
      <c r="BD1152" s="3"/>
      <c r="BE1152" s="3"/>
      <c r="BF1152" s="3"/>
      <c r="BG1152" s="3"/>
      <c r="BH1152" s="3"/>
      <c r="BI1152" s="3"/>
      <c r="BJ1152" s="3"/>
      <c r="BK1152" s="3"/>
      <c r="BL1152" s="3"/>
      <c r="BM1152" s="28">
        <v>16</v>
      </c>
    </row>
    <row r="1153" spans="1:65">
      <c r="A1153" s="30"/>
      <c r="B1153" s="19">
        <v>1</v>
      </c>
      <c r="C1153" s="9">
        <v>4</v>
      </c>
      <c r="D1153" s="11">
        <v>1.06</v>
      </c>
      <c r="E1153" s="150">
        <v>1</v>
      </c>
      <c r="F1153" s="11">
        <v>1.6</v>
      </c>
      <c r="G1153" s="11">
        <v>0.85</v>
      </c>
      <c r="H1153" s="11">
        <v>1.149</v>
      </c>
      <c r="I1153" s="11">
        <v>1.34</v>
      </c>
      <c r="J1153" s="11">
        <v>1.18</v>
      </c>
      <c r="K1153" s="11">
        <v>1.4</v>
      </c>
      <c r="L1153" s="11">
        <v>1.2</v>
      </c>
      <c r="M1153" s="11">
        <v>1.1000000000000001</v>
      </c>
      <c r="N1153" s="154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/>
      <c r="AN1153" s="3"/>
      <c r="AO1153" s="3"/>
      <c r="AP1153" s="3"/>
      <c r="AQ1153" s="3"/>
      <c r="AR1153" s="3"/>
      <c r="AS1153" s="3"/>
      <c r="AT1153" s="3"/>
      <c r="AU1153" s="3"/>
      <c r="AV1153" s="3"/>
      <c r="AW1153" s="3"/>
      <c r="AX1153" s="3"/>
      <c r="AY1153" s="3"/>
      <c r="AZ1153" s="3"/>
      <c r="BA1153" s="3"/>
      <c r="BB1153" s="3"/>
      <c r="BC1153" s="3"/>
      <c r="BD1153" s="3"/>
      <c r="BE1153" s="3"/>
      <c r="BF1153" s="3"/>
      <c r="BG1153" s="3"/>
      <c r="BH1153" s="3"/>
      <c r="BI1153" s="3"/>
      <c r="BJ1153" s="3"/>
      <c r="BK1153" s="3"/>
      <c r="BL1153" s="3"/>
      <c r="BM1153" s="28">
        <v>1.1943148148148148</v>
      </c>
    </row>
    <row r="1154" spans="1:65">
      <c r="A1154" s="30"/>
      <c r="B1154" s="19">
        <v>1</v>
      </c>
      <c r="C1154" s="9">
        <v>5</v>
      </c>
      <c r="D1154" s="11">
        <v>1.03</v>
      </c>
      <c r="E1154" s="150">
        <v>1</v>
      </c>
      <c r="F1154" s="11">
        <v>1.5</v>
      </c>
      <c r="G1154" s="149">
        <v>1</v>
      </c>
      <c r="H1154" s="11">
        <v>1.1910000000000001</v>
      </c>
      <c r="I1154" s="11">
        <v>1.32</v>
      </c>
      <c r="J1154" s="11">
        <v>1.1100000000000001</v>
      </c>
      <c r="K1154" s="11">
        <v>1.5</v>
      </c>
      <c r="L1154" s="11">
        <v>1.2</v>
      </c>
      <c r="M1154" s="11">
        <v>1.1000000000000001</v>
      </c>
      <c r="N1154" s="154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/>
      <c r="AN1154" s="3"/>
      <c r="AO1154" s="3"/>
      <c r="AP1154" s="3"/>
      <c r="AQ1154" s="3"/>
      <c r="AR1154" s="3"/>
      <c r="AS1154" s="3"/>
      <c r="AT1154" s="3"/>
      <c r="AU1154" s="3"/>
      <c r="AV1154" s="3"/>
      <c r="AW1154" s="3"/>
      <c r="AX1154" s="3"/>
      <c r="AY1154" s="3"/>
      <c r="AZ1154" s="3"/>
      <c r="BA1154" s="3"/>
      <c r="BB1154" s="3"/>
      <c r="BC1154" s="3"/>
      <c r="BD1154" s="3"/>
      <c r="BE1154" s="3"/>
      <c r="BF1154" s="3"/>
      <c r="BG1154" s="3"/>
      <c r="BH1154" s="3"/>
      <c r="BI1154" s="3"/>
      <c r="BJ1154" s="3"/>
      <c r="BK1154" s="3"/>
      <c r="BL1154" s="3"/>
      <c r="BM1154" s="28">
        <v>72</v>
      </c>
    </row>
    <row r="1155" spans="1:65">
      <c r="A1155" s="30"/>
      <c r="B1155" s="19">
        <v>1</v>
      </c>
      <c r="C1155" s="9">
        <v>6</v>
      </c>
      <c r="D1155" s="11">
        <v>1.08</v>
      </c>
      <c r="E1155" s="150">
        <v>1</v>
      </c>
      <c r="F1155" s="11">
        <v>1.4</v>
      </c>
      <c r="G1155" s="11">
        <v>0.85</v>
      </c>
      <c r="H1155" s="11">
        <v>1.1850000000000001</v>
      </c>
      <c r="I1155" s="11">
        <v>1.33</v>
      </c>
      <c r="J1155" s="11">
        <v>1.1200000000000001</v>
      </c>
      <c r="K1155" s="11">
        <v>1.4</v>
      </c>
      <c r="L1155" s="11">
        <v>1.2</v>
      </c>
      <c r="M1155" s="11">
        <v>1.1000000000000001</v>
      </c>
      <c r="N1155" s="154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/>
      <c r="AN1155" s="3"/>
      <c r="AO1155" s="3"/>
      <c r="AP1155" s="3"/>
      <c r="AQ1155" s="3"/>
      <c r="AR1155" s="3"/>
      <c r="AS1155" s="3"/>
      <c r="AT1155" s="3"/>
      <c r="AU1155" s="3"/>
      <c r="AV1155" s="3"/>
      <c r="AW1155" s="3"/>
      <c r="AX1155" s="3"/>
      <c r="AY1155" s="3"/>
      <c r="AZ1155" s="3"/>
      <c r="BA1155" s="3"/>
      <c r="BB1155" s="3"/>
      <c r="BC1155" s="3"/>
      <c r="BD1155" s="3"/>
      <c r="BE1155" s="3"/>
      <c r="BF1155" s="3"/>
      <c r="BG1155" s="3"/>
      <c r="BH1155" s="3"/>
      <c r="BI1155" s="3"/>
      <c r="BJ1155" s="3"/>
      <c r="BK1155" s="3"/>
      <c r="BL1155" s="3"/>
      <c r="BM1155" s="55"/>
    </row>
    <row r="1156" spans="1:65">
      <c r="A1156" s="30"/>
      <c r="B1156" s="20" t="s">
        <v>271</v>
      </c>
      <c r="C1156" s="12"/>
      <c r="D1156" s="23">
        <v>1.0716666666666668</v>
      </c>
      <c r="E1156" s="23">
        <v>1</v>
      </c>
      <c r="F1156" s="23">
        <v>1.4833333333333334</v>
      </c>
      <c r="G1156" s="23">
        <v>0.8833333333333333</v>
      </c>
      <c r="H1156" s="23">
        <v>1.1771666666666667</v>
      </c>
      <c r="I1156" s="23">
        <v>1.2966666666666666</v>
      </c>
      <c r="J1156" s="23">
        <v>1.1433333333333333</v>
      </c>
      <c r="K1156" s="23">
        <v>1.4333333333333333</v>
      </c>
      <c r="L1156" s="23">
        <v>1.1833333333333333</v>
      </c>
      <c r="M1156" s="23">
        <v>1.0999999999999999</v>
      </c>
      <c r="N1156" s="154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/>
      <c r="AN1156" s="3"/>
      <c r="AO1156" s="3"/>
      <c r="AP1156" s="3"/>
      <c r="AQ1156" s="3"/>
      <c r="AR1156" s="3"/>
      <c r="AS1156" s="3"/>
      <c r="AT1156" s="3"/>
      <c r="AU1156" s="3"/>
      <c r="AV1156" s="3"/>
      <c r="AW1156" s="3"/>
      <c r="AX1156" s="3"/>
      <c r="AY1156" s="3"/>
      <c r="AZ1156" s="3"/>
      <c r="BA1156" s="3"/>
      <c r="BB1156" s="3"/>
      <c r="BC1156" s="3"/>
      <c r="BD1156" s="3"/>
      <c r="BE1156" s="3"/>
      <c r="BF1156" s="3"/>
      <c r="BG1156" s="3"/>
      <c r="BH1156" s="3"/>
      <c r="BI1156" s="3"/>
      <c r="BJ1156" s="3"/>
      <c r="BK1156" s="3"/>
      <c r="BL1156" s="3"/>
      <c r="BM1156" s="55"/>
    </row>
    <row r="1157" spans="1:65">
      <c r="A1157" s="30"/>
      <c r="B1157" s="3" t="s">
        <v>272</v>
      </c>
      <c r="C1157" s="29"/>
      <c r="D1157" s="11">
        <v>1.0750000000000002</v>
      </c>
      <c r="E1157" s="11">
        <v>1</v>
      </c>
      <c r="F1157" s="11">
        <v>1.5</v>
      </c>
      <c r="G1157" s="11">
        <v>0.85</v>
      </c>
      <c r="H1157" s="11">
        <v>1.179</v>
      </c>
      <c r="I1157" s="11">
        <v>1.31</v>
      </c>
      <c r="J1157" s="11">
        <v>1.145</v>
      </c>
      <c r="K1157" s="11">
        <v>1.4</v>
      </c>
      <c r="L1157" s="11">
        <v>1.2</v>
      </c>
      <c r="M1157" s="11">
        <v>1.1000000000000001</v>
      </c>
      <c r="N1157" s="154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/>
      <c r="AN1157" s="3"/>
      <c r="AO1157" s="3"/>
      <c r="AP1157" s="3"/>
      <c r="AQ1157" s="3"/>
      <c r="AR1157" s="3"/>
      <c r="AS1157" s="3"/>
      <c r="AT1157" s="3"/>
      <c r="AU1157" s="3"/>
      <c r="AV1157" s="3"/>
      <c r="AW1157" s="3"/>
      <c r="AX1157" s="3"/>
      <c r="AY1157" s="3"/>
      <c r="AZ1157" s="3"/>
      <c r="BA1157" s="3"/>
      <c r="BB1157" s="3"/>
      <c r="BC1157" s="3"/>
      <c r="BD1157" s="3"/>
      <c r="BE1157" s="3"/>
      <c r="BF1157" s="3"/>
      <c r="BG1157" s="3"/>
      <c r="BH1157" s="3"/>
      <c r="BI1157" s="3"/>
      <c r="BJ1157" s="3"/>
      <c r="BK1157" s="3"/>
      <c r="BL1157" s="3"/>
      <c r="BM1157" s="55"/>
    </row>
    <row r="1158" spans="1:65">
      <c r="A1158" s="30"/>
      <c r="B1158" s="3" t="s">
        <v>273</v>
      </c>
      <c r="C1158" s="29"/>
      <c r="D1158" s="24">
        <v>2.6394443859772233E-2</v>
      </c>
      <c r="E1158" s="24">
        <v>0</v>
      </c>
      <c r="F1158" s="24">
        <v>7.5277265270908167E-2</v>
      </c>
      <c r="G1158" s="24">
        <v>6.0553007081949842E-2</v>
      </c>
      <c r="H1158" s="24">
        <v>1.6928280085899673E-2</v>
      </c>
      <c r="I1158" s="24">
        <v>4.2268979957726327E-2</v>
      </c>
      <c r="J1158" s="24">
        <v>2.581988897471604E-2</v>
      </c>
      <c r="K1158" s="24">
        <v>5.1639777949432274E-2</v>
      </c>
      <c r="L1158" s="24">
        <v>4.0824829046386249E-2</v>
      </c>
      <c r="M1158" s="24">
        <v>2.4323767777952469E-16</v>
      </c>
      <c r="N1158" s="154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/>
      <c r="AN1158" s="3"/>
      <c r="AO1158" s="3"/>
      <c r="AP1158" s="3"/>
      <c r="AQ1158" s="3"/>
      <c r="AR1158" s="3"/>
      <c r="AS1158" s="3"/>
      <c r="AT1158" s="3"/>
      <c r="AU1158" s="3"/>
      <c r="AV1158" s="3"/>
      <c r="AW1158" s="3"/>
      <c r="AX1158" s="3"/>
      <c r="AY1158" s="3"/>
      <c r="AZ1158" s="3"/>
      <c r="BA1158" s="3"/>
      <c r="BB1158" s="3"/>
      <c r="BC1158" s="3"/>
      <c r="BD1158" s="3"/>
      <c r="BE1158" s="3"/>
      <c r="BF1158" s="3"/>
      <c r="BG1158" s="3"/>
      <c r="BH1158" s="3"/>
      <c r="BI1158" s="3"/>
      <c r="BJ1158" s="3"/>
      <c r="BK1158" s="3"/>
      <c r="BL1158" s="3"/>
      <c r="BM1158" s="55"/>
    </row>
    <row r="1159" spans="1:65">
      <c r="A1159" s="30"/>
      <c r="B1159" s="3" t="s">
        <v>87</v>
      </c>
      <c r="C1159" s="29"/>
      <c r="D1159" s="13">
        <v>2.4629341082213589E-2</v>
      </c>
      <c r="E1159" s="13">
        <v>0</v>
      </c>
      <c r="F1159" s="13">
        <v>5.0748718160162805E-2</v>
      </c>
      <c r="G1159" s="13">
        <v>6.8550574055037561E-2</v>
      </c>
      <c r="H1159" s="13">
        <v>1.4380529593005526E-2</v>
      </c>
      <c r="I1159" s="13">
        <v>3.259818505737249E-2</v>
      </c>
      <c r="J1159" s="13">
        <v>2.2582993272346391E-2</v>
      </c>
      <c r="K1159" s="13">
        <v>3.6027752057743445E-2</v>
      </c>
      <c r="L1159" s="13">
        <v>3.449985553215739E-2</v>
      </c>
      <c r="M1159" s="13">
        <v>2.2112516161774974E-16</v>
      </c>
      <c r="N1159" s="154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  <c r="AN1159" s="3"/>
      <c r="AO1159" s="3"/>
      <c r="AP1159" s="3"/>
      <c r="AQ1159" s="3"/>
      <c r="AR1159" s="3"/>
      <c r="AS1159" s="3"/>
      <c r="AT1159" s="3"/>
      <c r="AU1159" s="3"/>
      <c r="AV1159" s="3"/>
      <c r="AW1159" s="3"/>
      <c r="AX1159" s="3"/>
      <c r="AY1159" s="3"/>
      <c r="AZ1159" s="3"/>
      <c r="BA1159" s="3"/>
      <c r="BB1159" s="3"/>
      <c r="BC1159" s="3"/>
      <c r="BD1159" s="3"/>
      <c r="BE1159" s="3"/>
      <c r="BF1159" s="3"/>
      <c r="BG1159" s="3"/>
      <c r="BH1159" s="3"/>
      <c r="BI1159" s="3"/>
      <c r="BJ1159" s="3"/>
      <c r="BK1159" s="3"/>
      <c r="BL1159" s="3"/>
      <c r="BM1159" s="55"/>
    </row>
    <row r="1160" spans="1:65">
      <c r="A1160" s="30"/>
      <c r="B1160" s="3" t="s">
        <v>274</v>
      </c>
      <c r="C1160" s="29"/>
      <c r="D1160" s="13">
        <v>-0.10269331555362593</v>
      </c>
      <c r="E1160" s="13">
        <v>-0.16269982788829795</v>
      </c>
      <c r="F1160" s="13">
        <v>0.24199525529902477</v>
      </c>
      <c r="G1160" s="13">
        <v>-0.26038484796799655</v>
      </c>
      <c r="H1160" s="13">
        <v>-1.4358147395841403E-2</v>
      </c>
      <c r="I1160" s="13">
        <v>8.5699223171507022E-2</v>
      </c>
      <c r="J1160" s="13">
        <v>-4.2686803218954017E-2</v>
      </c>
      <c r="K1160" s="13">
        <v>0.2001302466934396</v>
      </c>
      <c r="L1160" s="13">
        <v>-9.194796334485944E-3</v>
      </c>
      <c r="M1160" s="13">
        <v>-7.8969810677127827E-2</v>
      </c>
      <c r="N1160" s="154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  <c r="AQ1160" s="3"/>
      <c r="AR1160" s="3"/>
      <c r="AS1160" s="3"/>
      <c r="AT1160" s="3"/>
      <c r="AU1160" s="3"/>
      <c r="AV1160" s="3"/>
      <c r="AW1160" s="3"/>
      <c r="AX1160" s="3"/>
      <c r="AY1160" s="3"/>
      <c r="AZ1160" s="3"/>
      <c r="BA1160" s="3"/>
      <c r="BB1160" s="3"/>
      <c r="BC1160" s="3"/>
      <c r="BD1160" s="3"/>
      <c r="BE1160" s="3"/>
      <c r="BF1160" s="3"/>
      <c r="BG1160" s="3"/>
      <c r="BH1160" s="3"/>
      <c r="BI1160" s="3"/>
      <c r="BJ1160" s="3"/>
      <c r="BK1160" s="3"/>
      <c r="BL1160" s="3"/>
      <c r="BM1160" s="55"/>
    </row>
    <row r="1161" spans="1:65">
      <c r="A1161" s="30"/>
      <c r="B1161" s="46" t="s">
        <v>275</v>
      </c>
      <c r="C1161" s="47"/>
      <c r="D1161" s="45">
        <v>0.67</v>
      </c>
      <c r="E1161" s="45" t="s">
        <v>276</v>
      </c>
      <c r="F1161" s="45">
        <v>1.96</v>
      </c>
      <c r="G1161" s="45">
        <v>1.88</v>
      </c>
      <c r="H1161" s="45">
        <v>0</v>
      </c>
      <c r="I1161" s="45">
        <v>0.76</v>
      </c>
      <c r="J1161" s="45">
        <v>0.22</v>
      </c>
      <c r="K1161" s="45">
        <v>1.64</v>
      </c>
      <c r="L1161" s="45">
        <v>0.04</v>
      </c>
      <c r="M1161" s="45">
        <v>0.49</v>
      </c>
      <c r="N1161" s="154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/>
      <c r="AN1161" s="3"/>
      <c r="AO1161" s="3"/>
      <c r="AP1161" s="3"/>
      <c r="AQ1161" s="3"/>
      <c r="AR1161" s="3"/>
      <c r="AS1161" s="3"/>
      <c r="AT1161" s="3"/>
      <c r="AU1161" s="3"/>
      <c r="AV1161" s="3"/>
      <c r="AW1161" s="3"/>
      <c r="AX1161" s="3"/>
      <c r="AY1161" s="3"/>
      <c r="AZ1161" s="3"/>
      <c r="BA1161" s="3"/>
      <c r="BB1161" s="3"/>
      <c r="BC1161" s="3"/>
      <c r="BD1161" s="3"/>
      <c r="BE1161" s="3"/>
      <c r="BF1161" s="3"/>
      <c r="BG1161" s="3"/>
      <c r="BH1161" s="3"/>
      <c r="BI1161" s="3"/>
      <c r="BJ1161" s="3"/>
      <c r="BK1161" s="3"/>
      <c r="BL1161" s="3"/>
      <c r="BM1161" s="55"/>
    </row>
    <row r="1162" spans="1:65">
      <c r="B1162" s="31" t="s">
        <v>324</v>
      </c>
      <c r="C1162" s="20"/>
      <c r="D1162" s="20"/>
      <c r="E1162" s="20"/>
      <c r="F1162" s="20"/>
      <c r="G1162" s="20"/>
      <c r="H1162" s="20"/>
      <c r="I1162" s="20"/>
      <c r="J1162" s="20"/>
      <c r="K1162" s="20"/>
      <c r="L1162" s="20"/>
      <c r="M1162" s="20"/>
      <c r="BM1162" s="55"/>
    </row>
    <row r="1163" spans="1:65">
      <c r="BM1163" s="55"/>
    </row>
    <row r="1164" spans="1:65" ht="15">
      <c r="B1164" s="8" t="s">
        <v>554</v>
      </c>
      <c r="BM1164" s="28" t="s">
        <v>67</v>
      </c>
    </row>
    <row r="1165" spans="1:65" ht="15">
      <c r="A1165" s="25" t="s">
        <v>44</v>
      </c>
      <c r="B1165" s="18" t="s">
        <v>111</v>
      </c>
      <c r="C1165" s="15" t="s">
        <v>112</v>
      </c>
      <c r="D1165" s="16" t="s">
        <v>229</v>
      </c>
      <c r="E1165" s="17" t="s">
        <v>229</v>
      </c>
      <c r="F1165" s="17" t="s">
        <v>229</v>
      </c>
      <c r="G1165" s="17" t="s">
        <v>229</v>
      </c>
      <c r="H1165" s="17" t="s">
        <v>229</v>
      </c>
      <c r="I1165" s="17" t="s">
        <v>229</v>
      </c>
      <c r="J1165" s="17" t="s">
        <v>229</v>
      </c>
      <c r="K1165" s="17" t="s">
        <v>229</v>
      </c>
      <c r="L1165" s="17" t="s">
        <v>229</v>
      </c>
      <c r="M1165" s="17" t="s">
        <v>229</v>
      </c>
      <c r="N1165" s="17" t="s">
        <v>229</v>
      </c>
      <c r="O1165" s="17" t="s">
        <v>229</v>
      </c>
      <c r="P1165" s="17" t="s">
        <v>229</v>
      </c>
      <c r="Q1165" s="17" t="s">
        <v>229</v>
      </c>
      <c r="R1165" s="17" t="s">
        <v>229</v>
      </c>
      <c r="S1165" s="17" t="s">
        <v>229</v>
      </c>
      <c r="T1165" s="17" t="s">
        <v>229</v>
      </c>
      <c r="U1165" s="17" t="s">
        <v>229</v>
      </c>
      <c r="V1165" s="17" t="s">
        <v>229</v>
      </c>
      <c r="W1165" s="17" t="s">
        <v>229</v>
      </c>
      <c r="X1165" s="17" t="s">
        <v>229</v>
      </c>
      <c r="Y1165" s="17" t="s">
        <v>229</v>
      </c>
      <c r="Z1165" s="17" t="s">
        <v>229</v>
      </c>
      <c r="AA1165" s="17" t="s">
        <v>229</v>
      </c>
      <c r="AB1165" s="154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/>
      <c r="AN1165" s="3"/>
      <c r="AO1165" s="3"/>
      <c r="AP1165" s="3"/>
      <c r="AQ1165" s="3"/>
      <c r="AR1165" s="3"/>
      <c r="AS1165" s="3"/>
      <c r="AT1165" s="3"/>
      <c r="AU1165" s="3"/>
      <c r="AV1165" s="3"/>
      <c r="AW1165" s="3"/>
      <c r="AX1165" s="3"/>
      <c r="AY1165" s="3"/>
      <c r="AZ1165" s="3"/>
      <c r="BA1165" s="3"/>
      <c r="BB1165" s="3"/>
      <c r="BC1165" s="3"/>
      <c r="BD1165" s="3"/>
      <c r="BE1165" s="3"/>
      <c r="BF1165" s="3"/>
      <c r="BG1165" s="3"/>
      <c r="BH1165" s="3"/>
      <c r="BI1165" s="3"/>
      <c r="BJ1165" s="3"/>
      <c r="BK1165" s="3"/>
      <c r="BL1165" s="3"/>
      <c r="BM1165" s="28">
        <v>1</v>
      </c>
    </row>
    <row r="1166" spans="1:65">
      <c r="A1166" s="30"/>
      <c r="B1166" s="19" t="s">
        <v>230</v>
      </c>
      <c r="C1166" s="9" t="s">
        <v>230</v>
      </c>
      <c r="D1166" s="152" t="s">
        <v>232</v>
      </c>
      <c r="E1166" s="153" t="s">
        <v>233</v>
      </c>
      <c r="F1166" s="153" t="s">
        <v>234</v>
      </c>
      <c r="G1166" s="153" t="s">
        <v>235</v>
      </c>
      <c r="H1166" s="153" t="s">
        <v>237</v>
      </c>
      <c r="I1166" s="153" t="s">
        <v>238</v>
      </c>
      <c r="J1166" s="153" t="s">
        <v>239</v>
      </c>
      <c r="K1166" s="153" t="s">
        <v>240</v>
      </c>
      <c r="L1166" s="153" t="s">
        <v>241</v>
      </c>
      <c r="M1166" s="153" t="s">
        <v>244</v>
      </c>
      <c r="N1166" s="153" t="s">
        <v>245</v>
      </c>
      <c r="O1166" s="153" t="s">
        <v>246</v>
      </c>
      <c r="P1166" s="153" t="s">
        <v>247</v>
      </c>
      <c r="Q1166" s="153" t="s">
        <v>249</v>
      </c>
      <c r="R1166" s="153" t="s">
        <v>250</v>
      </c>
      <c r="S1166" s="153" t="s">
        <v>251</v>
      </c>
      <c r="T1166" s="153" t="s">
        <v>252</v>
      </c>
      <c r="U1166" s="153" t="s">
        <v>254</v>
      </c>
      <c r="V1166" s="153" t="s">
        <v>256</v>
      </c>
      <c r="W1166" s="153" t="s">
        <v>258</v>
      </c>
      <c r="X1166" s="153" t="s">
        <v>259</v>
      </c>
      <c r="Y1166" s="153" t="s">
        <v>260</v>
      </c>
      <c r="Z1166" s="153" t="s">
        <v>261</v>
      </c>
      <c r="AA1166" s="153" t="s">
        <v>262</v>
      </c>
      <c r="AB1166" s="154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/>
      <c r="AN1166" s="3"/>
      <c r="AO1166" s="3"/>
      <c r="AP1166" s="3"/>
      <c r="AQ1166" s="3"/>
      <c r="AR1166" s="3"/>
      <c r="AS1166" s="3"/>
      <c r="AT1166" s="3"/>
      <c r="AU1166" s="3"/>
      <c r="AV1166" s="3"/>
      <c r="AW1166" s="3"/>
      <c r="AX1166" s="3"/>
      <c r="AY1166" s="3"/>
      <c r="AZ1166" s="3"/>
      <c r="BA1166" s="3"/>
      <c r="BB1166" s="3"/>
      <c r="BC1166" s="3"/>
      <c r="BD1166" s="3"/>
      <c r="BE1166" s="3"/>
      <c r="BF1166" s="3"/>
      <c r="BG1166" s="3"/>
      <c r="BH1166" s="3"/>
      <c r="BI1166" s="3"/>
      <c r="BJ1166" s="3"/>
      <c r="BK1166" s="3"/>
      <c r="BL1166" s="3"/>
      <c r="BM1166" s="28" t="s">
        <v>3</v>
      </c>
    </row>
    <row r="1167" spans="1:65">
      <c r="A1167" s="30"/>
      <c r="B1167" s="19"/>
      <c r="C1167" s="9"/>
      <c r="D1167" s="10" t="s">
        <v>278</v>
      </c>
      <c r="E1167" s="11" t="s">
        <v>280</v>
      </c>
      <c r="F1167" s="11" t="s">
        <v>280</v>
      </c>
      <c r="G1167" s="11" t="s">
        <v>280</v>
      </c>
      <c r="H1167" s="11" t="s">
        <v>281</v>
      </c>
      <c r="I1167" s="11" t="s">
        <v>278</v>
      </c>
      <c r="J1167" s="11" t="s">
        <v>280</v>
      </c>
      <c r="K1167" s="11" t="s">
        <v>281</v>
      </c>
      <c r="L1167" s="11" t="s">
        <v>278</v>
      </c>
      <c r="M1167" s="11" t="s">
        <v>281</v>
      </c>
      <c r="N1167" s="11" t="s">
        <v>278</v>
      </c>
      <c r="O1167" s="11" t="s">
        <v>280</v>
      </c>
      <c r="P1167" s="11" t="s">
        <v>281</v>
      </c>
      <c r="Q1167" s="11" t="s">
        <v>280</v>
      </c>
      <c r="R1167" s="11" t="s">
        <v>278</v>
      </c>
      <c r="S1167" s="11" t="s">
        <v>278</v>
      </c>
      <c r="T1167" s="11" t="s">
        <v>281</v>
      </c>
      <c r="U1167" s="11" t="s">
        <v>278</v>
      </c>
      <c r="V1167" s="11" t="s">
        <v>281</v>
      </c>
      <c r="W1167" s="11" t="s">
        <v>278</v>
      </c>
      <c r="X1167" s="11" t="s">
        <v>281</v>
      </c>
      <c r="Y1167" s="11" t="s">
        <v>278</v>
      </c>
      <c r="Z1167" s="11" t="s">
        <v>281</v>
      </c>
      <c r="AA1167" s="11" t="s">
        <v>278</v>
      </c>
      <c r="AB1167" s="154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/>
      <c r="AN1167" s="3"/>
      <c r="AO1167" s="3"/>
      <c r="AP1167" s="3"/>
      <c r="AQ1167" s="3"/>
      <c r="AR1167" s="3"/>
      <c r="AS1167" s="3"/>
      <c r="AT1167" s="3"/>
      <c r="AU1167" s="3"/>
      <c r="AV1167" s="3"/>
      <c r="AW1167" s="3"/>
      <c r="AX1167" s="3"/>
      <c r="AY1167" s="3"/>
      <c r="AZ1167" s="3"/>
      <c r="BA1167" s="3"/>
      <c r="BB1167" s="3"/>
      <c r="BC1167" s="3"/>
      <c r="BD1167" s="3"/>
      <c r="BE1167" s="3"/>
      <c r="BF1167" s="3"/>
      <c r="BG1167" s="3"/>
      <c r="BH1167" s="3"/>
      <c r="BI1167" s="3"/>
      <c r="BJ1167" s="3"/>
      <c r="BK1167" s="3"/>
      <c r="BL1167" s="3"/>
      <c r="BM1167" s="28">
        <v>0</v>
      </c>
    </row>
    <row r="1168" spans="1:65">
      <c r="A1168" s="30"/>
      <c r="B1168" s="19"/>
      <c r="C1168" s="9"/>
      <c r="D1168" s="26" t="s">
        <v>290</v>
      </c>
      <c r="E1168" s="26" t="s">
        <v>291</v>
      </c>
      <c r="F1168" s="26" t="s">
        <v>290</v>
      </c>
      <c r="G1168" s="26" t="s">
        <v>292</v>
      </c>
      <c r="H1168" s="26" t="s">
        <v>292</v>
      </c>
      <c r="I1168" s="26" t="s">
        <v>117</v>
      </c>
      <c r="J1168" s="26" t="s">
        <v>267</v>
      </c>
      <c r="K1168" s="26" t="s">
        <v>292</v>
      </c>
      <c r="L1168" s="26" t="s">
        <v>290</v>
      </c>
      <c r="M1168" s="26" t="s">
        <v>293</v>
      </c>
      <c r="N1168" s="26" t="s">
        <v>292</v>
      </c>
      <c r="O1168" s="26" t="s">
        <v>293</v>
      </c>
      <c r="P1168" s="26" t="s">
        <v>290</v>
      </c>
      <c r="Q1168" s="26" t="s">
        <v>292</v>
      </c>
      <c r="R1168" s="26" t="s">
        <v>294</v>
      </c>
      <c r="S1168" s="26" t="s">
        <v>290</v>
      </c>
      <c r="T1168" s="26" t="s">
        <v>293</v>
      </c>
      <c r="U1168" s="26" t="s">
        <v>116</v>
      </c>
      <c r="V1168" s="26" t="s">
        <v>290</v>
      </c>
      <c r="W1168" s="26" t="s">
        <v>290</v>
      </c>
      <c r="X1168" s="26" t="s">
        <v>295</v>
      </c>
      <c r="Y1168" s="26" t="s">
        <v>290</v>
      </c>
      <c r="Z1168" s="26" t="s">
        <v>290</v>
      </c>
      <c r="AA1168" s="26" t="s">
        <v>290</v>
      </c>
      <c r="AB1168" s="154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/>
      <c r="AN1168" s="3"/>
      <c r="AO1168" s="3"/>
      <c r="AP1168" s="3"/>
      <c r="AQ1168" s="3"/>
      <c r="AR1168" s="3"/>
      <c r="AS1168" s="3"/>
      <c r="AT1168" s="3"/>
      <c r="AU1168" s="3"/>
      <c r="AV1168" s="3"/>
      <c r="AW1168" s="3"/>
      <c r="AX1168" s="3"/>
      <c r="AY1168" s="3"/>
      <c r="AZ1168" s="3"/>
      <c r="BA1168" s="3"/>
      <c r="BB1168" s="3"/>
      <c r="BC1168" s="3"/>
      <c r="BD1168" s="3"/>
      <c r="BE1168" s="3"/>
      <c r="BF1168" s="3"/>
      <c r="BG1168" s="3"/>
      <c r="BH1168" s="3"/>
      <c r="BI1168" s="3"/>
      <c r="BJ1168" s="3"/>
      <c r="BK1168" s="3"/>
      <c r="BL1168" s="3"/>
      <c r="BM1168" s="28">
        <v>0</v>
      </c>
    </row>
    <row r="1169" spans="1:65">
      <c r="A1169" s="30"/>
      <c r="B1169" s="18">
        <v>1</v>
      </c>
      <c r="C1169" s="14">
        <v>1</v>
      </c>
      <c r="D1169" s="227">
        <v>117</v>
      </c>
      <c r="E1169" s="227">
        <v>125</v>
      </c>
      <c r="F1169" s="227">
        <v>121</v>
      </c>
      <c r="G1169" s="227">
        <v>120</v>
      </c>
      <c r="H1169" s="227">
        <v>109</v>
      </c>
      <c r="I1169" s="227">
        <v>115</v>
      </c>
      <c r="J1169" s="227">
        <v>119</v>
      </c>
      <c r="K1169" s="235">
        <v>129</v>
      </c>
      <c r="L1169" s="227">
        <v>121.2</v>
      </c>
      <c r="M1169" s="227">
        <v>113</v>
      </c>
      <c r="N1169" s="227">
        <v>122</v>
      </c>
      <c r="O1169" s="227">
        <v>113</v>
      </c>
      <c r="P1169" s="227">
        <v>116</v>
      </c>
      <c r="Q1169" s="227">
        <v>118</v>
      </c>
      <c r="R1169" s="227">
        <v>109</v>
      </c>
      <c r="S1169" s="227">
        <v>111</v>
      </c>
      <c r="T1169" s="227">
        <v>117</v>
      </c>
      <c r="U1169" s="227">
        <v>111.9</v>
      </c>
      <c r="V1169" s="227">
        <v>113</v>
      </c>
      <c r="W1169" s="227">
        <v>110</v>
      </c>
      <c r="X1169" s="227">
        <v>118</v>
      </c>
      <c r="Y1169" s="235">
        <v>132</v>
      </c>
      <c r="Z1169" s="227">
        <v>115</v>
      </c>
      <c r="AA1169" s="227">
        <v>114</v>
      </c>
      <c r="AB1169" s="228"/>
      <c r="AC1169" s="229"/>
      <c r="AD1169" s="229"/>
      <c r="AE1169" s="229"/>
      <c r="AF1169" s="229"/>
      <c r="AG1169" s="229"/>
      <c r="AH1169" s="229"/>
      <c r="AI1169" s="229"/>
      <c r="AJ1169" s="229"/>
      <c r="AK1169" s="229"/>
      <c r="AL1169" s="229"/>
      <c r="AM1169" s="229"/>
      <c r="AN1169" s="229"/>
      <c r="AO1169" s="229"/>
      <c r="AP1169" s="229"/>
      <c r="AQ1169" s="229"/>
      <c r="AR1169" s="229"/>
      <c r="AS1169" s="229"/>
      <c r="AT1169" s="229"/>
      <c r="AU1169" s="229"/>
      <c r="AV1169" s="229"/>
      <c r="AW1169" s="229"/>
      <c r="AX1169" s="229"/>
      <c r="AY1169" s="229"/>
      <c r="AZ1169" s="229"/>
      <c r="BA1169" s="229"/>
      <c r="BB1169" s="229"/>
      <c r="BC1169" s="229"/>
      <c r="BD1169" s="229"/>
      <c r="BE1169" s="229"/>
      <c r="BF1169" s="229"/>
      <c r="BG1169" s="229"/>
      <c r="BH1169" s="229"/>
      <c r="BI1169" s="229"/>
      <c r="BJ1169" s="229"/>
      <c r="BK1169" s="229"/>
      <c r="BL1169" s="229"/>
      <c r="BM1169" s="230">
        <v>1</v>
      </c>
    </row>
    <row r="1170" spans="1:65">
      <c r="A1170" s="30"/>
      <c r="B1170" s="19">
        <v>1</v>
      </c>
      <c r="C1170" s="9">
        <v>2</v>
      </c>
      <c r="D1170" s="231">
        <v>115</v>
      </c>
      <c r="E1170" s="231">
        <v>125</v>
      </c>
      <c r="F1170" s="231">
        <v>118</v>
      </c>
      <c r="G1170" s="231">
        <v>121.8</v>
      </c>
      <c r="H1170" s="231">
        <v>111</v>
      </c>
      <c r="I1170" s="231">
        <v>120</v>
      </c>
      <c r="J1170" s="231">
        <v>122</v>
      </c>
      <c r="K1170" s="236">
        <v>128</v>
      </c>
      <c r="L1170" s="231">
        <v>120</v>
      </c>
      <c r="M1170" s="231">
        <v>115</v>
      </c>
      <c r="N1170" s="231">
        <v>119</v>
      </c>
      <c r="O1170" s="231">
        <v>115</v>
      </c>
      <c r="P1170" s="231">
        <v>116</v>
      </c>
      <c r="Q1170" s="231">
        <v>116</v>
      </c>
      <c r="R1170" s="232">
        <v>102</v>
      </c>
      <c r="S1170" s="231">
        <v>109</v>
      </c>
      <c r="T1170" s="231">
        <v>117</v>
      </c>
      <c r="U1170" s="231">
        <v>113.2</v>
      </c>
      <c r="V1170" s="231">
        <v>109</v>
      </c>
      <c r="W1170" s="231">
        <v>111</v>
      </c>
      <c r="X1170" s="231">
        <v>118</v>
      </c>
      <c r="Y1170" s="232">
        <v>135</v>
      </c>
      <c r="Z1170" s="231">
        <v>117</v>
      </c>
      <c r="AA1170" s="231">
        <v>114</v>
      </c>
      <c r="AB1170" s="228"/>
      <c r="AC1170" s="229"/>
      <c r="AD1170" s="229"/>
      <c r="AE1170" s="229"/>
      <c r="AF1170" s="229"/>
      <c r="AG1170" s="229"/>
      <c r="AH1170" s="229"/>
      <c r="AI1170" s="229"/>
      <c r="AJ1170" s="229"/>
      <c r="AK1170" s="229"/>
      <c r="AL1170" s="229"/>
      <c r="AM1170" s="229"/>
      <c r="AN1170" s="229"/>
      <c r="AO1170" s="229"/>
      <c r="AP1170" s="229"/>
      <c r="AQ1170" s="229"/>
      <c r="AR1170" s="229"/>
      <c r="AS1170" s="229"/>
      <c r="AT1170" s="229"/>
      <c r="AU1170" s="229"/>
      <c r="AV1170" s="229"/>
      <c r="AW1170" s="229"/>
      <c r="AX1170" s="229"/>
      <c r="AY1170" s="229"/>
      <c r="AZ1170" s="229"/>
      <c r="BA1170" s="229"/>
      <c r="BB1170" s="229"/>
      <c r="BC1170" s="229"/>
      <c r="BD1170" s="229"/>
      <c r="BE1170" s="229"/>
      <c r="BF1170" s="229"/>
      <c r="BG1170" s="229"/>
      <c r="BH1170" s="229"/>
      <c r="BI1170" s="229"/>
      <c r="BJ1170" s="229"/>
      <c r="BK1170" s="229"/>
      <c r="BL1170" s="229"/>
      <c r="BM1170" s="230">
        <v>33</v>
      </c>
    </row>
    <row r="1171" spans="1:65">
      <c r="A1171" s="30"/>
      <c r="B1171" s="19">
        <v>1</v>
      </c>
      <c r="C1171" s="9">
        <v>3</v>
      </c>
      <c r="D1171" s="231">
        <v>113</v>
      </c>
      <c r="E1171" s="231">
        <v>121</v>
      </c>
      <c r="F1171" s="231">
        <v>120</v>
      </c>
      <c r="G1171" s="231">
        <v>122</v>
      </c>
      <c r="H1171" s="231">
        <v>109</v>
      </c>
      <c r="I1171" s="231">
        <v>115</v>
      </c>
      <c r="J1171" s="231">
        <v>121</v>
      </c>
      <c r="K1171" s="236">
        <v>128</v>
      </c>
      <c r="L1171" s="231">
        <v>117.7</v>
      </c>
      <c r="M1171" s="231">
        <v>116</v>
      </c>
      <c r="N1171" s="231">
        <v>118</v>
      </c>
      <c r="O1171" s="231">
        <v>116</v>
      </c>
      <c r="P1171" s="231">
        <v>117</v>
      </c>
      <c r="Q1171" s="231">
        <v>115</v>
      </c>
      <c r="R1171" s="231">
        <v>104</v>
      </c>
      <c r="S1171" s="231">
        <v>112</v>
      </c>
      <c r="T1171" s="231">
        <v>116</v>
      </c>
      <c r="U1171" s="231">
        <v>111</v>
      </c>
      <c r="V1171" s="231">
        <v>108</v>
      </c>
      <c r="W1171" s="231">
        <v>109</v>
      </c>
      <c r="X1171" s="231">
        <v>118</v>
      </c>
      <c r="Y1171" s="236">
        <v>129</v>
      </c>
      <c r="Z1171" s="231">
        <v>115</v>
      </c>
      <c r="AA1171" s="231">
        <v>117</v>
      </c>
      <c r="AB1171" s="228"/>
      <c r="AC1171" s="229"/>
      <c r="AD1171" s="229"/>
      <c r="AE1171" s="229"/>
      <c r="AF1171" s="229"/>
      <c r="AG1171" s="229"/>
      <c r="AH1171" s="229"/>
      <c r="AI1171" s="229"/>
      <c r="AJ1171" s="229"/>
      <c r="AK1171" s="229"/>
      <c r="AL1171" s="229"/>
      <c r="AM1171" s="229"/>
      <c r="AN1171" s="229"/>
      <c r="AO1171" s="229"/>
      <c r="AP1171" s="229"/>
      <c r="AQ1171" s="229"/>
      <c r="AR1171" s="229"/>
      <c r="AS1171" s="229"/>
      <c r="AT1171" s="229"/>
      <c r="AU1171" s="229"/>
      <c r="AV1171" s="229"/>
      <c r="AW1171" s="229"/>
      <c r="AX1171" s="229"/>
      <c r="AY1171" s="229"/>
      <c r="AZ1171" s="229"/>
      <c r="BA1171" s="229"/>
      <c r="BB1171" s="229"/>
      <c r="BC1171" s="229"/>
      <c r="BD1171" s="229"/>
      <c r="BE1171" s="229"/>
      <c r="BF1171" s="229"/>
      <c r="BG1171" s="229"/>
      <c r="BH1171" s="229"/>
      <c r="BI1171" s="229"/>
      <c r="BJ1171" s="229"/>
      <c r="BK1171" s="229"/>
      <c r="BL1171" s="229"/>
      <c r="BM1171" s="230">
        <v>16</v>
      </c>
    </row>
    <row r="1172" spans="1:65">
      <c r="A1172" s="30"/>
      <c r="B1172" s="19">
        <v>1</v>
      </c>
      <c r="C1172" s="9">
        <v>4</v>
      </c>
      <c r="D1172" s="231">
        <v>118</v>
      </c>
      <c r="E1172" s="231">
        <v>120</v>
      </c>
      <c r="F1172" s="231">
        <v>116</v>
      </c>
      <c r="G1172" s="231">
        <v>124.69999999999999</v>
      </c>
      <c r="H1172" s="231">
        <v>111</v>
      </c>
      <c r="I1172" s="231">
        <v>115</v>
      </c>
      <c r="J1172" s="231">
        <v>120</v>
      </c>
      <c r="K1172" s="236">
        <v>130</v>
      </c>
      <c r="L1172" s="231">
        <v>117.5</v>
      </c>
      <c r="M1172" s="231">
        <v>113</v>
      </c>
      <c r="N1172" s="231">
        <v>121</v>
      </c>
      <c r="O1172" s="231">
        <v>116</v>
      </c>
      <c r="P1172" s="231">
        <v>111</v>
      </c>
      <c r="Q1172" s="231">
        <v>111</v>
      </c>
      <c r="R1172" s="231">
        <v>107</v>
      </c>
      <c r="S1172" s="231">
        <v>110</v>
      </c>
      <c r="T1172" s="231">
        <v>116</v>
      </c>
      <c r="U1172" s="231">
        <v>113.3</v>
      </c>
      <c r="V1172" s="231">
        <v>107</v>
      </c>
      <c r="W1172" s="231">
        <v>112</v>
      </c>
      <c r="X1172" s="231">
        <v>117</v>
      </c>
      <c r="Y1172" s="236">
        <v>131</v>
      </c>
      <c r="Z1172" s="231">
        <v>114</v>
      </c>
      <c r="AA1172" s="231">
        <v>117</v>
      </c>
      <c r="AB1172" s="228"/>
      <c r="AC1172" s="229"/>
      <c r="AD1172" s="229"/>
      <c r="AE1172" s="229"/>
      <c r="AF1172" s="229"/>
      <c r="AG1172" s="229"/>
      <c r="AH1172" s="229"/>
      <c r="AI1172" s="229"/>
      <c r="AJ1172" s="229"/>
      <c r="AK1172" s="229"/>
      <c r="AL1172" s="229"/>
      <c r="AM1172" s="229"/>
      <c r="AN1172" s="229"/>
      <c r="AO1172" s="229"/>
      <c r="AP1172" s="229"/>
      <c r="AQ1172" s="229"/>
      <c r="AR1172" s="229"/>
      <c r="AS1172" s="229"/>
      <c r="AT1172" s="229"/>
      <c r="AU1172" s="229"/>
      <c r="AV1172" s="229"/>
      <c r="AW1172" s="229"/>
      <c r="AX1172" s="229"/>
      <c r="AY1172" s="229"/>
      <c r="AZ1172" s="229"/>
      <c r="BA1172" s="229"/>
      <c r="BB1172" s="229"/>
      <c r="BC1172" s="229"/>
      <c r="BD1172" s="229"/>
      <c r="BE1172" s="229"/>
      <c r="BF1172" s="229"/>
      <c r="BG1172" s="229"/>
      <c r="BH1172" s="229"/>
      <c r="BI1172" s="229"/>
      <c r="BJ1172" s="229"/>
      <c r="BK1172" s="229"/>
      <c r="BL1172" s="229"/>
      <c r="BM1172" s="230">
        <v>115.5621212121212</v>
      </c>
    </row>
    <row r="1173" spans="1:65">
      <c r="A1173" s="30"/>
      <c r="B1173" s="19">
        <v>1</v>
      </c>
      <c r="C1173" s="9">
        <v>5</v>
      </c>
      <c r="D1173" s="231">
        <v>117</v>
      </c>
      <c r="E1173" s="231">
        <v>119</v>
      </c>
      <c r="F1173" s="231">
        <v>117</v>
      </c>
      <c r="G1173" s="231">
        <v>119.3</v>
      </c>
      <c r="H1173" s="231">
        <v>112</v>
      </c>
      <c r="I1173" s="231">
        <v>120</v>
      </c>
      <c r="J1173" s="231">
        <v>119</v>
      </c>
      <c r="K1173" s="236">
        <v>128</v>
      </c>
      <c r="L1173" s="231">
        <v>116.3</v>
      </c>
      <c r="M1173" s="231">
        <v>116</v>
      </c>
      <c r="N1173" s="231">
        <v>120</v>
      </c>
      <c r="O1173" s="231">
        <v>115</v>
      </c>
      <c r="P1173" s="231">
        <v>120</v>
      </c>
      <c r="Q1173" s="231">
        <v>112</v>
      </c>
      <c r="R1173" s="231">
        <v>108</v>
      </c>
      <c r="S1173" s="231">
        <v>113</v>
      </c>
      <c r="T1173" s="231">
        <v>119</v>
      </c>
      <c r="U1173" s="231">
        <v>111.9</v>
      </c>
      <c r="V1173" s="231">
        <v>112</v>
      </c>
      <c r="W1173" s="231">
        <v>112</v>
      </c>
      <c r="X1173" s="231">
        <v>118</v>
      </c>
      <c r="Y1173" s="236">
        <v>131</v>
      </c>
      <c r="Z1173" s="231">
        <v>114</v>
      </c>
      <c r="AA1173" s="231">
        <v>118</v>
      </c>
      <c r="AB1173" s="228"/>
      <c r="AC1173" s="229"/>
      <c r="AD1173" s="229"/>
      <c r="AE1173" s="229"/>
      <c r="AF1173" s="229"/>
      <c r="AG1173" s="229"/>
      <c r="AH1173" s="229"/>
      <c r="AI1173" s="229"/>
      <c r="AJ1173" s="229"/>
      <c r="AK1173" s="229"/>
      <c r="AL1173" s="229"/>
      <c r="AM1173" s="229"/>
      <c r="AN1173" s="229"/>
      <c r="AO1173" s="229"/>
      <c r="AP1173" s="229"/>
      <c r="AQ1173" s="229"/>
      <c r="AR1173" s="229"/>
      <c r="AS1173" s="229"/>
      <c r="AT1173" s="229"/>
      <c r="AU1173" s="229"/>
      <c r="AV1173" s="229"/>
      <c r="AW1173" s="229"/>
      <c r="AX1173" s="229"/>
      <c r="AY1173" s="229"/>
      <c r="AZ1173" s="229"/>
      <c r="BA1173" s="229"/>
      <c r="BB1173" s="229"/>
      <c r="BC1173" s="229"/>
      <c r="BD1173" s="229"/>
      <c r="BE1173" s="229"/>
      <c r="BF1173" s="229"/>
      <c r="BG1173" s="229"/>
      <c r="BH1173" s="229"/>
      <c r="BI1173" s="229"/>
      <c r="BJ1173" s="229"/>
      <c r="BK1173" s="229"/>
      <c r="BL1173" s="229"/>
      <c r="BM1173" s="230">
        <v>73</v>
      </c>
    </row>
    <row r="1174" spans="1:65">
      <c r="A1174" s="30"/>
      <c r="B1174" s="19">
        <v>1</v>
      </c>
      <c r="C1174" s="9">
        <v>6</v>
      </c>
      <c r="D1174" s="231">
        <v>121</v>
      </c>
      <c r="E1174" s="231">
        <v>119</v>
      </c>
      <c r="F1174" s="231">
        <v>119</v>
      </c>
      <c r="G1174" s="231">
        <v>120.1</v>
      </c>
      <c r="H1174" s="231">
        <v>112</v>
      </c>
      <c r="I1174" s="231">
        <v>115</v>
      </c>
      <c r="J1174" s="231">
        <v>118</v>
      </c>
      <c r="K1174" s="236">
        <v>128</v>
      </c>
      <c r="L1174" s="231">
        <v>119</v>
      </c>
      <c r="M1174" s="231">
        <v>113</v>
      </c>
      <c r="N1174" s="231">
        <v>123.00000000000001</v>
      </c>
      <c r="O1174" s="231">
        <v>117</v>
      </c>
      <c r="P1174" s="231">
        <v>121</v>
      </c>
      <c r="Q1174" s="231">
        <v>113</v>
      </c>
      <c r="R1174" s="231">
        <v>113</v>
      </c>
      <c r="S1174" s="231">
        <v>112</v>
      </c>
      <c r="T1174" s="231">
        <v>117</v>
      </c>
      <c r="U1174" s="231">
        <v>112.1</v>
      </c>
      <c r="V1174" s="231">
        <v>108</v>
      </c>
      <c r="W1174" s="231">
        <v>111</v>
      </c>
      <c r="X1174" s="231">
        <v>118</v>
      </c>
      <c r="Y1174" s="236">
        <v>131</v>
      </c>
      <c r="Z1174" s="231">
        <v>114</v>
      </c>
      <c r="AA1174" s="231">
        <v>114</v>
      </c>
      <c r="AB1174" s="228"/>
      <c r="AC1174" s="229"/>
      <c r="AD1174" s="229"/>
      <c r="AE1174" s="229"/>
      <c r="AF1174" s="229"/>
      <c r="AG1174" s="229"/>
      <c r="AH1174" s="229"/>
      <c r="AI1174" s="229"/>
      <c r="AJ1174" s="229"/>
      <c r="AK1174" s="229"/>
      <c r="AL1174" s="229"/>
      <c r="AM1174" s="229"/>
      <c r="AN1174" s="229"/>
      <c r="AO1174" s="229"/>
      <c r="AP1174" s="229"/>
      <c r="AQ1174" s="229"/>
      <c r="AR1174" s="229"/>
      <c r="AS1174" s="229"/>
      <c r="AT1174" s="229"/>
      <c r="AU1174" s="229"/>
      <c r="AV1174" s="229"/>
      <c r="AW1174" s="229"/>
      <c r="AX1174" s="229"/>
      <c r="AY1174" s="229"/>
      <c r="AZ1174" s="229"/>
      <c r="BA1174" s="229"/>
      <c r="BB1174" s="229"/>
      <c r="BC1174" s="229"/>
      <c r="BD1174" s="229"/>
      <c r="BE1174" s="229"/>
      <c r="BF1174" s="229"/>
      <c r="BG1174" s="229"/>
      <c r="BH1174" s="229"/>
      <c r="BI1174" s="229"/>
      <c r="BJ1174" s="229"/>
      <c r="BK1174" s="229"/>
      <c r="BL1174" s="229"/>
      <c r="BM1174" s="233"/>
    </row>
    <row r="1175" spans="1:65">
      <c r="A1175" s="30"/>
      <c r="B1175" s="20" t="s">
        <v>271</v>
      </c>
      <c r="C1175" s="12"/>
      <c r="D1175" s="234">
        <v>116.83333333333333</v>
      </c>
      <c r="E1175" s="234">
        <v>121.5</v>
      </c>
      <c r="F1175" s="234">
        <v>118.5</v>
      </c>
      <c r="G1175" s="234">
        <v>121.31666666666666</v>
      </c>
      <c r="H1175" s="234">
        <v>110.66666666666667</v>
      </c>
      <c r="I1175" s="234">
        <v>116.66666666666667</v>
      </c>
      <c r="J1175" s="234">
        <v>119.83333333333333</v>
      </c>
      <c r="K1175" s="234">
        <v>128.5</v>
      </c>
      <c r="L1175" s="234">
        <v>118.61666666666666</v>
      </c>
      <c r="M1175" s="234">
        <v>114.33333333333333</v>
      </c>
      <c r="N1175" s="234">
        <v>120.5</v>
      </c>
      <c r="O1175" s="234">
        <v>115.33333333333333</v>
      </c>
      <c r="P1175" s="234">
        <v>116.83333333333333</v>
      </c>
      <c r="Q1175" s="234">
        <v>114.16666666666667</v>
      </c>
      <c r="R1175" s="234">
        <v>107.16666666666667</v>
      </c>
      <c r="S1175" s="234">
        <v>111.16666666666667</v>
      </c>
      <c r="T1175" s="234">
        <v>117</v>
      </c>
      <c r="U1175" s="234">
        <v>112.23333333333335</v>
      </c>
      <c r="V1175" s="234">
        <v>109.5</v>
      </c>
      <c r="W1175" s="234">
        <v>110.83333333333333</v>
      </c>
      <c r="X1175" s="234">
        <v>117.83333333333333</v>
      </c>
      <c r="Y1175" s="234">
        <v>131.5</v>
      </c>
      <c r="Z1175" s="234">
        <v>114.83333333333333</v>
      </c>
      <c r="AA1175" s="234">
        <v>115.66666666666667</v>
      </c>
      <c r="AB1175" s="228"/>
      <c r="AC1175" s="229"/>
      <c r="AD1175" s="229"/>
      <c r="AE1175" s="229"/>
      <c r="AF1175" s="229"/>
      <c r="AG1175" s="229"/>
      <c r="AH1175" s="229"/>
      <c r="AI1175" s="229"/>
      <c r="AJ1175" s="229"/>
      <c r="AK1175" s="229"/>
      <c r="AL1175" s="229"/>
      <c r="AM1175" s="229"/>
      <c r="AN1175" s="229"/>
      <c r="AO1175" s="229"/>
      <c r="AP1175" s="229"/>
      <c r="AQ1175" s="229"/>
      <c r="AR1175" s="229"/>
      <c r="AS1175" s="229"/>
      <c r="AT1175" s="229"/>
      <c r="AU1175" s="229"/>
      <c r="AV1175" s="229"/>
      <c r="AW1175" s="229"/>
      <c r="AX1175" s="229"/>
      <c r="AY1175" s="229"/>
      <c r="AZ1175" s="229"/>
      <c r="BA1175" s="229"/>
      <c r="BB1175" s="229"/>
      <c r="BC1175" s="229"/>
      <c r="BD1175" s="229"/>
      <c r="BE1175" s="229"/>
      <c r="BF1175" s="229"/>
      <c r="BG1175" s="229"/>
      <c r="BH1175" s="229"/>
      <c r="BI1175" s="229"/>
      <c r="BJ1175" s="229"/>
      <c r="BK1175" s="229"/>
      <c r="BL1175" s="229"/>
      <c r="BM1175" s="233"/>
    </row>
    <row r="1176" spans="1:65">
      <c r="A1176" s="30"/>
      <c r="B1176" s="3" t="s">
        <v>272</v>
      </c>
      <c r="C1176" s="29"/>
      <c r="D1176" s="231">
        <v>117</v>
      </c>
      <c r="E1176" s="231">
        <v>120.5</v>
      </c>
      <c r="F1176" s="231">
        <v>118.5</v>
      </c>
      <c r="G1176" s="231">
        <v>120.94999999999999</v>
      </c>
      <c r="H1176" s="231">
        <v>111</v>
      </c>
      <c r="I1176" s="231">
        <v>115</v>
      </c>
      <c r="J1176" s="231">
        <v>119.5</v>
      </c>
      <c r="K1176" s="231">
        <v>128</v>
      </c>
      <c r="L1176" s="231">
        <v>118.35</v>
      </c>
      <c r="M1176" s="231">
        <v>114</v>
      </c>
      <c r="N1176" s="231">
        <v>120.5</v>
      </c>
      <c r="O1176" s="231">
        <v>115.5</v>
      </c>
      <c r="P1176" s="231">
        <v>116.5</v>
      </c>
      <c r="Q1176" s="231">
        <v>114</v>
      </c>
      <c r="R1176" s="231">
        <v>107.5</v>
      </c>
      <c r="S1176" s="231">
        <v>111.5</v>
      </c>
      <c r="T1176" s="231">
        <v>117</v>
      </c>
      <c r="U1176" s="231">
        <v>112</v>
      </c>
      <c r="V1176" s="231">
        <v>108.5</v>
      </c>
      <c r="W1176" s="231">
        <v>111</v>
      </c>
      <c r="X1176" s="231">
        <v>118</v>
      </c>
      <c r="Y1176" s="231">
        <v>131</v>
      </c>
      <c r="Z1176" s="231">
        <v>114.5</v>
      </c>
      <c r="AA1176" s="231">
        <v>115.5</v>
      </c>
      <c r="AB1176" s="228"/>
      <c r="AC1176" s="229"/>
      <c r="AD1176" s="229"/>
      <c r="AE1176" s="229"/>
      <c r="AF1176" s="229"/>
      <c r="AG1176" s="229"/>
      <c r="AH1176" s="229"/>
      <c r="AI1176" s="229"/>
      <c r="AJ1176" s="229"/>
      <c r="AK1176" s="229"/>
      <c r="AL1176" s="229"/>
      <c r="AM1176" s="229"/>
      <c r="AN1176" s="229"/>
      <c r="AO1176" s="229"/>
      <c r="AP1176" s="229"/>
      <c r="AQ1176" s="229"/>
      <c r="AR1176" s="229"/>
      <c r="AS1176" s="229"/>
      <c r="AT1176" s="229"/>
      <c r="AU1176" s="229"/>
      <c r="AV1176" s="229"/>
      <c r="AW1176" s="229"/>
      <c r="AX1176" s="229"/>
      <c r="AY1176" s="229"/>
      <c r="AZ1176" s="229"/>
      <c r="BA1176" s="229"/>
      <c r="BB1176" s="229"/>
      <c r="BC1176" s="229"/>
      <c r="BD1176" s="229"/>
      <c r="BE1176" s="229"/>
      <c r="BF1176" s="229"/>
      <c r="BG1176" s="229"/>
      <c r="BH1176" s="229"/>
      <c r="BI1176" s="229"/>
      <c r="BJ1176" s="229"/>
      <c r="BK1176" s="229"/>
      <c r="BL1176" s="229"/>
      <c r="BM1176" s="233"/>
    </row>
    <row r="1177" spans="1:65">
      <c r="A1177" s="30"/>
      <c r="B1177" s="3" t="s">
        <v>273</v>
      </c>
      <c r="C1177" s="29"/>
      <c r="D1177" s="231">
        <v>2.7141603981096374</v>
      </c>
      <c r="E1177" s="231">
        <v>2.8106938645110393</v>
      </c>
      <c r="F1177" s="231">
        <v>1.8708286933869707</v>
      </c>
      <c r="G1177" s="231">
        <v>1.9712094426180735</v>
      </c>
      <c r="H1177" s="231">
        <v>1.3662601021279464</v>
      </c>
      <c r="I1177" s="231">
        <v>2.5819888974716112</v>
      </c>
      <c r="J1177" s="231">
        <v>1.4719601443879746</v>
      </c>
      <c r="K1177" s="231">
        <v>0.83666002653407556</v>
      </c>
      <c r="L1177" s="231">
        <v>1.7993517351164756</v>
      </c>
      <c r="M1177" s="231">
        <v>1.505545305418162</v>
      </c>
      <c r="N1177" s="231">
        <v>1.8708286933869744</v>
      </c>
      <c r="O1177" s="231">
        <v>1.3662601021279464</v>
      </c>
      <c r="P1177" s="231">
        <v>3.5449494589721118</v>
      </c>
      <c r="Q1177" s="231">
        <v>2.6394443859772205</v>
      </c>
      <c r="R1177" s="231">
        <v>3.8686776379877745</v>
      </c>
      <c r="S1177" s="231">
        <v>1.4719601443879744</v>
      </c>
      <c r="T1177" s="231">
        <v>1.0954451150103321</v>
      </c>
      <c r="U1177" s="231">
        <v>0.87559503577091247</v>
      </c>
      <c r="V1177" s="231">
        <v>2.4289915602982237</v>
      </c>
      <c r="W1177" s="231">
        <v>1.1690451944500122</v>
      </c>
      <c r="X1177" s="231">
        <v>0.40824829046386302</v>
      </c>
      <c r="Y1177" s="231">
        <v>1.9748417658131499</v>
      </c>
      <c r="Z1177" s="231">
        <v>1.1690451944500122</v>
      </c>
      <c r="AA1177" s="231">
        <v>1.8618986725025255</v>
      </c>
      <c r="AB1177" s="228"/>
      <c r="AC1177" s="229"/>
      <c r="AD1177" s="229"/>
      <c r="AE1177" s="229"/>
      <c r="AF1177" s="229"/>
      <c r="AG1177" s="229"/>
      <c r="AH1177" s="229"/>
      <c r="AI1177" s="229"/>
      <c r="AJ1177" s="229"/>
      <c r="AK1177" s="229"/>
      <c r="AL1177" s="229"/>
      <c r="AM1177" s="229"/>
      <c r="AN1177" s="229"/>
      <c r="AO1177" s="229"/>
      <c r="AP1177" s="229"/>
      <c r="AQ1177" s="229"/>
      <c r="AR1177" s="229"/>
      <c r="AS1177" s="229"/>
      <c r="AT1177" s="229"/>
      <c r="AU1177" s="229"/>
      <c r="AV1177" s="229"/>
      <c r="AW1177" s="229"/>
      <c r="AX1177" s="229"/>
      <c r="AY1177" s="229"/>
      <c r="AZ1177" s="229"/>
      <c r="BA1177" s="229"/>
      <c r="BB1177" s="229"/>
      <c r="BC1177" s="229"/>
      <c r="BD1177" s="229"/>
      <c r="BE1177" s="229"/>
      <c r="BF1177" s="229"/>
      <c r="BG1177" s="229"/>
      <c r="BH1177" s="229"/>
      <c r="BI1177" s="229"/>
      <c r="BJ1177" s="229"/>
      <c r="BK1177" s="229"/>
      <c r="BL1177" s="229"/>
      <c r="BM1177" s="233"/>
    </row>
    <row r="1178" spans="1:65">
      <c r="A1178" s="30"/>
      <c r="B1178" s="3" t="s">
        <v>87</v>
      </c>
      <c r="C1178" s="29"/>
      <c r="D1178" s="13">
        <v>2.3231044776972645E-2</v>
      </c>
      <c r="E1178" s="13">
        <v>2.3133282835481803E-2</v>
      </c>
      <c r="F1178" s="13">
        <v>1.5787583910438573E-2</v>
      </c>
      <c r="G1178" s="13">
        <v>1.6248463601742605E-2</v>
      </c>
      <c r="H1178" s="13">
        <v>1.2345723814409154E-2</v>
      </c>
      <c r="I1178" s="13">
        <v>2.2131333406899524E-2</v>
      </c>
      <c r="J1178" s="13">
        <v>1.2283394807131916E-2</v>
      </c>
      <c r="K1178" s="13">
        <v>6.5109729691367746E-3</v>
      </c>
      <c r="L1178" s="13">
        <v>1.5169468049316924E-2</v>
      </c>
      <c r="M1178" s="13">
        <v>1.3168034741266724E-2</v>
      </c>
      <c r="N1178" s="13">
        <v>1.5525549322713481E-2</v>
      </c>
      <c r="O1178" s="13">
        <v>1.1846185856600692E-2</v>
      </c>
      <c r="P1178" s="13">
        <v>3.0341935454825494E-2</v>
      </c>
      <c r="Q1178" s="13">
        <v>2.3119220899070543E-2</v>
      </c>
      <c r="R1178" s="13">
        <v>3.6099635813260728E-2</v>
      </c>
      <c r="S1178" s="13">
        <v>1.3241020789097221E-2</v>
      </c>
      <c r="T1178" s="13">
        <v>9.362778760772069E-3</v>
      </c>
      <c r="U1178" s="13">
        <v>7.8015595702783996E-3</v>
      </c>
      <c r="V1178" s="13">
        <v>2.2182571326924416E-2</v>
      </c>
      <c r="W1178" s="13">
        <v>1.0547776190526426E-2</v>
      </c>
      <c r="X1178" s="13">
        <v>3.4646248129889365E-3</v>
      </c>
      <c r="Y1178" s="13">
        <v>1.5017808105042964E-2</v>
      </c>
      <c r="Z1178" s="13">
        <v>1.0180364538026232E-2</v>
      </c>
      <c r="AA1178" s="13">
        <v>1.6097106678696186E-2</v>
      </c>
      <c r="AB1178" s="154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/>
      <c r="AN1178" s="3"/>
      <c r="AO1178" s="3"/>
      <c r="AP1178" s="3"/>
      <c r="AQ1178" s="3"/>
      <c r="AR1178" s="3"/>
      <c r="AS1178" s="3"/>
      <c r="AT1178" s="3"/>
      <c r="AU1178" s="3"/>
      <c r="AV1178" s="3"/>
      <c r="AW1178" s="3"/>
      <c r="AX1178" s="3"/>
      <c r="AY1178" s="3"/>
      <c r="AZ1178" s="3"/>
      <c r="BA1178" s="3"/>
      <c r="BB1178" s="3"/>
      <c r="BC1178" s="3"/>
      <c r="BD1178" s="3"/>
      <c r="BE1178" s="3"/>
      <c r="BF1178" s="3"/>
      <c r="BG1178" s="3"/>
      <c r="BH1178" s="3"/>
      <c r="BI1178" s="3"/>
      <c r="BJ1178" s="3"/>
      <c r="BK1178" s="3"/>
      <c r="BL1178" s="3"/>
      <c r="BM1178" s="55"/>
    </row>
    <row r="1179" spans="1:65">
      <c r="A1179" s="30"/>
      <c r="B1179" s="3" t="s">
        <v>274</v>
      </c>
      <c r="C1179" s="29"/>
      <c r="D1179" s="13">
        <v>1.100024911172004E-2</v>
      </c>
      <c r="E1179" s="13">
        <v>5.1382570046282439E-2</v>
      </c>
      <c r="F1179" s="13">
        <v>2.5422506588349547E-2</v>
      </c>
      <c r="G1179" s="13">
        <v>4.9796121723853171E-2</v>
      </c>
      <c r="H1179" s="13">
        <v>-4.2362103551808472E-2</v>
      </c>
      <c r="I1179" s="13">
        <v>9.5580233640573109E-3</v>
      </c>
      <c r="J1179" s="13">
        <v>3.6960312569652931E-2</v>
      </c>
      <c r="K1179" s="13">
        <v>0.11195605144812593</v>
      </c>
      <c r="L1179" s="13">
        <v>2.6432064611713546E-2</v>
      </c>
      <c r="M1179" s="13">
        <v>-1.0633137103224E-2</v>
      </c>
      <c r="N1179" s="13">
        <v>4.2729215560304734E-2</v>
      </c>
      <c r="O1179" s="13">
        <v>-1.9797826172462951E-3</v>
      </c>
      <c r="P1179" s="13">
        <v>1.100024911172004E-2</v>
      </c>
      <c r="Q1179" s="13">
        <v>-1.2075362850886839E-2</v>
      </c>
      <c r="R1179" s="13">
        <v>-7.2648844252730216E-2</v>
      </c>
      <c r="S1179" s="13">
        <v>-3.8035426308819731E-2</v>
      </c>
      <c r="T1179" s="13">
        <v>1.2442474859383212E-2</v>
      </c>
      <c r="U1179" s="13">
        <v>-2.8805181523776757E-2</v>
      </c>
      <c r="V1179" s="13">
        <v>-5.2457683785449127E-2</v>
      </c>
      <c r="W1179" s="13">
        <v>-4.0919877804145632E-2</v>
      </c>
      <c r="X1179" s="13">
        <v>1.9653603597697744E-2</v>
      </c>
      <c r="Y1179" s="13">
        <v>0.13791611490605882</v>
      </c>
      <c r="Z1179" s="13">
        <v>-6.3064598602351474E-3</v>
      </c>
      <c r="AA1179" s="13">
        <v>9.0466887807960639E-4</v>
      </c>
      <c r="AB1179" s="154"/>
      <c r="AC1179" s="3"/>
      <c r="AD1179" s="3"/>
      <c r="AE1179" s="3"/>
      <c r="AF1179" s="3"/>
      <c r="AG1179" s="3"/>
      <c r="AH1179" s="3"/>
      <c r="AI1179" s="3"/>
      <c r="AJ1179" s="3"/>
      <c r="AK1179" s="3"/>
      <c r="AL1179" s="3"/>
      <c r="AM1179" s="3"/>
      <c r="AN1179" s="3"/>
      <c r="AO1179" s="3"/>
      <c r="AP1179" s="3"/>
      <c r="AQ1179" s="3"/>
      <c r="AR1179" s="3"/>
      <c r="AS1179" s="3"/>
      <c r="AT1179" s="3"/>
      <c r="AU1179" s="3"/>
      <c r="AV1179" s="3"/>
      <c r="AW1179" s="3"/>
      <c r="AX1179" s="3"/>
      <c r="AY1179" s="3"/>
      <c r="AZ1179" s="3"/>
      <c r="BA1179" s="3"/>
      <c r="BB1179" s="3"/>
      <c r="BC1179" s="3"/>
      <c r="BD1179" s="3"/>
      <c r="BE1179" s="3"/>
      <c r="BF1179" s="3"/>
      <c r="BG1179" s="3"/>
      <c r="BH1179" s="3"/>
      <c r="BI1179" s="3"/>
      <c r="BJ1179" s="3"/>
      <c r="BK1179" s="3"/>
      <c r="BL1179" s="3"/>
      <c r="BM1179" s="55"/>
    </row>
    <row r="1180" spans="1:65">
      <c r="A1180" s="30"/>
      <c r="B1180" s="46" t="s">
        <v>275</v>
      </c>
      <c r="C1180" s="47"/>
      <c r="D1180" s="45">
        <v>0.02</v>
      </c>
      <c r="E1180" s="45">
        <v>1.1299999999999999</v>
      </c>
      <c r="F1180" s="45">
        <v>0.42</v>
      </c>
      <c r="G1180" s="45">
        <v>1.0900000000000001</v>
      </c>
      <c r="H1180" s="45">
        <v>1.45</v>
      </c>
      <c r="I1180" s="45">
        <v>0.02</v>
      </c>
      <c r="J1180" s="45">
        <v>0.73</v>
      </c>
      <c r="K1180" s="45">
        <v>2.8</v>
      </c>
      <c r="L1180" s="45">
        <v>0.44</v>
      </c>
      <c r="M1180" s="45">
        <v>0.57999999999999996</v>
      </c>
      <c r="N1180" s="45">
        <v>0.89</v>
      </c>
      <c r="O1180" s="45">
        <v>0.34</v>
      </c>
      <c r="P1180" s="45">
        <v>0.02</v>
      </c>
      <c r="Q1180" s="45">
        <v>0.61</v>
      </c>
      <c r="R1180" s="45">
        <v>2.2799999999999998</v>
      </c>
      <c r="S1180" s="45">
        <v>1.33</v>
      </c>
      <c r="T1180" s="45">
        <v>0.06</v>
      </c>
      <c r="U1180" s="45">
        <v>1.07</v>
      </c>
      <c r="V1180" s="45">
        <v>1.73</v>
      </c>
      <c r="W1180" s="45">
        <v>1.41</v>
      </c>
      <c r="X1180" s="45">
        <v>0.26</v>
      </c>
      <c r="Y1180" s="45">
        <v>3.51</v>
      </c>
      <c r="Z1180" s="45">
        <v>0.46</v>
      </c>
      <c r="AA1180" s="45">
        <v>0.26</v>
      </c>
      <c r="AB1180" s="154"/>
      <c r="AC1180" s="3"/>
      <c r="AD1180" s="3"/>
      <c r="AE1180" s="3"/>
      <c r="AF1180" s="3"/>
      <c r="AG1180" s="3"/>
      <c r="AH1180" s="3"/>
      <c r="AI1180" s="3"/>
      <c r="AJ1180" s="3"/>
      <c r="AK1180" s="3"/>
      <c r="AL1180" s="3"/>
      <c r="AM1180" s="3"/>
      <c r="AN1180" s="3"/>
      <c r="AO1180" s="3"/>
      <c r="AP1180" s="3"/>
      <c r="AQ1180" s="3"/>
      <c r="AR1180" s="3"/>
      <c r="AS1180" s="3"/>
      <c r="AT1180" s="3"/>
      <c r="AU1180" s="3"/>
      <c r="AV1180" s="3"/>
      <c r="AW1180" s="3"/>
      <c r="AX1180" s="3"/>
      <c r="AY1180" s="3"/>
      <c r="AZ1180" s="3"/>
      <c r="BA1180" s="3"/>
      <c r="BB1180" s="3"/>
      <c r="BC1180" s="3"/>
      <c r="BD1180" s="3"/>
      <c r="BE1180" s="3"/>
      <c r="BF1180" s="3"/>
      <c r="BG1180" s="3"/>
      <c r="BH1180" s="3"/>
      <c r="BI1180" s="3"/>
      <c r="BJ1180" s="3"/>
      <c r="BK1180" s="3"/>
      <c r="BL1180" s="3"/>
      <c r="BM1180" s="55"/>
    </row>
    <row r="1181" spans="1:65">
      <c r="B1181" s="31"/>
      <c r="C1181" s="20"/>
      <c r="D1181" s="20"/>
      <c r="E1181" s="20"/>
      <c r="F1181" s="20"/>
      <c r="G1181" s="20"/>
      <c r="H1181" s="20"/>
      <c r="I1181" s="20"/>
      <c r="J1181" s="20"/>
      <c r="K1181" s="20"/>
      <c r="L1181" s="20"/>
      <c r="M1181" s="20"/>
      <c r="N1181" s="20"/>
      <c r="O1181" s="20"/>
      <c r="P1181" s="20"/>
      <c r="Q1181" s="20"/>
      <c r="R1181" s="20"/>
      <c r="S1181" s="20"/>
      <c r="T1181" s="20"/>
      <c r="U1181" s="20"/>
      <c r="V1181" s="20"/>
      <c r="W1181" s="20"/>
      <c r="X1181" s="20"/>
      <c r="Y1181" s="20"/>
      <c r="Z1181" s="20"/>
      <c r="AA1181" s="20"/>
      <c r="BM1181" s="55"/>
    </row>
    <row r="1182" spans="1:65" ht="15">
      <c r="B1182" s="8" t="s">
        <v>555</v>
      </c>
      <c r="BM1182" s="28" t="s">
        <v>67</v>
      </c>
    </row>
    <row r="1183" spans="1:65" ht="15">
      <c r="A1183" s="25" t="s">
        <v>45</v>
      </c>
      <c r="B1183" s="18" t="s">
        <v>111</v>
      </c>
      <c r="C1183" s="15" t="s">
        <v>112</v>
      </c>
      <c r="D1183" s="16" t="s">
        <v>229</v>
      </c>
      <c r="E1183" s="17" t="s">
        <v>229</v>
      </c>
      <c r="F1183" s="17" t="s">
        <v>229</v>
      </c>
      <c r="G1183" s="17" t="s">
        <v>229</v>
      </c>
      <c r="H1183" s="17" t="s">
        <v>229</v>
      </c>
      <c r="I1183" s="17" t="s">
        <v>229</v>
      </c>
      <c r="J1183" s="17" t="s">
        <v>229</v>
      </c>
      <c r="K1183" s="17" t="s">
        <v>229</v>
      </c>
      <c r="L1183" s="17" t="s">
        <v>229</v>
      </c>
      <c r="M1183" s="17" t="s">
        <v>229</v>
      </c>
      <c r="N1183" s="17" t="s">
        <v>229</v>
      </c>
      <c r="O1183" s="17" t="s">
        <v>229</v>
      </c>
      <c r="P1183" s="17" t="s">
        <v>229</v>
      </c>
      <c r="Q1183" s="17" t="s">
        <v>229</v>
      </c>
      <c r="R1183" s="17" t="s">
        <v>229</v>
      </c>
      <c r="S1183" s="17" t="s">
        <v>229</v>
      </c>
      <c r="T1183" s="17" t="s">
        <v>229</v>
      </c>
      <c r="U1183" s="17" t="s">
        <v>229</v>
      </c>
      <c r="V1183" s="17" t="s">
        <v>229</v>
      </c>
      <c r="W1183" s="17" t="s">
        <v>229</v>
      </c>
      <c r="X1183" s="17" t="s">
        <v>229</v>
      </c>
      <c r="Y1183" s="154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  <c r="AJ1183" s="3"/>
      <c r="AK1183" s="3"/>
      <c r="AL1183" s="3"/>
      <c r="AM1183" s="3"/>
      <c r="AN1183" s="3"/>
      <c r="AO1183" s="3"/>
      <c r="AP1183" s="3"/>
      <c r="AQ1183" s="3"/>
      <c r="AR1183" s="3"/>
      <c r="AS1183" s="3"/>
      <c r="AT1183" s="3"/>
      <c r="AU1183" s="3"/>
      <c r="AV1183" s="3"/>
      <c r="AW1183" s="3"/>
      <c r="AX1183" s="3"/>
      <c r="AY1183" s="3"/>
      <c r="AZ1183" s="3"/>
      <c r="BA1183" s="3"/>
      <c r="BB1183" s="3"/>
      <c r="BC1183" s="3"/>
      <c r="BD1183" s="3"/>
      <c r="BE1183" s="3"/>
      <c r="BF1183" s="3"/>
      <c r="BG1183" s="3"/>
      <c r="BH1183" s="3"/>
      <c r="BI1183" s="3"/>
      <c r="BJ1183" s="3"/>
      <c r="BK1183" s="3"/>
      <c r="BL1183" s="3"/>
      <c r="BM1183" s="28">
        <v>1</v>
      </c>
    </row>
    <row r="1184" spans="1:65">
      <c r="A1184" s="30"/>
      <c r="B1184" s="19" t="s">
        <v>230</v>
      </c>
      <c r="C1184" s="9" t="s">
        <v>230</v>
      </c>
      <c r="D1184" s="152" t="s">
        <v>232</v>
      </c>
      <c r="E1184" s="153" t="s">
        <v>233</v>
      </c>
      <c r="F1184" s="153" t="s">
        <v>234</v>
      </c>
      <c r="G1184" s="153" t="s">
        <v>235</v>
      </c>
      <c r="H1184" s="153" t="s">
        <v>238</v>
      </c>
      <c r="I1184" s="153" t="s">
        <v>239</v>
      </c>
      <c r="J1184" s="153" t="s">
        <v>240</v>
      </c>
      <c r="K1184" s="153" t="s">
        <v>241</v>
      </c>
      <c r="L1184" s="153" t="s">
        <v>243</v>
      </c>
      <c r="M1184" s="153" t="s">
        <v>244</v>
      </c>
      <c r="N1184" s="153" t="s">
        <v>245</v>
      </c>
      <c r="O1184" s="153" t="s">
        <v>246</v>
      </c>
      <c r="P1184" s="153" t="s">
        <v>247</v>
      </c>
      <c r="Q1184" s="153" t="s">
        <v>249</v>
      </c>
      <c r="R1184" s="153" t="s">
        <v>250</v>
      </c>
      <c r="S1184" s="153" t="s">
        <v>251</v>
      </c>
      <c r="T1184" s="153" t="s">
        <v>252</v>
      </c>
      <c r="U1184" s="153" t="s">
        <v>259</v>
      </c>
      <c r="V1184" s="153" t="s">
        <v>260</v>
      </c>
      <c r="W1184" s="153" t="s">
        <v>261</v>
      </c>
      <c r="X1184" s="153" t="s">
        <v>262</v>
      </c>
      <c r="Y1184" s="154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  <c r="AJ1184" s="3"/>
      <c r="AK1184" s="3"/>
      <c r="AL1184" s="3"/>
      <c r="AM1184" s="3"/>
      <c r="AN1184" s="3"/>
      <c r="AO1184" s="3"/>
      <c r="AP1184" s="3"/>
      <c r="AQ1184" s="3"/>
      <c r="AR1184" s="3"/>
      <c r="AS1184" s="3"/>
      <c r="AT1184" s="3"/>
      <c r="AU1184" s="3"/>
      <c r="AV1184" s="3"/>
      <c r="AW1184" s="3"/>
      <c r="AX1184" s="3"/>
      <c r="AY1184" s="3"/>
      <c r="AZ1184" s="3"/>
      <c r="BA1184" s="3"/>
      <c r="BB1184" s="3"/>
      <c r="BC1184" s="3"/>
      <c r="BD1184" s="3"/>
      <c r="BE1184" s="3"/>
      <c r="BF1184" s="3"/>
      <c r="BG1184" s="3"/>
      <c r="BH1184" s="3"/>
      <c r="BI1184" s="3"/>
      <c r="BJ1184" s="3"/>
      <c r="BK1184" s="3"/>
      <c r="BL1184" s="3"/>
      <c r="BM1184" s="28" t="s">
        <v>3</v>
      </c>
    </row>
    <row r="1185" spans="1:65">
      <c r="A1185" s="30"/>
      <c r="B1185" s="19"/>
      <c r="C1185" s="9"/>
      <c r="D1185" s="10" t="s">
        <v>278</v>
      </c>
      <c r="E1185" s="11" t="s">
        <v>278</v>
      </c>
      <c r="F1185" s="11" t="s">
        <v>280</v>
      </c>
      <c r="G1185" s="11" t="s">
        <v>280</v>
      </c>
      <c r="H1185" s="11" t="s">
        <v>278</v>
      </c>
      <c r="I1185" s="11" t="s">
        <v>280</v>
      </c>
      <c r="J1185" s="11" t="s">
        <v>281</v>
      </c>
      <c r="K1185" s="11" t="s">
        <v>278</v>
      </c>
      <c r="L1185" s="11" t="s">
        <v>278</v>
      </c>
      <c r="M1185" s="11" t="s">
        <v>281</v>
      </c>
      <c r="N1185" s="11" t="s">
        <v>278</v>
      </c>
      <c r="O1185" s="11" t="s">
        <v>278</v>
      </c>
      <c r="P1185" s="11" t="s">
        <v>281</v>
      </c>
      <c r="Q1185" s="11" t="s">
        <v>280</v>
      </c>
      <c r="R1185" s="11" t="s">
        <v>280</v>
      </c>
      <c r="S1185" s="11" t="s">
        <v>278</v>
      </c>
      <c r="T1185" s="11" t="s">
        <v>281</v>
      </c>
      <c r="U1185" s="11" t="s">
        <v>281</v>
      </c>
      <c r="V1185" s="11" t="s">
        <v>278</v>
      </c>
      <c r="W1185" s="11" t="s">
        <v>281</v>
      </c>
      <c r="X1185" s="11" t="s">
        <v>278</v>
      </c>
      <c r="Y1185" s="154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  <c r="AJ1185" s="3"/>
      <c r="AK1185" s="3"/>
      <c r="AL1185" s="3"/>
      <c r="AM1185" s="3"/>
      <c r="AN1185" s="3"/>
      <c r="AO1185" s="3"/>
      <c r="AP1185" s="3"/>
      <c r="AQ1185" s="3"/>
      <c r="AR1185" s="3"/>
      <c r="AS1185" s="3"/>
      <c r="AT1185" s="3"/>
      <c r="AU1185" s="3"/>
      <c r="AV1185" s="3"/>
      <c r="AW1185" s="3"/>
      <c r="AX1185" s="3"/>
      <c r="AY1185" s="3"/>
      <c r="AZ1185" s="3"/>
      <c r="BA1185" s="3"/>
      <c r="BB1185" s="3"/>
      <c r="BC1185" s="3"/>
      <c r="BD1185" s="3"/>
      <c r="BE1185" s="3"/>
      <c r="BF1185" s="3"/>
      <c r="BG1185" s="3"/>
      <c r="BH1185" s="3"/>
      <c r="BI1185" s="3"/>
      <c r="BJ1185" s="3"/>
      <c r="BK1185" s="3"/>
      <c r="BL1185" s="3"/>
      <c r="BM1185" s="28">
        <v>1</v>
      </c>
    </row>
    <row r="1186" spans="1:65">
      <c r="A1186" s="30"/>
      <c r="B1186" s="19"/>
      <c r="C1186" s="9"/>
      <c r="D1186" s="26" t="s">
        <v>290</v>
      </c>
      <c r="E1186" s="26" t="s">
        <v>291</v>
      </c>
      <c r="F1186" s="26" t="s">
        <v>290</v>
      </c>
      <c r="G1186" s="26" t="s">
        <v>292</v>
      </c>
      <c r="H1186" s="26" t="s">
        <v>117</v>
      </c>
      <c r="I1186" s="26" t="s">
        <v>267</v>
      </c>
      <c r="J1186" s="26" t="s">
        <v>292</v>
      </c>
      <c r="K1186" s="26" t="s">
        <v>290</v>
      </c>
      <c r="L1186" s="26" t="s">
        <v>117</v>
      </c>
      <c r="M1186" s="26" t="s">
        <v>293</v>
      </c>
      <c r="N1186" s="26" t="s">
        <v>292</v>
      </c>
      <c r="O1186" s="26" t="s">
        <v>293</v>
      </c>
      <c r="P1186" s="26" t="s">
        <v>290</v>
      </c>
      <c r="Q1186" s="26" t="s">
        <v>292</v>
      </c>
      <c r="R1186" s="26" t="s">
        <v>294</v>
      </c>
      <c r="S1186" s="26" t="s">
        <v>290</v>
      </c>
      <c r="T1186" s="26" t="s">
        <v>293</v>
      </c>
      <c r="U1186" s="26" t="s">
        <v>295</v>
      </c>
      <c r="V1186" s="26" t="s">
        <v>290</v>
      </c>
      <c r="W1186" s="26" t="s">
        <v>290</v>
      </c>
      <c r="X1186" s="26" t="s">
        <v>290</v>
      </c>
      <c r="Y1186" s="154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  <c r="AJ1186" s="3"/>
      <c r="AK1186" s="3"/>
      <c r="AL1186" s="3"/>
      <c r="AM1186" s="3"/>
      <c r="AN1186" s="3"/>
      <c r="AO1186" s="3"/>
      <c r="AP1186" s="3"/>
      <c r="AQ1186" s="3"/>
      <c r="AR1186" s="3"/>
      <c r="AS1186" s="3"/>
      <c r="AT1186" s="3"/>
      <c r="AU1186" s="3"/>
      <c r="AV1186" s="3"/>
      <c r="AW1186" s="3"/>
      <c r="AX1186" s="3"/>
      <c r="AY1186" s="3"/>
      <c r="AZ1186" s="3"/>
      <c r="BA1186" s="3"/>
      <c r="BB1186" s="3"/>
      <c r="BC1186" s="3"/>
      <c r="BD1186" s="3"/>
      <c r="BE1186" s="3"/>
      <c r="BF1186" s="3"/>
      <c r="BG1186" s="3"/>
      <c r="BH1186" s="3"/>
      <c r="BI1186" s="3"/>
      <c r="BJ1186" s="3"/>
      <c r="BK1186" s="3"/>
      <c r="BL1186" s="3"/>
      <c r="BM1186" s="28">
        <v>2</v>
      </c>
    </row>
    <row r="1187" spans="1:65">
      <c r="A1187" s="30"/>
      <c r="B1187" s="18">
        <v>1</v>
      </c>
      <c r="C1187" s="14">
        <v>1</v>
      </c>
      <c r="D1187" s="207">
        <v>18.3</v>
      </c>
      <c r="E1187" s="222">
        <v>12</v>
      </c>
      <c r="F1187" s="222">
        <v>16</v>
      </c>
      <c r="G1187" s="207">
        <v>16.399999999999999</v>
      </c>
      <c r="H1187" s="222">
        <v>6</v>
      </c>
      <c r="I1187" s="222">
        <v>8</v>
      </c>
      <c r="J1187" s="207">
        <v>17</v>
      </c>
      <c r="K1187" s="207">
        <v>15.9</v>
      </c>
      <c r="L1187" s="222">
        <v>14.1</v>
      </c>
      <c r="M1187" s="207">
        <v>17.600000000000001</v>
      </c>
      <c r="N1187" s="222">
        <v>22.21</v>
      </c>
      <c r="O1187" s="207">
        <v>19</v>
      </c>
      <c r="P1187" s="207">
        <v>15.400000000000002</v>
      </c>
      <c r="Q1187" s="207">
        <v>15.5</v>
      </c>
      <c r="R1187" s="207">
        <v>15.6</v>
      </c>
      <c r="S1187" s="207">
        <v>18.2</v>
      </c>
      <c r="T1187" s="207">
        <v>17.100000000000001</v>
      </c>
      <c r="U1187" s="222">
        <v>16</v>
      </c>
      <c r="V1187" s="207">
        <v>17.3</v>
      </c>
      <c r="W1187" s="207">
        <v>16.100000000000001</v>
      </c>
      <c r="X1187" s="207">
        <v>17.399999999999999</v>
      </c>
      <c r="Y1187" s="208"/>
      <c r="Z1187" s="209"/>
      <c r="AA1187" s="209"/>
      <c r="AB1187" s="209"/>
      <c r="AC1187" s="209"/>
      <c r="AD1187" s="209"/>
      <c r="AE1187" s="209"/>
      <c r="AF1187" s="209"/>
      <c r="AG1187" s="209"/>
      <c r="AH1187" s="209"/>
      <c r="AI1187" s="209"/>
      <c r="AJ1187" s="209"/>
      <c r="AK1187" s="209"/>
      <c r="AL1187" s="209"/>
      <c r="AM1187" s="209"/>
      <c r="AN1187" s="209"/>
      <c r="AO1187" s="209"/>
      <c r="AP1187" s="209"/>
      <c r="AQ1187" s="209"/>
      <c r="AR1187" s="209"/>
      <c r="AS1187" s="209"/>
      <c r="AT1187" s="209"/>
      <c r="AU1187" s="209"/>
      <c r="AV1187" s="209"/>
      <c r="AW1187" s="209"/>
      <c r="AX1187" s="209"/>
      <c r="AY1187" s="209"/>
      <c r="AZ1187" s="209"/>
      <c r="BA1187" s="209"/>
      <c r="BB1187" s="209"/>
      <c r="BC1187" s="209"/>
      <c r="BD1187" s="209"/>
      <c r="BE1187" s="209"/>
      <c r="BF1187" s="209"/>
      <c r="BG1187" s="209"/>
      <c r="BH1187" s="209"/>
      <c r="BI1187" s="209"/>
      <c r="BJ1187" s="209"/>
      <c r="BK1187" s="209"/>
      <c r="BL1187" s="209"/>
      <c r="BM1187" s="210">
        <v>1</v>
      </c>
    </row>
    <row r="1188" spans="1:65">
      <c r="A1188" s="30"/>
      <c r="B1188" s="19">
        <v>1</v>
      </c>
      <c r="C1188" s="9">
        <v>2</v>
      </c>
      <c r="D1188" s="211">
        <v>17.899999999999999</v>
      </c>
      <c r="E1188" s="223">
        <v>12</v>
      </c>
      <c r="F1188" s="223">
        <v>18</v>
      </c>
      <c r="G1188" s="211">
        <v>16.5</v>
      </c>
      <c r="H1188" s="223">
        <v>7</v>
      </c>
      <c r="I1188" s="223">
        <v>9</v>
      </c>
      <c r="J1188" s="211">
        <v>16.8</v>
      </c>
      <c r="K1188" s="211">
        <v>15.8</v>
      </c>
      <c r="L1188" s="223">
        <v>13.9</v>
      </c>
      <c r="M1188" s="211">
        <v>17.600000000000001</v>
      </c>
      <c r="N1188" s="223">
        <v>22.14</v>
      </c>
      <c r="O1188" s="211">
        <v>18.600000000000001</v>
      </c>
      <c r="P1188" s="224">
        <v>13.7</v>
      </c>
      <c r="Q1188" s="211">
        <v>15.8</v>
      </c>
      <c r="R1188" s="211">
        <v>16</v>
      </c>
      <c r="S1188" s="211">
        <v>18.399999999999999</v>
      </c>
      <c r="T1188" s="211">
        <v>17.2</v>
      </c>
      <c r="U1188" s="223">
        <v>15</v>
      </c>
      <c r="V1188" s="211">
        <v>16.8</v>
      </c>
      <c r="W1188" s="211">
        <v>16.399999999999999</v>
      </c>
      <c r="X1188" s="211">
        <v>17</v>
      </c>
      <c r="Y1188" s="208"/>
      <c r="Z1188" s="209"/>
      <c r="AA1188" s="209"/>
      <c r="AB1188" s="209"/>
      <c r="AC1188" s="209"/>
      <c r="AD1188" s="209"/>
      <c r="AE1188" s="209"/>
      <c r="AF1188" s="209"/>
      <c r="AG1188" s="209"/>
      <c r="AH1188" s="209"/>
      <c r="AI1188" s="209"/>
      <c r="AJ1188" s="209"/>
      <c r="AK1188" s="209"/>
      <c r="AL1188" s="209"/>
      <c r="AM1188" s="209"/>
      <c r="AN1188" s="209"/>
      <c r="AO1188" s="209"/>
      <c r="AP1188" s="209"/>
      <c r="AQ1188" s="209"/>
      <c r="AR1188" s="209"/>
      <c r="AS1188" s="209"/>
      <c r="AT1188" s="209"/>
      <c r="AU1188" s="209"/>
      <c r="AV1188" s="209"/>
      <c r="AW1188" s="209"/>
      <c r="AX1188" s="209"/>
      <c r="AY1188" s="209"/>
      <c r="AZ1188" s="209"/>
      <c r="BA1188" s="209"/>
      <c r="BB1188" s="209"/>
      <c r="BC1188" s="209"/>
      <c r="BD1188" s="209"/>
      <c r="BE1188" s="209"/>
      <c r="BF1188" s="209"/>
      <c r="BG1188" s="209"/>
      <c r="BH1188" s="209"/>
      <c r="BI1188" s="209"/>
      <c r="BJ1188" s="209"/>
      <c r="BK1188" s="209"/>
      <c r="BL1188" s="209"/>
      <c r="BM1188" s="210">
        <v>34</v>
      </c>
    </row>
    <row r="1189" spans="1:65">
      <c r="A1189" s="30"/>
      <c r="B1189" s="19">
        <v>1</v>
      </c>
      <c r="C1189" s="9">
        <v>3</v>
      </c>
      <c r="D1189" s="211">
        <v>16.7</v>
      </c>
      <c r="E1189" s="223">
        <v>12</v>
      </c>
      <c r="F1189" s="223">
        <v>17</v>
      </c>
      <c r="G1189" s="211">
        <v>16.8</v>
      </c>
      <c r="H1189" s="223">
        <v>6</v>
      </c>
      <c r="I1189" s="223">
        <v>8</v>
      </c>
      <c r="J1189" s="211">
        <v>16.7</v>
      </c>
      <c r="K1189" s="211">
        <v>15.53</v>
      </c>
      <c r="L1189" s="223">
        <v>12.5</v>
      </c>
      <c r="M1189" s="211">
        <v>17.399999999999999</v>
      </c>
      <c r="N1189" s="223">
        <v>22.03</v>
      </c>
      <c r="O1189" s="211">
        <v>19.3</v>
      </c>
      <c r="P1189" s="211">
        <v>15.400000000000002</v>
      </c>
      <c r="Q1189" s="211">
        <v>15.7</v>
      </c>
      <c r="R1189" s="211">
        <v>17.2</v>
      </c>
      <c r="S1189" s="211">
        <v>18.399999999999999</v>
      </c>
      <c r="T1189" s="211">
        <v>16.5</v>
      </c>
      <c r="U1189" s="223">
        <v>15</v>
      </c>
      <c r="V1189" s="211">
        <v>16.7</v>
      </c>
      <c r="W1189" s="211">
        <v>17.2</v>
      </c>
      <c r="X1189" s="211">
        <v>14.5</v>
      </c>
      <c r="Y1189" s="208"/>
      <c r="Z1189" s="209"/>
      <c r="AA1189" s="209"/>
      <c r="AB1189" s="209"/>
      <c r="AC1189" s="209"/>
      <c r="AD1189" s="209"/>
      <c r="AE1189" s="209"/>
      <c r="AF1189" s="209"/>
      <c r="AG1189" s="209"/>
      <c r="AH1189" s="209"/>
      <c r="AI1189" s="209"/>
      <c r="AJ1189" s="209"/>
      <c r="AK1189" s="209"/>
      <c r="AL1189" s="209"/>
      <c r="AM1189" s="209"/>
      <c r="AN1189" s="209"/>
      <c r="AO1189" s="209"/>
      <c r="AP1189" s="209"/>
      <c r="AQ1189" s="209"/>
      <c r="AR1189" s="209"/>
      <c r="AS1189" s="209"/>
      <c r="AT1189" s="209"/>
      <c r="AU1189" s="209"/>
      <c r="AV1189" s="209"/>
      <c r="AW1189" s="209"/>
      <c r="AX1189" s="209"/>
      <c r="AY1189" s="209"/>
      <c r="AZ1189" s="209"/>
      <c r="BA1189" s="209"/>
      <c r="BB1189" s="209"/>
      <c r="BC1189" s="209"/>
      <c r="BD1189" s="209"/>
      <c r="BE1189" s="209"/>
      <c r="BF1189" s="209"/>
      <c r="BG1189" s="209"/>
      <c r="BH1189" s="209"/>
      <c r="BI1189" s="209"/>
      <c r="BJ1189" s="209"/>
      <c r="BK1189" s="209"/>
      <c r="BL1189" s="209"/>
      <c r="BM1189" s="210">
        <v>16</v>
      </c>
    </row>
    <row r="1190" spans="1:65">
      <c r="A1190" s="30"/>
      <c r="B1190" s="19">
        <v>1</v>
      </c>
      <c r="C1190" s="9">
        <v>4</v>
      </c>
      <c r="D1190" s="211">
        <v>17.7</v>
      </c>
      <c r="E1190" s="223">
        <v>12</v>
      </c>
      <c r="F1190" s="223">
        <v>17</v>
      </c>
      <c r="G1190" s="211">
        <v>17.600000000000001</v>
      </c>
      <c r="H1190" s="223">
        <v>6</v>
      </c>
      <c r="I1190" s="223">
        <v>8</v>
      </c>
      <c r="J1190" s="211">
        <v>16</v>
      </c>
      <c r="K1190" s="224">
        <v>15.1</v>
      </c>
      <c r="L1190" s="223">
        <v>12.5</v>
      </c>
      <c r="M1190" s="211">
        <v>16.7</v>
      </c>
      <c r="N1190" s="223">
        <v>22.45</v>
      </c>
      <c r="O1190" s="211">
        <v>19.399999999999999</v>
      </c>
      <c r="P1190" s="211">
        <v>15.9</v>
      </c>
      <c r="Q1190" s="211">
        <v>16.2</v>
      </c>
      <c r="R1190" s="211">
        <v>16.399999999999999</v>
      </c>
      <c r="S1190" s="224">
        <v>19.2</v>
      </c>
      <c r="T1190" s="211">
        <v>17.3</v>
      </c>
      <c r="U1190" s="223">
        <v>15</v>
      </c>
      <c r="V1190" s="211">
        <v>17.399999999999999</v>
      </c>
      <c r="W1190" s="211">
        <v>17.600000000000001</v>
      </c>
      <c r="X1190" s="211">
        <v>16.100000000000001</v>
      </c>
      <c r="Y1190" s="208"/>
      <c r="Z1190" s="209"/>
      <c r="AA1190" s="209"/>
      <c r="AB1190" s="209"/>
      <c r="AC1190" s="209"/>
      <c r="AD1190" s="209"/>
      <c r="AE1190" s="209"/>
      <c r="AF1190" s="209"/>
      <c r="AG1190" s="209"/>
      <c r="AH1190" s="209"/>
      <c r="AI1190" s="209"/>
      <c r="AJ1190" s="209"/>
      <c r="AK1190" s="209"/>
      <c r="AL1190" s="209"/>
      <c r="AM1190" s="209"/>
      <c r="AN1190" s="209"/>
      <c r="AO1190" s="209"/>
      <c r="AP1190" s="209"/>
      <c r="AQ1190" s="209"/>
      <c r="AR1190" s="209"/>
      <c r="AS1190" s="209"/>
      <c r="AT1190" s="209"/>
      <c r="AU1190" s="209"/>
      <c r="AV1190" s="209"/>
      <c r="AW1190" s="209"/>
      <c r="AX1190" s="209"/>
      <c r="AY1190" s="209"/>
      <c r="AZ1190" s="209"/>
      <c r="BA1190" s="209"/>
      <c r="BB1190" s="209"/>
      <c r="BC1190" s="209"/>
      <c r="BD1190" s="209"/>
      <c r="BE1190" s="209"/>
      <c r="BF1190" s="209"/>
      <c r="BG1190" s="209"/>
      <c r="BH1190" s="209"/>
      <c r="BI1190" s="209"/>
      <c r="BJ1190" s="209"/>
      <c r="BK1190" s="209"/>
      <c r="BL1190" s="209"/>
      <c r="BM1190" s="210">
        <v>16.777904761904765</v>
      </c>
    </row>
    <row r="1191" spans="1:65">
      <c r="A1191" s="30"/>
      <c r="B1191" s="19">
        <v>1</v>
      </c>
      <c r="C1191" s="9">
        <v>5</v>
      </c>
      <c r="D1191" s="211">
        <v>17.3</v>
      </c>
      <c r="E1191" s="223">
        <v>11</v>
      </c>
      <c r="F1191" s="223">
        <v>17</v>
      </c>
      <c r="G1191" s="211">
        <v>15.9</v>
      </c>
      <c r="H1191" s="223">
        <v>7</v>
      </c>
      <c r="I1191" s="223">
        <v>9</v>
      </c>
      <c r="J1191" s="211">
        <v>15.7</v>
      </c>
      <c r="K1191" s="211">
        <v>15.779999999999998</v>
      </c>
      <c r="L1191" s="223">
        <v>12.1</v>
      </c>
      <c r="M1191" s="211">
        <v>17.100000000000001</v>
      </c>
      <c r="N1191" s="223">
        <v>22</v>
      </c>
      <c r="O1191" s="211">
        <v>18</v>
      </c>
      <c r="P1191" s="211">
        <v>15.7</v>
      </c>
      <c r="Q1191" s="211">
        <v>14.6</v>
      </c>
      <c r="R1191" s="211">
        <v>16.8</v>
      </c>
      <c r="S1191" s="211">
        <v>18.2</v>
      </c>
      <c r="T1191" s="211">
        <v>17.5</v>
      </c>
      <c r="U1191" s="223">
        <v>14</v>
      </c>
      <c r="V1191" s="211">
        <v>16.899999999999999</v>
      </c>
      <c r="W1191" s="211">
        <v>17.600000000000001</v>
      </c>
      <c r="X1191" s="211">
        <v>15.6</v>
      </c>
      <c r="Y1191" s="208"/>
      <c r="Z1191" s="209"/>
      <c r="AA1191" s="209"/>
      <c r="AB1191" s="209"/>
      <c r="AC1191" s="209"/>
      <c r="AD1191" s="209"/>
      <c r="AE1191" s="209"/>
      <c r="AF1191" s="209"/>
      <c r="AG1191" s="209"/>
      <c r="AH1191" s="209"/>
      <c r="AI1191" s="209"/>
      <c r="AJ1191" s="209"/>
      <c r="AK1191" s="209"/>
      <c r="AL1191" s="209"/>
      <c r="AM1191" s="209"/>
      <c r="AN1191" s="209"/>
      <c r="AO1191" s="209"/>
      <c r="AP1191" s="209"/>
      <c r="AQ1191" s="209"/>
      <c r="AR1191" s="209"/>
      <c r="AS1191" s="209"/>
      <c r="AT1191" s="209"/>
      <c r="AU1191" s="209"/>
      <c r="AV1191" s="209"/>
      <c r="AW1191" s="209"/>
      <c r="AX1191" s="209"/>
      <c r="AY1191" s="209"/>
      <c r="AZ1191" s="209"/>
      <c r="BA1191" s="209"/>
      <c r="BB1191" s="209"/>
      <c r="BC1191" s="209"/>
      <c r="BD1191" s="209"/>
      <c r="BE1191" s="209"/>
      <c r="BF1191" s="209"/>
      <c r="BG1191" s="209"/>
      <c r="BH1191" s="209"/>
      <c r="BI1191" s="209"/>
      <c r="BJ1191" s="209"/>
      <c r="BK1191" s="209"/>
      <c r="BL1191" s="209"/>
      <c r="BM1191" s="210">
        <v>74</v>
      </c>
    </row>
    <row r="1192" spans="1:65">
      <c r="A1192" s="30"/>
      <c r="B1192" s="19">
        <v>1</v>
      </c>
      <c r="C1192" s="9">
        <v>6</v>
      </c>
      <c r="D1192" s="211">
        <v>17.899999999999999</v>
      </c>
      <c r="E1192" s="223">
        <v>12</v>
      </c>
      <c r="F1192" s="223">
        <v>17</v>
      </c>
      <c r="G1192" s="211">
        <v>15.9</v>
      </c>
      <c r="H1192" s="223">
        <v>6</v>
      </c>
      <c r="I1192" s="223">
        <v>8</v>
      </c>
      <c r="J1192" s="211">
        <v>15.7</v>
      </c>
      <c r="K1192" s="211">
        <v>15.71</v>
      </c>
      <c r="L1192" s="223">
        <v>12.8</v>
      </c>
      <c r="M1192" s="211">
        <v>16.899999999999999</v>
      </c>
      <c r="N1192" s="223">
        <v>22.04</v>
      </c>
      <c r="O1192" s="211">
        <v>18.5</v>
      </c>
      <c r="P1192" s="211">
        <v>15.2</v>
      </c>
      <c r="Q1192" s="211">
        <v>14.5</v>
      </c>
      <c r="R1192" s="211">
        <v>15.7</v>
      </c>
      <c r="S1192" s="211">
        <v>18.100000000000001</v>
      </c>
      <c r="T1192" s="211">
        <v>16.5</v>
      </c>
      <c r="U1192" s="223">
        <v>15</v>
      </c>
      <c r="V1192" s="211">
        <v>16.8</v>
      </c>
      <c r="W1192" s="211">
        <v>17.7</v>
      </c>
      <c r="X1192" s="211">
        <v>16.100000000000001</v>
      </c>
      <c r="Y1192" s="208"/>
      <c r="Z1192" s="209"/>
      <c r="AA1192" s="209"/>
      <c r="AB1192" s="209"/>
      <c r="AC1192" s="209"/>
      <c r="AD1192" s="209"/>
      <c r="AE1192" s="209"/>
      <c r="AF1192" s="209"/>
      <c r="AG1192" s="209"/>
      <c r="AH1192" s="209"/>
      <c r="AI1192" s="209"/>
      <c r="AJ1192" s="209"/>
      <c r="AK1192" s="209"/>
      <c r="AL1192" s="209"/>
      <c r="AM1192" s="209"/>
      <c r="AN1192" s="209"/>
      <c r="AO1192" s="209"/>
      <c r="AP1192" s="209"/>
      <c r="AQ1192" s="209"/>
      <c r="AR1192" s="209"/>
      <c r="AS1192" s="209"/>
      <c r="AT1192" s="209"/>
      <c r="AU1192" s="209"/>
      <c r="AV1192" s="209"/>
      <c r="AW1192" s="209"/>
      <c r="AX1192" s="209"/>
      <c r="AY1192" s="209"/>
      <c r="AZ1192" s="209"/>
      <c r="BA1192" s="209"/>
      <c r="BB1192" s="209"/>
      <c r="BC1192" s="209"/>
      <c r="BD1192" s="209"/>
      <c r="BE1192" s="209"/>
      <c r="BF1192" s="209"/>
      <c r="BG1192" s="209"/>
      <c r="BH1192" s="209"/>
      <c r="BI1192" s="209"/>
      <c r="BJ1192" s="209"/>
      <c r="BK1192" s="209"/>
      <c r="BL1192" s="209"/>
      <c r="BM1192" s="212"/>
    </row>
    <row r="1193" spans="1:65">
      <c r="A1193" s="30"/>
      <c r="B1193" s="20" t="s">
        <v>271</v>
      </c>
      <c r="C1193" s="12"/>
      <c r="D1193" s="213">
        <v>17.633333333333336</v>
      </c>
      <c r="E1193" s="213">
        <v>11.833333333333334</v>
      </c>
      <c r="F1193" s="213">
        <v>17</v>
      </c>
      <c r="G1193" s="213">
        <v>16.516666666666669</v>
      </c>
      <c r="H1193" s="213">
        <v>6.333333333333333</v>
      </c>
      <c r="I1193" s="213">
        <v>8.3333333333333339</v>
      </c>
      <c r="J1193" s="213">
        <v>16.316666666666666</v>
      </c>
      <c r="K1193" s="213">
        <v>15.636666666666665</v>
      </c>
      <c r="L1193" s="213">
        <v>12.983333333333333</v>
      </c>
      <c r="M1193" s="213">
        <v>17.216666666666669</v>
      </c>
      <c r="N1193" s="213">
        <v>22.145</v>
      </c>
      <c r="O1193" s="213">
        <v>18.8</v>
      </c>
      <c r="P1193" s="213">
        <v>15.216666666666667</v>
      </c>
      <c r="Q1193" s="213">
        <v>15.383333333333333</v>
      </c>
      <c r="R1193" s="213">
        <v>16.283333333333331</v>
      </c>
      <c r="S1193" s="213">
        <v>18.416666666666668</v>
      </c>
      <c r="T1193" s="213">
        <v>17.016666666666666</v>
      </c>
      <c r="U1193" s="213">
        <v>15</v>
      </c>
      <c r="V1193" s="213">
        <v>16.983333333333331</v>
      </c>
      <c r="W1193" s="213">
        <v>17.100000000000001</v>
      </c>
      <c r="X1193" s="213">
        <v>16.116666666666664</v>
      </c>
      <c r="Y1193" s="208"/>
      <c r="Z1193" s="209"/>
      <c r="AA1193" s="209"/>
      <c r="AB1193" s="209"/>
      <c r="AC1193" s="209"/>
      <c r="AD1193" s="209"/>
      <c r="AE1193" s="209"/>
      <c r="AF1193" s="209"/>
      <c r="AG1193" s="209"/>
      <c r="AH1193" s="209"/>
      <c r="AI1193" s="209"/>
      <c r="AJ1193" s="209"/>
      <c r="AK1193" s="209"/>
      <c r="AL1193" s="209"/>
      <c r="AM1193" s="209"/>
      <c r="AN1193" s="209"/>
      <c r="AO1193" s="209"/>
      <c r="AP1193" s="209"/>
      <c r="AQ1193" s="209"/>
      <c r="AR1193" s="209"/>
      <c r="AS1193" s="209"/>
      <c r="AT1193" s="209"/>
      <c r="AU1193" s="209"/>
      <c r="AV1193" s="209"/>
      <c r="AW1193" s="209"/>
      <c r="AX1193" s="209"/>
      <c r="AY1193" s="209"/>
      <c r="AZ1193" s="209"/>
      <c r="BA1193" s="209"/>
      <c r="BB1193" s="209"/>
      <c r="BC1193" s="209"/>
      <c r="BD1193" s="209"/>
      <c r="BE1193" s="209"/>
      <c r="BF1193" s="209"/>
      <c r="BG1193" s="209"/>
      <c r="BH1193" s="209"/>
      <c r="BI1193" s="209"/>
      <c r="BJ1193" s="209"/>
      <c r="BK1193" s="209"/>
      <c r="BL1193" s="209"/>
      <c r="BM1193" s="212"/>
    </row>
    <row r="1194" spans="1:65">
      <c r="A1194" s="30"/>
      <c r="B1194" s="3" t="s">
        <v>272</v>
      </c>
      <c r="C1194" s="29"/>
      <c r="D1194" s="211">
        <v>17.799999999999997</v>
      </c>
      <c r="E1194" s="211">
        <v>12</v>
      </c>
      <c r="F1194" s="211">
        <v>17</v>
      </c>
      <c r="G1194" s="211">
        <v>16.45</v>
      </c>
      <c r="H1194" s="211">
        <v>6</v>
      </c>
      <c r="I1194" s="211">
        <v>8</v>
      </c>
      <c r="J1194" s="211">
        <v>16.350000000000001</v>
      </c>
      <c r="K1194" s="211">
        <v>15.744999999999999</v>
      </c>
      <c r="L1194" s="211">
        <v>12.65</v>
      </c>
      <c r="M1194" s="211">
        <v>17.25</v>
      </c>
      <c r="N1194" s="211">
        <v>22.09</v>
      </c>
      <c r="O1194" s="211">
        <v>18.8</v>
      </c>
      <c r="P1194" s="211">
        <v>15.400000000000002</v>
      </c>
      <c r="Q1194" s="211">
        <v>15.6</v>
      </c>
      <c r="R1194" s="211">
        <v>16.2</v>
      </c>
      <c r="S1194" s="211">
        <v>18.299999999999997</v>
      </c>
      <c r="T1194" s="211">
        <v>17.149999999999999</v>
      </c>
      <c r="U1194" s="211">
        <v>15</v>
      </c>
      <c r="V1194" s="211">
        <v>16.850000000000001</v>
      </c>
      <c r="W1194" s="211">
        <v>17.399999999999999</v>
      </c>
      <c r="X1194" s="211">
        <v>16.100000000000001</v>
      </c>
      <c r="Y1194" s="208"/>
      <c r="Z1194" s="209"/>
      <c r="AA1194" s="209"/>
      <c r="AB1194" s="209"/>
      <c r="AC1194" s="209"/>
      <c r="AD1194" s="209"/>
      <c r="AE1194" s="209"/>
      <c r="AF1194" s="209"/>
      <c r="AG1194" s="209"/>
      <c r="AH1194" s="209"/>
      <c r="AI1194" s="209"/>
      <c r="AJ1194" s="209"/>
      <c r="AK1194" s="209"/>
      <c r="AL1194" s="209"/>
      <c r="AM1194" s="209"/>
      <c r="AN1194" s="209"/>
      <c r="AO1194" s="209"/>
      <c r="AP1194" s="209"/>
      <c r="AQ1194" s="209"/>
      <c r="AR1194" s="209"/>
      <c r="AS1194" s="209"/>
      <c r="AT1194" s="209"/>
      <c r="AU1194" s="209"/>
      <c r="AV1194" s="209"/>
      <c r="AW1194" s="209"/>
      <c r="AX1194" s="209"/>
      <c r="AY1194" s="209"/>
      <c r="AZ1194" s="209"/>
      <c r="BA1194" s="209"/>
      <c r="BB1194" s="209"/>
      <c r="BC1194" s="209"/>
      <c r="BD1194" s="209"/>
      <c r="BE1194" s="209"/>
      <c r="BF1194" s="209"/>
      <c r="BG1194" s="209"/>
      <c r="BH1194" s="209"/>
      <c r="BI1194" s="209"/>
      <c r="BJ1194" s="209"/>
      <c r="BK1194" s="209"/>
      <c r="BL1194" s="209"/>
      <c r="BM1194" s="212"/>
    </row>
    <row r="1195" spans="1:65">
      <c r="A1195" s="30"/>
      <c r="B1195" s="3" t="s">
        <v>273</v>
      </c>
      <c r="C1195" s="29"/>
      <c r="D1195" s="24">
        <v>0.56095157247900351</v>
      </c>
      <c r="E1195" s="24">
        <v>0.40824829046386302</v>
      </c>
      <c r="F1195" s="24">
        <v>0.63245553203367588</v>
      </c>
      <c r="G1195" s="24">
        <v>0.6369196704975183</v>
      </c>
      <c r="H1195" s="24">
        <v>0.51639777949432231</v>
      </c>
      <c r="I1195" s="24">
        <v>0.51639777949432231</v>
      </c>
      <c r="J1195" s="24">
        <v>0.58452259722500644</v>
      </c>
      <c r="K1195" s="24">
        <v>0.29028721409436337</v>
      </c>
      <c r="L1195" s="24">
        <v>0.82077199432404291</v>
      </c>
      <c r="M1195" s="24">
        <v>0.37638632635454128</v>
      </c>
      <c r="N1195" s="24">
        <v>0.16884904500766332</v>
      </c>
      <c r="O1195" s="24">
        <v>0.53291650377896882</v>
      </c>
      <c r="P1195" s="24">
        <v>0.78336879352362976</v>
      </c>
      <c r="Q1195" s="24">
        <v>0.68532230860133725</v>
      </c>
      <c r="R1195" s="24">
        <v>0.63377177806105156</v>
      </c>
      <c r="S1195" s="24">
        <v>0.40207793606049363</v>
      </c>
      <c r="T1195" s="24">
        <v>0.42150523919242899</v>
      </c>
      <c r="U1195" s="24">
        <v>0.63245553203367588</v>
      </c>
      <c r="V1195" s="24">
        <v>0.29268868558020233</v>
      </c>
      <c r="W1195" s="24">
        <v>0.68702256149270691</v>
      </c>
      <c r="X1195" s="24">
        <v>1.0303721010715818</v>
      </c>
      <c r="Y1195" s="154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3"/>
      <c r="AL1195" s="3"/>
      <c r="AM1195" s="3"/>
      <c r="AN1195" s="3"/>
      <c r="AO1195" s="3"/>
      <c r="AP1195" s="3"/>
      <c r="AQ1195" s="3"/>
      <c r="AR1195" s="3"/>
      <c r="AS1195" s="3"/>
      <c r="AT1195" s="3"/>
      <c r="AU1195" s="3"/>
      <c r="AV1195" s="3"/>
      <c r="AW1195" s="3"/>
      <c r="AX1195" s="3"/>
      <c r="AY1195" s="3"/>
      <c r="AZ1195" s="3"/>
      <c r="BA1195" s="3"/>
      <c r="BB1195" s="3"/>
      <c r="BC1195" s="3"/>
      <c r="BD1195" s="3"/>
      <c r="BE1195" s="3"/>
      <c r="BF1195" s="3"/>
      <c r="BG1195" s="3"/>
      <c r="BH1195" s="3"/>
      <c r="BI1195" s="3"/>
      <c r="BJ1195" s="3"/>
      <c r="BK1195" s="3"/>
      <c r="BL1195" s="3"/>
      <c r="BM1195" s="55"/>
    </row>
    <row r="1196" spans="1:65">
      <c r="A1196" s="30"/>
      <c r="B1196" s="3" t="s">
        <v>87</v>
      </c>
      <c r="C1196" s="29"/>
      <c r="D1196" s="13">
        <v>3.1811998439262953E-2</v>
      </c>
      <c r="E1196" s="13">
        <v>3.4499855532157439E-2</v>
      </c>
      <c r="F1196" s="13">
        <v>3.7203266590216229E-2</v>
      </c>
      <c r="G1196" s="13">
        <v>3.8562240393391616E-2</v>
      </c>
      <c r="H1196" s="13">
        <v>8.1536491499103525E-2</v>
      </c>
      <c r="I1196" s="13">
        <v>6.196773353931867E-2</v>
      </c>
      <c r="J1196" s="13">
        <v>3.582365253677261E-2</v>
      </c>
      <c r="K1196" s="13">
        <v>1.8564520193628014E-2</v>
      </c>
      <c r="L1196" s="13">
        <v>6.3217355146909598E-2</v>
      </c>
      <c r="M1196" s="13">
        <v>2.1861742092228919E-2</v>
      </c>
      <c r="N1196" s="13">
        <v>7.6247028678104907E-3</v>
      </c>
      <c r="O1196" s="13">
        <v>2.834662254143451E-2</v>
      </c>
      <c r="P1196" s="13">
        <v>5.1480972192133392E-2</v>
      </c>
      <c r="Q1196" s="13">
        <v>4.4549662530964505E-2</v>
      </c>
      <c r="R1196" s="13">
        <v>3.892150121152825E-2</v>
      </c>
      <c r="S1196" s="13">
        <v>2.1832286120931781E-2</v>
      </c>
      <c r="T1196" s="13">
        <v>2.4770141382512968E-2</v>
      </c>
      <c r="U1196" s="13">
        <v>4.2163702135578393E-2</v>
      </c>
      <c r="V1196" s="13">
        <v>1.7233877463014861E-2</v>
      </c>
      <c r="W1196" s="13">
        <v>4.0176757982029639E-2</v>
      </c>
      <c r="X1196" s="13">
        <v>6.3932084864834454E-2</v>
      </c>
      <c r="Y1196" s="154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3"/>
      <c r="AL1196" s="3"/>
      <c r="AM1196" s="3"/>
      <c r="AN1196" s="3"/>
      <c r="AO1196" s="3"/>
      <c r="AP1196" s="3"/>
      <c r="AQ1196" s="3"/>
      <c r="AR1196" s="3"/>
      <c r="AS1196" s="3"/>
      <c r="AT1196" s="3"/>
      <c r="AU1196" s="3"/>
      <c r="AV1196" s="3"/>
      <c r="AW1196" s="3"/>
      <c r="AX1196" s="3"/>
      <c r="AY1196" s="3"/>
      <c r="AZ1196" s="3"/>
      <c r="BA1196" s="3"/>
      <c r="BB1196" s="3"/>
      <c r="BC1196" s="3"/>
      <c r="BD1196" s="3"/>
      <c r="BE1196" s="3"/>
      <c r="BF1196" s="3"/>
      <c r="BG1196" s="3"/>
      <c r="BH1196" s="3"/>
      <c r="BI1196" s="3"/>
      <c r="BJ1196" s="3"/>
      <c r="BK1196" s="3"/>
      <c r="BL1196" s="3"/>
      <c r="BM1196" s="55"/>
    </row>
    <row r="1197" spans="1:65">
      <c r="A1197" s="30"/>
      <c r="B1197" s="3" t="s">
        <v>274</v>
      </c>
      <c r="C1197" s="29"/>
      <c r="D1197" s="13">
        <v>5.0985423005313057E-2</v>
      </c>
      <c r="E1197" s="13">
        <v>-0.29470732482630224</v>
      </c>
      <c r="F1197" s="13">
        <v>1.3237364334044655E-2</v>
      </c>
      <c r="G1197" s="13">
        <v>-1.5570364651923185E-2</v>
      </c>
      <c r="H1197" s="13">
        <v>-0.62251941328731675</v>
      </c>
      <c r="I1197" s="13">
        <v>-0.50331501748331142</v>
      </c>
      <c r="J1197" s="13">
        <v>-2.7490804232323862E-2</v>
      </c>
      <c r="K1197" s="13">
        <v>-6.8020298805685719E-2</v>
      </c>
      <c r="L1197" s="13">
        <v>-0.22616479723899929</v>
      </c>
      <c r="M1197" s="13">
        <v>2.6151173879478629E-2</v>
      </c>
      <c r="N1197" s="13">
        <v>0.31989067253984804</v>
      </c>
      <c r="O1197" s="13">
        <v>0.12052132055764941</v>
      </c>
      <c r="P1197" s="13">
        <v>-9.3053221924526697E-2</v>
      </c>
      <c r="Q1197" s="13">
        <v>-8.3119522274192947E-2</v>
      </c>
      <c r="R1197" s="13">
        <v>-2.9477544162390679E-2</v>
      </c>
      <c r="S1197" s="13">
        <v>9.7673811361881802E-2</v>
      </c>
      <c r="T1197" s="13">
        <v>1.4230734299077952E-2</v>
      </c>
      <c r="U1197" s="13">
        <v>-0.10596703146996067</v>
      </c>
      <c r="V1197" s="13">
        <v>1.2243994369011135E-2</v>
      </c>
      <c r="W1197" s="13">
        <v>1.9197584124244882E-2</v>
      </c>
      <c r="X1197" s="13">
        <v>-3.9411243812724539E-2</v>
      </c>
      <c r="Y1197" s="154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3"/>
      <c r="AK1197" s="3"/>
      <c r="AL1197" s="3"/>
      <c r="AM1197" s="3"/>
      <c r="AN1197" s="3"/>
      <c r="AO1197" s="3"/>
      <c r="AP1197" s="3"/>
      <c r="AQ1197" s="3"/>
      <c r="AR1197" s="3"/>
      <c r="AS1197" s="3"/>
      <c r="AT1197" s="3"/>
      <c r="AU1197" s="3"/>
      <c r="AV1197" s="3"/>
      <c r="AW1197" s="3"/>
      <c r="AX1197" s="3"/>
      <c r="AY1197" s="3"/>
      <c r="AZ1197" s="3"/>
      <c r="BA1197" s="3"/>
      <c r="BB1197" s="3"/>
      <c r="BC1197" s="3"/>
      <c r="BD1197" s="3"/>
      <c r="BE1197" s="3"/>
      <c r="BF1197" s="3"/>
      <c r="BG1197" s="3"/>
      <c r="BH1197" s="3"/>
      <c r="BI1197" s="3"/>
      <c r="BJ1197" s="3"/>
      <c r="BK1197" s="3"/>
      <c r="BL1197" s="3"/>
      <c r="BM1197" s="55"/>
    </row>
    <row r="1198" spans="1:65">
      <c r="A1198" s="30"/>
      <c r="B1198" s="46" t="s">
        <v>275</v>
      </c>
      <c r="C1198" s="47"/>
      <c r="D1198" s="45">
        <v>0.79</v>
      </c>
      <c r="E1198" s="45" t="s">
        <v>276</v>
      </c>
      <c r="F1198" s="45" t="s">
        <v>276</v>
      </c>
      <c r="G1198" s="45">
        <v>0.21</v>
      </c>
      <c r="H1198" s="45" t="s">
        <v>276</v>
      </c>
      <c r="I1198" s="45" t="s">
        <v>276</v>
      </c>
      <c r="J1198" s="45">
        <v>0.39</v>
      </c>
      <c r="K1198" s="45">
        <v>0.99</v>
      </c>
      <c r="L1198" s="45">
        <v>3.35</v>
      </c>
      <c r="M1198" s="45">
        <v>0.41</v>
      </c>
      <c r="N1198" s="45">
        <v>4.8</v>
      </c>
      <c r="O1198" s="45">
        <v>1.82</v>
      </c>
      <c r="P1198" s="45">
        <v>1.36</v>
      </c>
      <c r="Q1198" s="45">
        <v>1.22</v>
      </c>
      <c r="R1198" s="45">
        <v>0.41</v>
      </c>
      <c r="S1198" s="45">
        <v>1.48</v>
      </c>
      <c r="T1198" s="45">
        <v>0.24</v>
      </c>
      <c r="U1198" s="45" t="s">
        <v>276</v>
      </c>
      <c r="V1198" s="45">
        <v>0.21</v>
      </c>
      <c r="W1198" s="45">
        <v>0.31</v>
      </c>
      <c r="X1198" s="45">
        <v>0.56000000000000005</v>
      </c>
      <c r="Y1198" s="154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3"/>
      <c r="AK1198" s="3"/>
      <c r="AL1198" s="3"/>
      <c r="AM1198" s="3"/>
      <c r="AN1198" s="3"/>
      <c r="AO1198" s="3"/>
      <c r="AP1198" s="3"/>
      <c r="AQ1198" s="3"/>
      <c r="AR1198" s="3"/>
      <c r="AS1198" s="3"/>
      <c r="AT1198" s="3"/>
      <c r="AU1198" s="3"/>
      <c r="AV1198" s="3"/>
      <c r="AW1198" s="3"/>
      <c r="AX1198" s="3"/>
      <c r="AY1198" s="3"/>
      <c r="AZ1198" s="3"/>
      <c r="BA1198" s="3"/>
      <c r="BB1198" s="3"/>
      <c r="BC1198" s="3"/>
      <c r="BD1198" s="3"/>
      <c r="BE1198" s="3"/>
      <c r="BF1198" s="3"/>
      <c r="BG1198" s="3"/>
      <c r="BH1198" s="3"/>
      <c r="BI1198" s="3"/>
      <c r="BJ1198" s="3"/>
      <c r="BK1198" s="3"/>
      <c r="BL1198" s="3"/>
      <c r="BM1198" s="55"/>
    </row>
    <row r="1199" spans="1:65">
      <c r="B1199" s="31" t="s">
        <v>325</v>
      </c>
      <c r="C1199" s="20"/>
      <c r="D1199" s="20"/>
      <c r="E1199" s="20"/>
      <c r="F1199" s="20"/>
      <c r="G1199" s="20"/>
      <c r="H1199" s="20"/>
      <c r="I1199" s="20"/>
      <c r="J1199" s="20"/>
      <c r="K1199" s="20"/>
      <c r="L1199" s="20"/>
      <c r="M1199" s="20"/>
      <c r="N1199" s="20"/>
      <c r="O1199" s="20"/>
      <c r="P1199" s="20"/>
      <c r="Q1199" s="20"/>
      <c r="R1199" s="20"/>
      <c r="S1199" s="20"/>
      <c r="T1199" s="20"/>
      <c r="U1199" s="20"/>
      <c r="V1199" s="20"/>
      <c r="W1199" s="20"/>
      <c r="X1199" s="20"/>
      <c r="BM1199" s="55"/>
    </row>
    <row r="1200" spans="1:65">
      <c r="BM1200" s="55"/>
    </row>
    <row r="1201" spans="65:65">
      <c r="BM1201" s="55"/>
    </row>
    <row r="1202" spans="65:65">
      <c r="BM1202" s="55"/>
    </row>
    <row r="1203" spans="65:65">
      <c r="BM1203" s="55"/>
    </row>
    <row r="1204" spans="65:65">
      <c r="BM1204" s="55"/>
    </row>
    <row r="1205" spans="65:65">
      <c r="BM1205" s="55"/>
    </row>
    <row r="1206" spans="65:65">
      <c r="BM1206" s="55"/>
    </row>
    <row r="1207" spans="65:65">
      <c r="BM1207" s="55"/>
    </row>
    <row r="1208" spans="65:65">
      <c r="BM1208" s="55"/>
    </row>
    <row r="1209" spans="65:65">
      <c r="BM1209" s="55"/>
    </row>
    <row r="1210" spans="65:65">
      <c r="BM1210" s="55"/>
    </row>
    <row r="1211" spans="65:65">
      <c r="BM1211" s="55"/>
    </row>
    <row r="1212" spans="65:65">
      <c r="BM1212" s="55"/>
    </row>
    <row r="1213" spans="65:65">
      <c r="BM1213" s="55"/>
    </row>
    <row r="1214" spans="65:65">
      <c r="BM1214" s="55"/>
    </row>
    <row r="1215" spans="65:65">
      <c r="BM1215" s="55"/>
    </row>
    <row r="1216" spans="65:65">
      <c r="BM1216" s="55"/>
    </row>
    <row r="1217" spans="65:65">
      <c r="BM1217" s="55"/>
    </row>
    <row r="1218" spans="65:65">
      <c r="BM1218" s="55"/>
    </row>
    <row r="1219" spans="65:65">
      <c r="BM1219" s="55"/>
    </row>
    <row r="1220" spans="65:65">
      <c r="BM1220" s="55"/>
    </row>
    <row r="1221" spans="65:65">
      <c r="BM1221" s="55"/>
    </row>
    <row r="1222" spans="65:65">
      <c r="BM1222" s="55"/>
    </row>
    <row r="1223" spans="65:65">
      <c r="BM1223" s="55"/>
    </row>
    <row r="1224" spans="65:65">
      <c r="BM1224" s="55"/>
    </row>
    <row r="1225" spans="65:65">
      <c r="BM1225" s="55"/>
    </row>
    <row r="1226" spans="65:65">
      <c r="BM1226" s="55"/>
    </row>
    <row r="1227" spans="65:65">
      <c r="BM1227" s="55"/>
    </row>
    <row r="1228" spans="65:65">
      <c r="BM1228" s="55"/>
    </row>
    <row r="1229" spans="65:65">
      <c r="BM1229" s="55"/>
    </row>
    <row r="1230" spans="65:65">
      <c r="BM1230" s="55"/>
    </row>
    <row r="1231" spans="65:65">
      <c r="BM1231" s="55"/>
    </row>
    <row r="1232" spans="65:65">
      <c r="BM1232" s="55"/>
    </row>
    <row r="1233" spans="65:65">
      <c r="BM1233" s="55"/>
    </row>
    <row r="1234" spans="65:65">
      <c r="BM1234" s="55"/>
    </row>
    <row r="1235" spans="65:65">
      <c r="BM1235" s="55"/>
    </row>
    <row r="1236" spans="65:65">
      <c r="BM1236" s="55"/>
    </row>
    <row r="1237" spans="65:65">
      <c r="BM1237" s="55"/>
    </row>
    <row r="1238" spans="65:65">
      <c r="BM1238" s="55"/>
    </row>
    <row r="1239" spans="65:65">
      <c r="BM1239" s="55"/>
    </row>
    <row r="1240" spans="65:65">
      <c r="BM1240" s="55"/>
    </row>
    <row r="1241" spans="65:65">
      <c r="BM1241" s="55"/>
    </row>
    <row r="1242" spans="65:65">
      <c r="BM1242" s="55"/>
    </row>
    <row r="1243" spans="65:65">
      <c r="BM1243" s="55"/>
    </row>
    <row r="1244" spans="65:65">
      <c r="BM1244" s="55"/>
    </row>
    <row r="1245" spans="65:65">
      <c r="BM1245" s="55"/>
    </row>
    <row r="1246" spans="65:65">
      <c r="BM1246" s="55"/>
    </row>
    <row r="1247" spans="65:65">
      <c r="BM1247" s="55"/>
    </row>
    <row r="1248" spans="65:65">
      <c r="BM1248" s="56"/>
    </row>
    <row r="1249" spans="65:65">
      <c r="BM1249" s="57"/>
    </row>
    <row r="1250" spans="65:65">
      <c r="BM1250" s="57"/>
    </row>
    <row r="1251" spans="65:65">
      <c r="BM1251" s="57"/>
    </row>
    <row r="1252" spans="65:65">
      <c r="BM1252" s="57"/>
    </row>
    <row r="1253" spans="65:65">
      <c r="BM1253" s="57"/>
    </row>
    <row r="1254" spans="65:65">
      <c r="BM1254" s="57"/>
    </row>
    <row r="1255" spans="65:65">
      <c r="BM1255" s="57"/>
    </row>
    <row r="1256" spans="65:65">
      <c r="BM1256" s="57"/>
    </row>
    <row r="1257" spans="65:65">
      <c r="BM1257" s="57"/>
    </row>
    <row r="1258" spans="65:65">
      <c r="BM1258" s="57"/>
    </row>
    <row r="1259" spans="65:65">
      <c r="BM1259" s="57"/>
    </row>
    <row r="1260" spans="65:65">
      <c r="BM1260" s="57"/>
    </row>
    <row r="1261" spans="65:65">
      <c r="BM1261" s="57"/>
    </row>
    <row r="1262" spans="65:65">
      <c r="BM1262" s="57"/>
    </row>
    <row r="1263" spans="65:65">
      <c r="BM1263" s="57"/>
    </row>
    <row r="1264" spans="65:65">
      <c r="BM1264" s="57"/>
    </row>
    <row r="1265" spans="65:65">
      <c r="BM1265" s="57"/>
    </row>
    <row r="1266" spans="65:65">
      <c r="BM1266" s="57"/>
    </row>
    <row r="1267" spans="65:65">
      <c r="BM1267" s="57"/>
    </row>
    <row r="1268" spans="65:65">
      <c r="BM1268" s="57"/>
    </row>
    <row r="1269" spans="65:65">
      <c r="BM1269" s="57"/>
    </row>
    <row r="1270" spans="65:65">
      <c r="BM1270" s="57"/>
    </row>
    <row r="1271" spans="65:65">
      <c r="BM1271" s="57"/>
    </row>
    <row r="1272" spans="65:65">
      <c r="BM1272" s="57"/>
    </row>
    <row r="1273" spans="65:65">
      <c r="BM1273" s="57"/>
    </row>
    <row r="1274" spans="65:65">
      <c r="BM1274" s="57"/>
    </row>
    <row r="1275" spans="65:65">
      <c r="BM1275" s="57"/>
    </row>
    <row r="1276" spans="65:65">
      <c r="BM1276" s="57"/>
    </row>
    <row r="1277" spans="65:65">
      <c r="BM1277" s="57"/>
    </row>
    <row r="1278" spans="65:65">
      <c r="BM1278" s="57"/>
    </row>
    <row r="1279" spans="65:65">
      <c r="BM1279" s="57"/>
    </row>
    <row r="1280" spans="65:65">
      <c r="BM1280" s="57"/>
    </row>
    <row r="1281" spans="65:65">
      <c r="BM1281" s="57"/>
    </row>
    <row r="1282" spans="65:65">
      <c r="BM1282" s="57"/>
    </row>
  </sheetData>
  <dataConsolidate/>
  <conditionalFormatting sqref="B6:AB11 B25:Z30 B43:AB48 B61:P66 B79:Y84 B98:V103 B117:Z122 B135:Y140 B153:AA158 B172:X177 B191:AA196 B209:Z214 B228:W233 B247:AA252 B265:K270 B283:K288 B301:K306 B320:Z325 B338:Z343 B357:K362 B376:N381 B394:V399 B413:V418 B431:K436 B450:X455 B468:Z473 B486:AA491 B505:X510 B524:N529 B543:Z548 B561:Z566 B579:AB584 B598:Z603 B616:X621 B634:K639 B652:AA657 B670:Z675 B688:Z693 B706:J711 B724:K729 B743:J748 B761:W766 B779:S784 B797:Y802 B815:Z820 B834:Z839 B853:Z858 B871:D876 B889:K894 B908:Y913 B926:AA931 B944:X949 B962:M967 B981:AA986 B1000:Z1005 B1018:Z1023 B1036:AA1041 B1055:J1060 B1074:Z1079 B1093:Y1098 B1112:Z1117 B1131:X1136 B1150:M1155 B1169:AA1174 B1187:X1192">
    <cfRule type="expression" dxfId="17" priority="195">
      <formula>AND($B6&lt;&gt;$B5,NOT(ISBLANK(INDIRECT(Anlyt_LabRefThisCol))))</formula>
    </cfRule>
  </conditionalFormatting>
  <conditionalFormatting sqref="C2:AB17 C21:Z36 C39:AB54 C57:P72 C75:Y90 C94:V109 C113:Z128 C131:Y146 C149:AA164 C168:X183 C187:AA202 C205:Z220 C224:W239 C243:AA258 C261:K276 C279:K294 C297:K312 C316:Z331 C334:Z349 C353:K368 C372:N387 C390:V405 C409:V424 C427:K442 C446:X461 C464:Z479 C482:AA497 C501:X516 C520:N535 C539:Z554 C557:Z572 C575:AB590 C594:Z609 C612:X627 C630:K645 C648:AA663 C666:Z681 C684:Z699 C702:J717 C720:K735 C739:J754 C757:W772 C775:S790 C793:Y808 C811:Z826 C830:Z845 C849:Z864 C867:D882 C885:K900 C904:Y919 C922:AA937 C940:X955 C958:M973 C977:AA992 C996:Z1011 C1014:Z1029 C1032:AA1047 C1051:J1066 C1070:Z1085 C1089:Y1104 C1108:Z1123 C1127:X1142 C1146:M1161 C1165:AA1180 C1183:X1198">
    <cfRule type="expression" dxfId="16" priority="193" stopIfTrue="1">
      <formula>AND(ISBLANK(INDIRECT(Anlyt_LabRefLastCol)),ISBLANK(INDIRECT(Anlyt_LabRefThisCol)))</formula>
    </cfRule>
    <cfRule type="expression" dxfId="15" priority="194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840C-CF86-44C2-8A26-C797000FF5FE}">
  <sheetPr codeName="Sheet16"/>
  <dimension ref="A1:BN241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9.5">
      <c r="B1" s="8" t="s">
        <v>556</v>
      </c>
      <c r="BM1" s="28" t="s">
        <v>277</v>
      </c>
    </row>
    <row r="2" spans="1:66" ht="19.5">
      <c r="A2" s="25" t="s">
        <v>118</v>
      </c>
      <c r="B2" s="18" t="s">
        <v>111</v>
      </c>
      <c r="C2" s="15" t="s">
        <v>112</v>
      </c>
      <c r="D2" s="16" t="s">
        <v>326</v>
      </c>
      <c r="E2" s="15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230</v>
      </c>
      <c r="C3" s="9" t="s">
        <v>230</v>
      </c>
      <c r="D3" s="10" t="s">
        <v>113</v>
      </c>
      <c r="E3" s="154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1</v>
      </c>
    </row>
    <row r="4" spans="1:66">
      <c r="A4" s="30"/>
      <c r="B4" s="19"/>
      <c r="C4" s="9"/>
      <c r="D4" s="10" t="s">
        <v>99</v>
      </c>
      <c r="E4" s="154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6"/>
      <c r="E5" s="154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2</v>
      </c>
    </row>
    <row r="6" spans="1:66">
      <c r="A6" s="30"/>
      <c r="B6" s="18">
        <v>1</v>
      </c>
      <c r="C6" s="14">
        <v>1</v>
      </c>
      <c r="D6" s="22">
        <v>13.26</v>
      </c>
      <c r="E6" s="154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1">
        <v>13.22</v>
      </c>
      <c r="E7" s="154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6</v>
      </c>
    </row>
    <row r="8" spans="1:66">
      <c r="A8" s="30"/>
      <c r="B8" s="20" t="s">
        <v>271</v>
      </c>
      <c r="C8" s="12"/>
      <c r="D8" s="23">
        <v>13.24</v>
      </c>
      <c r="E8" s="154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3" t="s">
        <v>272</v>
      </c>
      <c r="C9" s="29"/>
      <c r="D9" s="11">
        <v>13.24</v>
      </c>
      <c r="E9" s="154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13.24</v>
      </c>
      <c r="BN9" s="28"/>
    </row>
    <row r="10" spans="1:66">
      <c r="A10" s="30"/>
      <c r="B10" s="3" t="s">
        <v>273</v>
      </c>
      <c r="C10" s="29"/>
      <c r="D10" s="24">
        <v>2.8284271247461298E-2</v>
      </c>
      <c r="E10" s="154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12</v>
      </c>
    </row>
    <row r="11" spans="1:66">
      <c r="A11" s="30"/>
      <c r="B11" s="3" t="s">
        <v>87</v>
      </c>
      <c r="C11" s="29"/>
      <c r="D11" s="13">
        <v>2.1362742634034211E-3</v>
      </c>
      <c r="E11" s="154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3" t="s">
        <v>274</v>
      </c>
      <c r="C12" s="29"/>
      <c r="D12" s="13">
        <v>0</v>
      </c>
      <c r="E12" s="154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46" t="s">
        <v>275</v>
      </c>
      <c r="C13" s="47"/>
      <c r="D13" s="45" t="s">
        <v>276</v>
      </c>
      <c r="E13" s="154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1"/>
      <c r="C14" s="20"/>
      <c r="D14" s="20"/>
      <c r="BM14" s="55"/>
    </row>
    <row r="15" spans="1:66" ht="15">
      <c r="B15" s="8" t="s">
        <v>557</v>
      </c>
      <c r="BM15" s="28" t="s">
        <v>277</v>
      </c>
    </row>
    <row r="16" spans="1:66" ht="15">
      <c r="A16" s="25" t="s">
        <v>101</v>
      </c>
      <c r="B16" s="18" t="s">
        <v>111</v>
      </c>
      <c r="C16" s="15" t="s">
        <v>112</v>
      </c>
      <c r="D16" s="16" t="s">
        <v>326</v>
      </c>
      <c r="E16" s="154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8">
        <v>1</v>
      </c>
    </row>
    <row r="17" spans="1:65">
      <c r="A17" s="30"/>
      <c r="B17" s="19" t="s">
        <v>230</v>
      </c>
      <c r="C17" s="9" t="s">
        <v>230</v>
      </c>
      <c r="D17" s="10" t="s">
        <v>113</v>
      </c>
      <c r="E17" s="154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8" t="s">
        <v>1</v>
      </c>
    </row>
    <row r="18" spans="1:65">
      <c r="A18" s="30"/>
      <c r="B18" s="19"/>
      <c r="C18" s="9"/>
      <c r="D18" s="10" t="s">
        <v>99</v>
      </c>
      <c r="E18" s="154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8">
        <v>2</v>
      </c>
    </row>
    <row r="19" spans="1:65">
      <c r="A19" s="30"/>
      <c r="B19" s="19"/>
      <c r="C19" s="9"/>
      <c r="D19" s="26"/>
      <c r="E19" s="154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8">
        <v>2</v>
      </c>
    </row>
    <row r="20" spans="1:65">
      <c r="A20" s="30"/>
      <c r="B20" s="18">
        <v>1</v>
      </c>
      <c r="C20" s="14">
        <v>1</v>
      </c>
      <c r="D20" s="22">
        <v>10.26</v>
      </c>
      <c r="E20" s="154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8">
        <v>1</v>
      </c>
    </row>
    <row r="21" spans="1:65">
      <c r="A21" s="30"/>
      <c r="B21" s="19">
        <v>1</v>
      </c>
      <c r="C21" s="9">
        <v>2</v>
      </c>
      <c r="D21" s="11">
        <v>10.28</v>
      </c>
      <c r="E21" s="154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>
        <v>7</v>
      </c>
    </row>
    <row r="22" spans="1:65">
      <c r="A22" s="30"/>
      <c r="B22" s="20" t="s">
        <v>271</v>
      </c>
      <c r="C22" s="12"/>
      <c r="D22" s="23">
        <v>10.27</v>
      </c>
      <c r="E22" s="15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>
        <v>16</v>
      </c>
    </row>
    <row r="23" spans="1:65">
      <c r="A23" s="30"/>
      <c r="B23" s="3" t="s">
        <v>272</v>
      </c>
      <c r="C23" s="29"/>
      <c r="D23" s="11">
        <v>10.27</v>
      </c>
      <c r="E23" s="154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10.27</v>
      </c>
    </row>
    <row r="24" spans="1:65">
      <c r="A24" s="30"/>
      <c r="B24" s="3" t="s">
        <v>273</v>
      </c>
      <c r="C24" s="29"/>
      <c r="D24" s="24">
        <v>1.4142135623730649E-2</v>
      </c>
      <c r="E24" s="154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8">
        <v>13</v>
      </c>
    </row>
    <row r="25" spans="1:65">
      <c r="A25" s="30"/>
      <c r="B25" s="3" t="s">
        <v>87</v>
      </c>
      <c r="C25" s="29"/>
      <c r="D25" s="13">
        <v>1.3770336537225559E-3</v>
      </c>
      <c r="E25" s="154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3" t="s">
        <v>274</v>
      </c>
      <c r="C26" s="29"/>
      <c r="D26" s="13">
        <v>0</v>
      </c>
      <c r="E26" s="15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46" t="s">
        <v>275</v>
      </c>
      <c r="C27" s="47"/>
      <c r="D27" s="45" t="s">
        <v>276</v>
      </c>
      <c r="E27" s="154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B28" s="31"/>
      <c r="C28" s="20"/>
      <c r="D28" s="20"/>
      <c r="BM28" s="55"/>
    </row>
    <row r="29" spans="1:65" ht="19.5">
      <c r="B29" s="8" t="s">
        <v>558</v>
      </c>
      <c r="BM29" s="28" t="s">
        <v>277</v>
      </c>
    </row>
    <row r="30" spans="1:65" ht="19.5">
      <c r="A30" s="25" t="s">
        <v>327</v>
      </c>
      <c r="B30" s="18" t="s">
        <v>111</v>
      </c>
      <c r="C30" s="15" t="s">
        <v>112</v>
      </c>
      <c r="D30" s="16" t="s">
        <v>326</v>
      </c>
      <c r="E30" s="154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28">
        <v>1</v>
      </c>
    </row>
    <row r="31" spans="1:65">
      <c r="A31" s="30"/>
      <c r="B31" s="19" t="s">
        <v>230</v>
      </c>
      <c r="C31" s="9" t="s">
        <v>230</v>
      </c>
      <c r="D31" s="10" t="s">
        <v>113</v>
      </c>
      <c r="E31" s="154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28" t="s">
        <v>1</v>
      </c>
    </row>
    <row r="32" spans="1:65">
      <c r="A32" s="30"/>
      <c r="B32" s="19"/>
      <c r="C32" s="9"/>
      <c r="D32" s="10" t="s">
        <v>99</v>
      </c>
      <c r="E32" s="154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28">
        <v>2</v>
      </c>
    </row>
    <row r="33" spans="1:65">
      <c r="A33" s="30"/>
      <c r="B33" s="19"/>
      <c r="C33" s="9"/>
      <c r="D33" s="26"/>
      <c r="E33" s="154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28">
        <v>2</v>
      </c>
    </row>
    <row r="34" spans="1:65">
      <c r="A34" s="30"/>
      <c r="B34" s="18">
        <v>1</v>
      </c>
      <c r="C34" s="14">
        <v>1</v>
      </c>
      <c r="D34" s="22">
        <v>11.3</v>
      </c>
      <c r="E34" s="154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28">
        <v>1</v>
      </c>
    </row>
    <row r="35" spans="1:65">
      <c r="A35" s="30"/>
      <c r="B35" s="19">
        <v>1</v>
      </c>
      <c r="C35" s="9">
        <v>2</v>
      </c>
      <c r="D35" s="11">
        <v>11.3</v>
      </c>
      <c r="E35" s="154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28">
        <v>8</v>
      </c>
    </row>
    <row r="36" spans="1:65">
      <c r="A36" s="30"/>
      <c r="B36" s="20" t="s">
        <v>271</v>
      </c>
      <c r="C36" s="12"/>
      <c r="D36" s="23">
        <v>11.3</v>
      </c>
      <c r="E36" s="154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28">
        <v>16</v>
      </c>
    </row>
    <row r="37" spans="1:65">
      <c r="A37" s="30"/>
      <c r="B37" s="3" t="s">
        <v>272</v>
      </c>
      <c r="C37" s="29"/>
      <c r="D37" s="11">
        <v>11.3</v>
      </c>
      <c r="E37" s="154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28">
        <v>11.3</v>
      </c>
    </row>
    <row r="38" spans="1:65">
      <c r="A38" s="30"/>
      <c r="B38" s="3" t="s">
        <v>273</v>
      </c>
      <c r="C38" s="29"/>
      <c r="D38" s="24">
        <v>0</v>
      </c>
      <c r="E38" s="154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8">
        <v>14</v>
      </c>
    </row>
    <row r="39" spans="1:65">
      <c r="A39" s="30"/>
      <c r="B39" s="3" t="s">
        <v>87</v>
      </c>
      <c r="C39" s="29"/>
      <c r="D39" s="13">
        <v>0</v>
      </c>
      <c r="E39" s="154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5"/>
    </row>
    <row r="40" spans="1:65">
      <c r="A40" s="30"/>
      <c r="B40" s="3" t="s">
        <v>274</v>
      </c>
      <c r="C40" s="29"/>
      <c r="D40" s="13">
        <v>0</v>
      </c>
      <c r="E40" s="154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5"/>
    </row>
    <row r="41" spans="1:65">
      <c r="A41" s="30"/>
      <c r="B41" s="46" t="s">
        <v>275</v>
      </c>
      <c r="C41" s="47"/>
      <c r="D41" s="45" t="s">
        <v>276</v>
      </c>
      <c r="E41" s="154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5"/>
    </row>
    <row r="42" spans="1:65">
      <c r="B42" s="31"/>
      <c r="C42" s="20"/>
      <c r="D42" s="20"/>
      <c r="BM42" s="55"/>
    </row>
    <row r="43" spans="1:65" ht="19.5">
      <c r="B43" s="8" t="s">
        <v>559</v>
      </c>
      <c r="BM43" s="28" t="s">
        <v>277</v>
      </c>
    </row>
    <row r="44" spans="1:65" ht="19.5">
      <c r="A44" s="25" t="s">
        <v>328</v>
      </c>
      <c r="B44" s="18" t="s">
        <v>111</v>
      </c>
      <c r="C44" s="15" t="s">
        <v>112</v>
      </c>
      <c r="D44" s="16" t="s">
        <v>326</v>
      </c>
      <c r="E44" s="154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8">
        <v>1</v>
      </c>
    </row>
    <row r="45" spans="1:65">
      <c r="A45" s="30"/>
      <c r="B45" s="19" t="s">
        <v>230</v>
      </c>
      <c r="C45" s="9" t="s">
        <v>230</v>
      </c>
      <c r="D45" s="10" t="s">
        <v>113</v>
      </c>
      <c r="E45" s="154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8" t="s">
        <v>1</v>
      </c>
    </row>
    <row r="46" spans="1:65">
      <c r="A46" s="30"/>
      <c r="B46" s="19"/>
      <c r="C46" s="9"/>
      <c r="D46" s="10" t="s">
        <v>99</v>
      </c>
      <c r="E46" s="15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8">
        <v>3</v>
      </c>
    </row>
    <row r="47" spans="1:65">
      <c r="A47" s="30"/>
      <c r="B47" s="19"/>
      <c r="C47" s="9"/>
      <c r="D47" s="26"/>
      <c r="E47" s="154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28">
        <v>3</v>
      </c>
    </row>
    <row r="48" spans="1:65">
      <c r="A48" s="30"/>
      <c r="B48" s="18">
        <v>1</v>
      </c>
      <c r="C48" s="14">
        <v>1</v>
      </c>
      <c r="D48" s="215">
        <v>0.441</v>
      </c>
      <c r="E48" s="205"/>
      <c r="F48" s="206"/>
      <c r="G48" s="206"/>
      <c r="H48" s="206"/>
      <c r="I48" s="206"/>
      <c r="J48" s="206"/>
      <c r="K48" s="206"/>
      <c r="L48" s="206"/>
      <c r="M48" s="206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  <c r="BJ48" s="206"/>
      <c r="BK48" s="206"/>
      <c r="BL48" s="206"/>
      <c r="BM48" s="217">
        <v>1</v>
      </c>
    </row>
    <row r="49" spans="1:65">
      <c r="A49" s="30"/>
      <c r="B49" s="19">
        <v>1</v>
      </c>
      <c r="C49" s="9">
        <v>2</v>
      </c>
      <c r="D49" s="24">
        <v>0.441</v>
      </c>
      <c r="E49" s="205"/>
      <c r="F49" s="206"/>
      <c r="G49" s="206"/>
      <c r="H49" s="206"/>
      <c r="I49" s="206"/>
      <c r="J49" s="206"/>
      <c r="K49" s="206"/>
      <c r="L49" s="206"/>
      <c r="M49" s="206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  <c r="BJ49" s="206"/>
      <c r="BK49" s="206"/>
      <c r="BL49" s="206"/>
      <c r="BM49" s="217">
        <v>9</v>
      </c>
    </row>
    <row r="50" spans="1:65">
      <c r="A50" s="30"/>
      <c r="B50" s="20" t="s">
        <v>271</v>
      </c>
      <c r="C50" s="12"/>
      <c r="D50" s="221">
        <v>0.441</v>
      </c>
      <c r="E50" s="205"/>
      <c r="F50" s="206"/>
      <c r="G50" s="206"/>
      <c r="H50" s="206"/>
      <c r="I50" s="206"/>
      <c r="J50" s="206"/>
      <c r="K50" s="206"/>
      <c r="L50" s="206"/>
      <c r="M50" s="206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  <c r="BJ50" s="206"/>
      <c r="BK50" s="206"/>
      <c r="BL50" s="206"/>
      <c r="BM50" s="217">
        <v>16</v>
      </c>
    </row>
    <row r="51" spans="1:65">
      <c r="A51" s="30"/>
      <c r="B51" s="3" t="s">
        <v>272</v>
      </c>
      <c r="C51" s="29"/>
      <c r="D51" s="24">
        <v>0.441</v>
      </c>
      <c r="E51" s="205"/>
      <c r="F51" s="206"/>
      <c r="G51" s="206"/>
      <c r="H51" s="206"/>
      <c r="I51" s="206"/>
      <c r="J51" s="206"/>
      <c r="K51" s="206"/>
      <c r="L51" s="206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  <c r="BJ51" s="206"/>
      <c r="BK51" s="206"/>
      <c r="BL51" s="206"/>
      <c r="BM51" s="217">
        <v>0.441</v>
      </c>
    </row>
    <row r="52" spans="1:65">
      <c r="A52" s="30"/>
      <c r="B52" s="3" t="s">
        <v>273</v>
      </c>
      <c r="C52" s="29"/>
      <c r="D52" s="24">
        <v>0</v>
      </c>
      <c r="E52" s="205"/>
      <c r="F52" s="206"/>
      <c r="G52" s="206"/>
      <c r="H52" s="206"/>
      <c r="I52" s="206"/>
      <c r="J52" s="206"/>
      <c r="K52" s="206"/>
      <c r="L52" s="206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  <c r="BJ52" s="206"/>
      <c r="BK52" s="206"/>
      <c r="BL52" s="206"/>
      <c r="BM52" s="217">
        <v>15</v>
      </c>
    </row>
    <row r="53" spans="1:65">
      <c r="A53" s="30"/>
      <c r="B53" s="3" t="s">
        <v>87</v>
      </c>
      <c r="C53" s="29"/>
      <c r="D53" s="13">
        <v>0</v>
      </c>
      <c r="E53" s="154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A54" s="30"/>
      <c r="B54" s="3" t="s">
        <v>274</v>
      </c>
      <c r="C54" s="29"/>
      <c r="D54" s="13">
        <v>0</v>
      </c>
      <c r="E54" s="154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5"/>
    </row>
    <row r="55" spans="1:65">
      <c r="A55" s="30"/>
      <c r="B55" s="46" t="s">
        <v>275</v>
      </c>
      <c r="C55" s="47"/>
      <c r="D55" s="45" t="s">
        <v>276</v>
      </c>
      <c r="E55" s="154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55"/>
    </row>
    <row r="56" spans="1:65">
      <c r="B56" s="31"/>
      <c r="C56" s="20"/>
      <c r="D56" s="20"/>
      <c r="BM56" s="55"/>
    </row>
    <row r="57" spans="1:65" ht="15">
      <c r="B57" s="8" t="s">
        <v>560</v>
      </c>
      <c r="BM57" s="28" t="s">
        <v>277</v>
      </c>
    </row>
    <row r="58" spans="1:65" ht="15">
      <c r="A58" s="25" t="s">
        <v>108</v>
      </c>
      <c r="B58" s="18" t="s">
        <v>111</v>
      </c>
      <c r="C58" s="15" t="s">
        <v>112</v>
      </c>
      <c r="D58" s="16" t="s">
        <v>326</v>
      </c>
      <c r="E58" s="154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>
        <v>1</v>
      </c>
    </row>
    <row r="59" spans="1:65">
      <c r="A59" s="30"/>
      <c r="B59" s="19" t="s">
        <v>230</v>
      </c>
      <c r="C59" s="9" t="s">
        <v>230</v>
      </c>
      <c r="D59" s="10" t="s">
        <v>113</v>
      </c>
      <c r="E59" s="154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 t="s">
        <v>1</v>
      </c>
    </row>
    <row r="60" spans="1:65">
      <c r="A60" s="30"/>
      <c r="B60" s="19"/>
      <c r="C60" s="9"/>
      <c r="D60" s="10" t="s">
        <v>99</v>
      </c>
      <c r="E60" s="154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8">
        <v>2</v>
      </c>
    </row>
    <row r="61" spans="1:65">
      <c r="A61" s="30"/>
      <c r="B61" s="19"/>
      <c r="C61" s="9"/>
      <c r="D61" s="26"/>
      <c r="E61" s="154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8">
        <v>2</v>
      </c>
    </row>
    <row r="62" spans="1:65">
      <c r="A62" s="30"/>
      <c r="B62" s="18">
        <v>1</v>
      </c>
      <c r="C62" s="14">
        <v>1</v>
      </c>
      <c r="D62" s="22">
        <v>6.43</v>
      </c>
      <c r="E62" s="154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28">
        <v>1</v>
      </c>
    </row>
    <row r="63" spans="1:65">
      <c r="A63" s="30"/>
      <c r="B63" s="19">
        <v>1</v>
      </c>
      <c r="C63" s="9">
        <v>2</v>
      </c>
      <c r="D63" s="11">
        <v>6.43</v>
      </c>
      <c r="E63" s="154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28">
        <v>6</v>
      </c>
    </row>
    <row r="64" spans="1:65">
      <c r="A64" s="30"/>
      <c r="B64" s="20" t="s">
        <v>271</v>
      </c>
      <c r="C64" s="12"/>
      <c r="D64" s="23">
        <v>6.43</v>
      </c>
      <c r="E64" s="154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28">
        <v>16</v>
      </c>
    </row>
    <row r="65" spans="1:65">
      <c r="A65" s="30"/>
      <c r="B65" s="3" t="s">
        <v>272</v>
      </c>
      <c r="C65" s="29"/>
      <c r="D65" s="11">
        <v>6.43</v>
      </c>
      <c r="E65" s="154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28">
        <v>6.43</v>
      </c>
    </row>
    <row r="66" spans="1:65">
      <c r="A66" s="30"/>
      <c r="B66" s="3" t="s">
        <v>273</v>
      </c>
      <c r="C66" s="29"/>
      <c r="D66" s="24">
        <v>0</v>
      </c>
      <c r="E66" s="154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28">
        <v>12</v>
      </c>
    </row>
    <row r="67" spans="1:65">
      <c r="A67" s="30"/>
      <c r="B67" s="3" t="s">
        <v>87</v>
      </c>
      <c r="C67" s="29"/>
      <c r="D67" s="13">
        <v>0</v>
      </c>
      <c r="E67" s="154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5"/>
    </row>
    <row r="68" spans="1:65">
      <c r="A68" s="30"/>
      <c r="B68" s="3" t="s">
        <v>274</v>
      </c>
      <c r="C68" s="29"/>
      <c r="D68" s="13">
        <v>0</v>
      </c>
      <c r="E68" s="154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5"/>
    </row>
    <row r="69" spans="1:65">
      <c r="A69" s="30"/>
      <c r="B69" s="46" t="s">
        <v>275</v>
      </c>
      <c r="C69" s="47"/>
      <c r="D69" s="45" t="s">
        <v>276</v>
      </c>
      <c r="E69" s="154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5"/>
    </row>
    <row r="70" spans="1:65">
      <c r="B70" s="31"/>
      <c r="C70" s="20"/>
      <c r="D70" s="20"/>
      <c r="BM70" s="55"/>
    </row>
    <row r="71" spans="1:65" ht="15">
      <c r="B71" s="8" t="s">
        <v>561</v>
      </c>
      <c r="BM71" s="28" t="s">
        <v>277</v>
      </c>
    </row>
    <row r="72" spans="1:65" ht="15">
      <c r="A72" s="25" t="s">
        <v>109</v>
      </c>
      <c r="B72" s="18" t="s">
        <v>111</v>
      </c>
      <c r="C72" s="15" t="s">
        <v>112</v>
      </c>
      <c r="D72" s="16" t="s">
        <v>326</v>
      </c>
      <c r="E72" s="154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28">
        <v>1</v>
      </c>
    </row>
    <row r="73" spans="1:65">
      <c r="A73" s="30"/>
      <c r="B73" s="19" t="s">
        <v>230</v>
      </c>
      <c r="C73" s="9" t="s">
        <v>230</v>
      </c>
      <c r="D73" s="10" t="s">
        <v>113</v>
      </c>
      <c r="E73" s="154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28" t="s">
        <v>1</v>
      </c>
    </row>
    <row r="74" spans="1:65">
      <c r="A74" s="30"/>
      <c r="B74" s="19"/>
      <c r="C74" s="9"/>
      <c r="D74" s="10" t="s">
        <v>99</v>
      </c>
      <c r="E74" s="154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8">
        <v>3</v>
      </c>
    </row>
    <row r="75" spans="1:65">
      <c r="A75" s="30"/>
      <c r="B75" s="19"/>
      <c r="C75" s="9"/>
      <c r="D75" s="26"/>
      <c r="E75" s="154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>
        <v>3</v>
      </c>
    </row>
    <row r="76" spans="1:65">
      <c r="A76" s="30"/>
      <c r="B76" s="18">
        <v>1</v>
      </c>
      <c r="C76" s="14">
        <v>1</v>
      </c>
      <c r="D76" s="215">
        <v>0.17</v>
      </c>
      <c r="E76" s="205"/>
      <c r="F76" s="206"/>
      <c r="G76" s="206"/>
      <c r="H76" s="206"/>
      <c r="I76" s="206"/>
      <c r="J76" s="206"/>
      <c r="K76" s="206"/>
      <c r="L76" s="206"/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  <c r="BJ76" s="206"/>
      <c r="BK76" s="206"/>
      <c r="BL76" s="206"/>
      <c r="BM76" s="217">
        <v>1</v>
      </c>
    </row>
    <row r="77" spans="1:65">
      <c r="A77" s="30"/>
      <c r="B77" s="19">
        <v>1</v>
      </c>
      <c r="C77" s="9">
        <v>2</v>
      </c>
      <c r="D77" s="24">
        <v>0.18</v>
      </c>
      <c r="E77" s="205"/>
      <c r="F77" s="206"/>
      <c r="G77" s="206"/>
      <c r="H77" s="206"/>
      <c r="I77" s="206"/>
      <c r="J77" s="206"/>
      <c r="K77" s="206"/>
      <c r="L77" s="206"/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  <c r="BJ77" s="206"/>
      <c r="BK77" s="206"/>
      <c r="BL77" s="206"/>
      <c r="BM77" s="217">
        <v>7</v>
      </c>
    </row>
    <row r="78" spans="1:65">
      <c r="A78" s="30"/>
      <c r="B78" s="20" t="s">
        <v>271</v>
      </c>
      <c r="C78" s="12"/>
      <c r="D78" s="221">
        <v>0.17499999999999999</v>
      </c>
      <c r="E78" s="205"/>
      <c r="F78" s="206"/>
      <c r="G78" s="206"/>
      <c r="H78" s="206"/>
      <c r="I78" s="206"/>
      <c r="J78" s="206"/>
      <c r="K78" s="206"/>
      <c r="L78" s="206"/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  <c r="BJ78" s="206"/>
      <c r="BK78" s="206"/>
      <c r="BL78" s="206"/>
      <c r="BM78" s="217">
        <v>16</v>
      </c>
    </row>
    <row r="79" spans="1:65">
      <c r="A79" s="30"/>
      <c r="B79" s="3" t="s">
        <v>272</v>
      </c>
      <c r="C79" s="29"/>
      <c r="D79" s="24">
        <v>0.17499999999999999</v>
      </c>
      <c r="E79" s="205"/>
      <c r="F79" s="206"/>
      <c r="G79" s="206"/>
      <c r="H79" s="206"/>
      <c r="I79" s="206"/>
      <c r="J79" s="206"/>
      <c r="K79" s="206"/>
      <c r="L79" s="206"/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  <c r="BJ79" s="206"/>
      <c r="BK79" s="206"/>
      <c r="BL79" s="206"/>
      <c r="BM79" s="217">
        <v>0.17499999999999999</v>
      </c>
    </row>
    <row r="80" spans="1:65">
      <c r="A80" s="30"/>
      <c r="B80" s="3" t="s">
        <v>273</v>
      </c>
      <c r="C80" s="29"/>
      <c r="D80" s="24">
        <v>7.0710678118654623E-3</v>
      </c>
      <c r="E80" s="205"/>
      <c r="F80" s="206"/>
      <c r="G80" s="206"/>
      <c r="H80" s="206"/>
      <c r="I80" s="206"/>
      <c r="J80" s="206"/>
      <c r="K80" s="206"/>
      <c r="L80" s="206"/>
      <c r="M80" s="206"/>
      <c r="N80" s="206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  <c r="BJ80" s="206"/>
      <c r="BK80" s="206"/>
      <c r="BL80" s="206"/>
      <c r="BM80" s="217">
        <v>13</v>
      </c>
    </row>
    <row r="81" spans="1:65">
      <c r="A81" s="30"/>
      <c r="B81" s="3" t="s">
        <v>87</v>
      </c>
      <c r="C81" s="29"/>
      <c r="D81" s="13">
        <v>4.0406101782088359E-2</v>
      </c>
      <c r="E81" s="154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55"/>
    </row>
    <row r="82" spans="1:65">
      <c r="A82" s="30"/>
      <c r="B82" s="3" t="s">
        <v>274</v>
      </c>
      <c r="C82" s="29"/>
      <c r="D82" s="13">
        <v>0</v>
      </c>
      <c r="E82" s="154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5"/>
    </row>
    <row r="83" spans="1:65">
      <c r="A83" s="30"/>
      <c r="B83" s="46" t="s">
        <v>275</v>
      </c>
      <c r="C83" s="47"/>
      <c r="D83" s="45" t="s">
        <v>276</v>
      </c>
      <c r="E83" s="154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5"/>
    </row>
    <row r="84" spans="1:65">
      <c r="B84" s="31"/>
      <c r="C84" s="20"/>
      <c r="D84" s="20"/>
      <c r="BM84" s="55"/>
    </row>
    <row r="85" spans="1:65" ht="19.5">
      <c r="B85" s="8" t="s">
        <v>562</v>
      </c>
      <c r="BM85" s="28" t="s">
        <v>277</v>
      </c>
    </row>
    <row r="86" spans="1:65" ht="19.5">
      <c r="A86" s="25" t="s">
        <v>329</v>
      </c>
      <c r="B86" s="18" t="s">
        <v>111</v>
      </c>
      <c r="C86" s="15" t="s">
        <v>112</v>
      </c>
      <c r="D86" s="16" t="s">
        <v>326</v>
      </c>
      <c r="E86" s="154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28">
        <v>1</v>
      </c>
    </row>
    <row r="87" spans="1:65">
      <c r="A87" s="30"/>
      <c r="B87" s="19" t="s">
        <v>230</v>
      </c>
      <c r="C87" s="9" t="s">
        <v>230</v>
      </c>
      <c r="D87" s="10" t="s">
        <v>113</v>
      </c>
      <c r="E87" s="154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28" t="s">
        <v>1</v>
      </c>
    </row>
    <row r="88" spans="1:65">
      <c r="A88" s="30"/>
      <c r="B88" s="19"/>
      <c r="C88" s="9"/>
      <c r="D88" s="10" t="s">
        <v>99</v>
      </c>
      <c r="E88" s="154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28">
        <v>2</v>
      </c>
    </row>
    <row r="89" spans="1:65">
      <c r="A89" s="30"/>
      <c r="B89" s="19"/>
      <c r="C89" s="9"/>
      <c r="D89" s="26"/>
      <c r="E89" s="154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28">
        <v>2</v>
      </c>
    </row>
    <row r="90" spans="1:65">
      <c r="A90" s="30"/>
      <c r="B90" s="18">
        <v>1</v>
      </c>
      <c r="C90" s="14">
        <v>1</v>
      </c>
      <c r="D90" s="22">
        <v>2.29</v>
      </c>
      <c r="E90" s="154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28">
        <v>1</v>
      </c>
    </row>
    <row r="91" spans="1:65">
      <c r="A91" s="30"/>
      <c r="B91" s="19">
        <v>1</v>
      </c>
      <c r="C91" s="9">
        <v>2</v>
      </c>
      <c r="D91" s="11">
        <v>2.31</v>
      </c>
      <c r="E91" s="154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28">
        <v>8</v>
      </c>
    </row>
    <row r="92" spans="1:65">
      <c r="A92" s="30"/>
      <c r="B92" s="20" t="s">
        <v>271</v>
      </c>
      <c r="C92" s="12"/>
      <c r="D92" s="23">
        <v>2.2999999999999998</v>
      </c>
      <c r="E92" s="154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8">
        <v>16</v>
      </c>
    </row>
    <row r="93" spans="1:65">
      <c r="A93" s="30"/>
      <c r="B93" s="3" t="s">
        <v>272</v>
      </c>
      <c r="C93" s="29"/>
      <c r="D93" s="11">
        <v>2.2999999999999998</v>
      </c>
      <c r="E93" s="154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8">
        <v>2.2999999999999998</v>
      </c>
    </row>
    <row r="94" spans="1:65">
      <c r="A94" s="30"/>
      <c r="B94" s="3" t="s">
        <v>273</v>
      </c>
      <c r="C94" s="29"/>
      <c r="D94" s="24">
        <v>1.4142135623730963E-2</v>
      </c>
      <c r="E94" s="154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8">
        <v>14</v>
      </c>
    </row>
    <row r="95" spans="1:65">
      <c r="A95" s="30"/>
      <c r="B95" s="3" t="s">
        <v>87</v>
      </c>
      <c r="C95" s="29"/>
      <c r="D95" s="13">
        <v>6.1487546190134622E-3</v>
      </c>
      <c r="E95" s="154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55"/>
    </row>
    <row r="96" spans="1:65">
      <c r="A96" s="30"/>
      <c r="B96" s="3" t="s">
        <v>274</v>
      </c>
      <c r="C96" s="29"/>
      <c r="D96" s="13">
        <v>0</v>
      </c>
      <c r="E96" s="154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55"/>
    </row>
    <row r="97" spans="1:65">
      <c r="A97" s="30"/>
      <c r="B97" s="46" t="s">
        <v>275</v>
      </c>
      <c r="C97" s="47"/>
      <c r="D97" s="45" t="s">
        <v>276</v>
      </c>
      <c r="E97" s="154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55"/>
    </row>
    <row r="98" spans="1:65">
      <c r="B98" s="31"/>
      <c r="C98" s="20"/>
      <c r="D98" s="20"/>
      <c r="BM98" s="55"/>
    </row>
    <row r="99" spans="1:65" ht="19.5">
      <c r="B99" s="8" t="s">
        <v>563</v>
      </c>
      <c r="BM99" s="28" t="s">
        <v>277</v>
      </c>
    </row>
    <row r="100" spans="1:65" ht="19.5">
      <c r="A100" s="25" t="s">
        <v>330</v>
      </c>
      <c r="B100" s="18" t="s">
        <v>111</v>
      </c>
      <c r="C100" s="15" t="s">
        <v>112</v>
      </c>
      <c r="D100" s="16" t="s">
        <v>326</v>
      </c>
      <c r="E100" s="154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1</v>
      </c>
    </row>
    <row r="101" spans="1:65">
      <c r="A101" s="30"/>
      <c r="B101" s="19" t="s">
        <v>230</v>
      </c>
      <c r="C101" s="9" t="s">
        <v>230</v>
      </c>
      <c r="D101" s="10" t="s">
        <v>113</v>
      </c>
      <c r="E101" s="154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8" t="s">
        <v>1</v>
      </c>
    </row>
    <row r="102" spans="1:65">
      <c r="A102" s="30"/>
      <c r="B102" s="19"/>
      <c r="C102" s="9"/>
      <c r="D102" s="10" t="s">
        <v>99</v>
      </c>
      <c r="E102" s="154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8">
        <v>3</v>
      </c>
    </row>
    <row r="103" spans="1:65">
      <c r="A103" s="30"/>
      <c r="B103" s="19"/>
      <c r="C103" s="9"/>
      <c r="D103" s="26"/>
      <c r="E103" s="154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28">
        <v>3</v>
      </c>
    </row>
    <row r="104" spans="1:65">
      <c r="A104" s="30"/>
      <c r="B104" s="18">
        <v>1</v>
      </c>
      <c r="C104" s="14">
        <v>1</v>
      </c>
      <c r="D104" s="215">
        <v>9.1999999999999998E-2</v>
      </c>
      <c r="E104" s="205"/>
      <c r="F104" s="206"/>
      <c r="G104" s="206"/>
      <c r="H104" s="206"/>
      <c r="I104" s="206"/>
      <c r="J104" s="206"/>
      <c r="K104" s="206"/>
      <c r="L104" s="206"/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  <c r="BJ104" s="206"/>
      <c r="BK104" s="206"/>
      <c r="BL104" s="206"/>
      <c r="BM104" s="217">
        <v>1</v>
      </c>
    </row>
    <row r="105" spans="1:65">
      <c r="A105" s="30"/>
      <c r="B105" s="19">
        <v>1</v>
      </c>
      <c r="C105" s="9">
        <v>2</v>
      </c>
      <c r="D105" s="24">
        <v>9.4E-2</v>
      </c>
      <c r="E105" s="205"/>
      <c r="F105" s="206"/>
      <c r="G105" s="206"/>
      <c r="H105" s="206"/>
      <c r="I105" s="206"/>
      <c r="J105" s="206"/>
      <c r="K105" s="206"/>
      <c r="L105" s="206"/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  <c r="BJ105" s="206"/>
      <c r="BK105" s="206"/>
      <c r="BL105" s="206"/>
      <c r="BM105" s="217">
        <v>9</v>
      </c>
    </row>
    <row r="106" spans="1:65">
      <c r="A106" s="30"/>
      <c r="B106" s="20" t="s">
        <v>271</v>
      </c>
      <c r="C106" s="12"/>
      <c r="D106" s="221">
        <v>9.2999999999999999E-2</v>
      </c>
      <c r="E106" s="205"/>
      <c r="F106" s="206"/>
      <c r="G106" s="206"/>
      <c r="H106" s="206"/>
      <c r="I106" s="206"/>
      <c r="J106" s="206"/>
      <c r="K106" s="206"/>
      <c r="L106" s="206"/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  <c r="BJ106" s="206"/>
      <c r="BK106" s="206"/>
      <c r="BL106" s="206"/>
      <c r="BM106" s="217">
        <v>16</v>
      </c>
    </row>
    <row r="107" spans="1:65">
      <c r="A107" s="30"/>
      <c r="B107" s="3" t="s">
        <v>272</v>
      </c>
      <c r="C107" s="29"/>
      <c r="D107" s="24">
        <v>9.2999999999999999E-2</v>
      </c>
      <c r="E107" s="205"/>
      <c r="F107" s="206"/>
      <c r="G107" s="206"/>
      <c r="H107" s="206"/>
      <c r="I107" s="206"/>
      <c r="J107" s="206"/>
      <c r="K107" s="206"/>
      <c r="L107" s="206"/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  <c r="BJ107" s="206"/>
      <c r="BK107" s="206"/>
      <c r="BL107" s="206"/>
      <c r="BM107" s="217">
        <v>9.2999999999999999E-2</v>
      </c>
    </row>
    <row r="108" spans="1:65">
      <c r="A108" s="30"/>
      <c r="B108" s="3" t="s">
        <v>273</v>
      </c>
      <c r="C108" s="29"/>
      <c r="D108" s="24">
        <v>1.4142135623730963E-3</v>
      </c>
      <c r="E108" s="205"/>
      <c r="F108" s="206"/>
      <c r="G108" s="206"/>
      <c r="H108" s="206"/>
      <c r="I108" s="206"/>
      <c r="J108" s="206"/>
      <c r="K108" s="206"/>
      <c r="L108" s="206"/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  <c r="BJ108" s="206"/>
      <c r="BK108" s="206"/>
      <c r="BL108" s="206"/>
      <c r="BM108" s="217">
        <v>15</v>
      </c>
    </row>
    <row r="109" spans="1:65">
      <c r="A109" s="30"/>
      <c r="B109" s="3" t="s">
        <v>87</v>
      </c>
      <c r="C109" s="29"/>
      <c r="D109" s="13">
        <v>1.5206597444872004E-2</v>
      </c>
      <c r="E109" s="154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5"/>
    </row>
    <row r="110" spans="1:65">
      <c r="A110" s="30"/>
      <c r="B110" s="3" t="s">
        <v>274</v>
      </c>
      <c r="C110" s="29"/>
      <c r="D110" s="13">
        <v>0</v>
      </c>
      <c r="E110" s="154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55"/>
    </row>
    <row r="111" spans="1:65">
      <c r="A111" s="30"/>
      <c r="B111" s="46" t="s">
        <v>275</v>
      </c>
      <c r="C111" s="47"/>
      <c r="D111" s="45" t="s">
        <v>276</v>
      </c>
      <c r="E111" s="154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55"/>
    </row>
    <row r="112" spans="1:65">
      <c r="B112" s="31"/>
      <c r="C112" s="20"/>
      <c r="D112" s="20"/>
      <c r="BM112" s="55"/>
    </row>
    <row r="113" spans="1:65" ht="19.5">
      <c r="B113" s="8" t="s">
        <v>564</v>
      </c>
      <c r="BM113" s="28" t="s">
        <v>277</v>
      </c>
    </row>
    <row r="114" spans="1:65" ht="19.5">
      <c r="A114" s="25" t="s">
        <v>331</v>
      </c>
      <c r="B114" s="18" t="s">
        <v>111</v>
      </c>
      <c r="C114" s="15" t="s">
        <v>112</v>
      </c>
      <c r="D114" s="16" t="s">
        <v>326</v>
      </c>
      <c r="E114" s="154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1</v>
      </c>
    </row>
    <row r="115" spans="1:65">
      <c r="A115" s="30"/>
      <c r="B115" s="19" t="s">
        <v>230</v>
      </c>
      <c r="C115" s="9" t="s">
        <v>230</v>
      </c>
      <c r="D115" s="10" t="s">
        <v>113</v>
      </c>
      <c r="E115" s="154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 t="s">
        <v>1</v>
      </c>
    </row>
    <row r="116" spans="1:65">
      <c r="A116" s="30"/>
      <c r="B116" s="19"/>
      <c r="C116" s="9"/>
      <c r="D116" s="10" t="s">
        <v>99</v>
      </c>
      <c r="E116" s="154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8">
        <v>2</v>
      </c>
    </row>
    <row r="117" spans="1:65">
      <c r="A117" s="30"/>
      <c r="B117" s="19"/>
      <c r="C117" s="9"/>
      <c r="D117" s="26"/>
      <c r="E117" s="154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8">
        <v>2</v>
      </c>
    </row>
    <row r="118" spans="1:65">
      <c r="A118" s="30"/>
      <c r="B118" s="18">
        <v>1</v>
      </c>
      <c r="C118" s="14">
        <v>1</v>
      </c>
      <c r="D118" s="22">
        <v>51.12</v>
      </c>
      <c r="E118" s="154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8">
        <v>1</v>
      </c>
    </row>
    <row r="119" spans="1:65">
      <c r="A119" s="30"/>
      <c r="B119" s="19">
        <v>1</v>
      </c>
      <c r="C119" s="9">
        <v>2</v>
      </c>
      <c r="D119" s="11">
        <v>51.129999999999995</v>
      </c>
      <c r="E119" s="154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8">
        <v>6</v>
      </c>
    </row>
    <row r="120" spans="1:65">
      <c r="A120" s="30"/>
      <c r="B120" s="20" t="s">
        <v>271</v>
      </c>
      <c r="C120" s="12"/>
      <c r="D120" s="23">
        <v>51.125</v>
      </c>
      <c r="E120" s="154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28">
        <v>16</v>
      </c>
    </row>
    <row r="121" spans="1:65">
      <c r="A121" s="30"/>
      <c r="B121" s="3" t="s">
        <v>272</v>
      </c>
      <c r="C121" s="29"/>
      <c r="D121" s="11">
        <v>51.125</v>
      </c>
      <c r="E121" s="154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28">
        <v>51.125</v>
      </c>
    </row>
    <row r="122" spans="1:65">
      <c r="A122" s="30"/>
      <c r="B122" s="3" t="s">
        <v>273</v>
      </c>
      <c r="C122" s="29"/>
      <c r="D122" s="24">
        <v>7.0710678118640685E-3</v>
      </c>
      <c r="E122" s="154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28">
        <v>12</v>
      </c>
    </row>
    <row r="123" spans="1:65">
      <c r="A123" s="30"/>
      <c r="B123" s="3" t="s">
        <v>87</v>
      </c>
      <c r="C123" s="29"/>
      <c r="D123" s="13">
        <v>1.3830939485308692E-4</v>
      </c>
      <c r="E123" s="154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5"/>
    </row>
    <row r="124" spans="1:65">
      <c r="A124" s="30"/>
      <c r="B124" s="3" t="s">
        <v>274</v>
      </c>
      <c r="C124" s="29"/>
      <c r="D124" s="13">
        <v>0</v>
      </c>
      <c r="E124" s="154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5"/>
    </row>
    <row r="125" spans="1:65">
      <c r="A125" s="30"/>
      <c r="B125" s="46" t="s">
        <v>275</v>
      </c>
      <c r="C125" s="47"/>
      <c r="D125" s="45" t="s">
        <v>276</v>
      </c>
      <c r="E125" s="154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B126" s="31"/>
      <c r="C126" s="20"/>
      <c r="D126" s="20"/>
      <c r="BM126" s="55"/>
    </row>
    <row r="127" spans="1:65" ht="19.5">
      <c r="B127" s="8" t="s">
        <v>565</v>
      </c>
      <c r="BM127" s="28" t="s">
        <v>277</v>
      </c>
    </row>
    <row r="128" spans="1:65" ht="19.5">
      <c r="A128" s="25" t="s">
        <v>332</v>
      </c>
      <c r="B128" s="18" t="s">
        <v>111</v>
      </c>
      <c r="C128" s="15" t="s">
        <v>112</v>
      </c>
      <c r="D128" s="16" t="s">
        <v>326</v>
      </c>
      <c r="E128" s="154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8">
        <v>1</v>
      </c>
    </row>
    <row r="129" spans="1:65">
      <c r="A129" s="30"/>
      <c r="B129" s="19" t="s">
        <v>230</v>
      </c>
      <c r="C129" s="9" t="s">
        <v>230</v>
      </c>
      <c r="D129" s="10" t="s">
        <v>113</v>
      </c>
      <c r="E129" s="154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8" t="s">
        <v>1</v>
      </c>
    </row>
    <row r="130" spans="1:65">
      <c r="A130" s="30"/>
      <c r="B130" s="19"/>
      <c r="C130" s="9"/>
      <c r="D130" s="10" t="s">
        <v>99</v>
      </c>
      <c r="E130" s="154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8">
        <v>3</v>
      </c>
    </row>
    <row r="131" spans="1:65">
      <c r="A131" s="30"/>
      <c r="B131" s="19"/>
      <c r="C131" s="9"/>
      <c r="D131" s="26"/>
      <c r="E131" s="154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>
        <v>3</v>
      </c>
    </row>
    <row r="132" spans="1:65">
      <c r="A132" s="30"/>
      <c r="B132" s="18">
        <v>1</v>
      </c>
      <c r="C132" s="14">
        <v>1</v>
      </c>
      <c r="D132" s="215">
        <v>0.76600000000000001</v>
      </c>
      <c r="E132" s="205"/>
      <c r="F132" s="206"/>
      <c r="G132" s="206"/>
      <c r="H132" s="206"/>
      <c r="I132" s="206"/>
      <c r="J132" s="206"/>
      <c r="K132" s="206"/>
      <c r="L132" s="206"/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  <c r="BJ132" s="206"/>
      <c r="BK132" s="206"/>
      <c r="BL132" s="206"/>
      <c r="BM132" s="217">
        <v>1</v>
      </c>
    </row>
    <row r="133" spans="1:65">
      <c r="A133" s="30"/>
      <c r="B133" s="19">
        <v>1</v>
      </c>
      <c r="C133" s="9">
        <v>2</v>
      </c>
      <c r="D133" s="24">
        <v>0.76800000000000002</v>
      </c>
      <c r="E133" s="205"/>
      <c r="F133" s="206"/>
      <c r="G133" s="206"/>
      <c r="H133" s="206"/>
      <c r="I133" s="206"/>
      <c r="J133" s="206"/>
      <c r="K133" s="206"/>
      <c r="L133" s="206"/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  <c r="BJ133" s="206"/>
      <c r="BK133" s="206"/>
      <c r="BL133" s="206"/>
      <c r="BM133" s="217">
        <v>7</v>
      </c>
    </row>
    <row r="134" spans="1:65">
      <c r="A134" s="30"/>
      <c r="B134" s="20" t="s">
        <v>271</v>
      </c>
      <c r="C134" s="12"/>
      <c r="D134" s="221">
        <v>0.76700000000000002</v>
      </c>
      <c r="E134" s="205"/>
      <c r="F134" s="206"/>
      <c r="G134" s="206"/>
      <c r="H134" s="206"/>
      <c r="I134" s="206"/>
      <c r="J134" s="206"/>
      <c r="K134" s="206"/>
      <c r="L134" s="206"/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  <c r="BJ134" s="206"/>
      <c r="BK134" s="206"/>
      <c r="BL134" s="206"/>
      <c r="BM134" s="217">
        <v>16</v>
      </c>
    </row>
    <row r="135" spans="1:65">
      <c r="A135" s="30"/>
      <c r="B135" s="3" t="s">
        <v>272</v>
      </c>
      <c r="C135" s="29"/>
      <c r="D135" s="24">
        <v>0.76700000000000002</v>
      </c>
      <c r="E135" s="205"/>
      <c r="F135" s="206"/>
      <c r="G135" s="206"/>
      <c r="H135" s="206"/>
      <c r="I135" s="206"/>
      <c r="J135" s="206"/>
      <c r="K135" s="206"/>
      <c r="L135" s="206"/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  <c r="BJ135" s="206"/>
      <c r="BK135" s="206"/>
      <c r="BL135" s="206"/>
      <c r="BM135" s="217">
        <v>0.76700000000000002</v>
      </c>
    </row>
    <row r="136" spans="1:65">
      <c r="A136" s="30"/>
      <c r="B136" s="3" t="s">
        <v>273</v>
      </c>
      <c r="C136" s="29"/>
      <c r="D136" s="24">
        <v>1.4142135623730963E-3</v>
      </c>
      <c r="E136" s="205"/>
      <c r="F136" s="206"/>
      <c r="G136" s="206"/>
      <c r="H136" s="206"/>
      <c r="I136" s="206"/>
      <c r="J136" s="206"/>
      <c r="K136" s="206"/>
      <c r="L136" s="206"/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  <c r="BJ136" s="206"/>
      <c r="BK136" s="206"/>
      <c r="BL136" s="206"/>
      <c r="BM136" s="217">
        <v>13</v>
      </c>
    </row>
    <row r="137" spans="1:65">
      <c r="A137" s="30"/>
      <c r="B137" s="3" t="s">
        <v>87</v>
      </c>
      <c r="C137" s="29"/>
      <c r="D137" s="13">
        <v>1.8438247227810904E-3</v>
      </c>
      <c r="E137" s="154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5"/>
    </row>
    <row r="138" spans="1:65">
      <c r="A138" s="30"/>
      <c r="B138" s="3" t="s">
        <v>274</v>
      </c>
      <c r="C138" s="29"/>
      <c r="D138" s="13">
        <v>0</v>
      </c>
      <c r="E138" s="154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5"/>
    </row>
    <row r="139" spans="1:65">
      <c r="A139" s="30"/>
      <c r="B139" s="46" t="s">
        <v>275</v>
      </c>
      <c r="C139" s="47"/>
      <c r="D139" s="45" t="s">
        <v>276</v>
      </c>
      <c r="E139" s="154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5"/>
    </row>
    <row r="140" spans="1:65">
      <c r="B140" s="31"/>
      <c r="C140" s="20"/>
      <c r="D140" s="20"/>
      <c r="BM140" s="55"/>
    </row>
    <row r="141" spans="1:65" ht="19.5">
      <c r="B141" s="8" t="s">
        <v>566</v>
      </c>
      <c r="BM141" s="28" t="s">
        <v>277</v>
      </c>
    </row>
    <row r="142" spans="1:65" ht="19.5">
      <c r="A142" s="25" t="s">
        <v>333</v>
      </c>
      <c r="B142" s="18" t="s">
        <v>111</v>
      </c>
      <c r="C142" s="15" t="s">
        <v>112</v>
      </c>
      <c r="D142" s="16" t="s">
        <v>326</v>
      </c>
      <c r="E142" s="154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28">
        <v>1</v>
      </c>
    </row>
    <row r="143" spans="1:65">
      <c r="A143" s="30"/>
      <c r="B143" s="19" t="s">
        <v>230</v>
      </c>
      <c r="C143" s="9" t="s">
        <v>230</v>
      </c>
      <c r="D143" s="10" t="s">
        <v>113</v>
      </c>
      <c r="E143" s="154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28" t="s">
        <v>1</v>
      </c>
    </row>
    <row r="144" spans="1:65">
      <c r="A144" s="30"/>
      <c r="B144" s="19"/>
      <c r="C144" s="9"/>
      <c r="D144" s="10" t="s">
        <v>99</v>
      </c>
      <c r="E144" s="15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28">
        <v>2</v>
      </c>
    </row>
    <row r="145" spans="1:65">
      <c r="A145" s="30"/>
      <c r="B145" s="19"/>
      <c r="C145" s="9"/>
      <c r="D145" s="26"/>
      <c r="E145" s="154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28">
        <v>2</v>
      </c>
    </row>
    <row r="146" spans="1:65">
      <c r="A146" s="30"/>
      <c r="B146" s="18">
        <v>1</v>
      </c>
      <c r="C146" s="14">
        <v>1</v>
      </c>
      <c r="D146" s="22">
        <v>1.03</v>
      </c>
      <c r="E146" s="154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8">
        <v>1</v>
      </c>
    </row>
    <row r="147" spans="1:65">
      <c r="A147" s="30"/>
      <c r="B147" s="19">
        <v>1</v>
      </c>
      <c r="C147" s="9">
        <v>2</v>
      </c>
      <c r="D147" s="11">
        <v>1.02</v>
      </c>
      <c r="E147" s="154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8">
        <v>8</v>
      </c>
    </row>
    <row r="148" spans="1:65">
      <c r="A148" s="30"/>
      <c r="B148" s="20" t="s">
        <v>271</v>
      </c>
      <c r="C148" s="12"/>
      <c r="D148" s="23">
        <v>1.0249999999999999</v>
      </c>
      <c r="E148" s="154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8">
        <v>16</v>
      </c>
    </row>
    <row r="149" spans="1:65">
      <c r="A149" s="30"/>
      <c r="B149" s="3" t="s">
        <v>272</v>
      </c>
      <c r="C149" s="29"/>
      <c r="D149" s="11">
        <v>1.0249999999999999</v>
      </c>
      <c r="E149" s="154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8">
        <v>1.0249999999999999</v>
      </c>
    </row>
    <row r="150" spans="1:65">
      <c r="A150" s="30"/>
      <c r="B150" s="3" t="s">
        <v>273</v>
      </c>
      <c r="C150" s="29"/>
      <c r="D150" s="24">
        <v>7.0710678118654814E-3</v>
      </c>
      <c r="E150" s="154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8">
        <v>14</v>
      </c>
    </row>
    <row r="151" spans="1:65">
      <c r="A151" s="30"/>
      <c r="B151" s="3" t="s">
        <v>87</v>
      </c>
      <c r="C151" s="29"/>
      <c r="D151" s="13">
        <v>6.8986027432833968E-3</v>
      </c>
      <c r="E151" s="154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5"/>
    </row>
    <row r="152" spans="1:65">
      <c r="A152" s="30"/>
      <c r="B152" s="3" t="s">
        <v>274</v>
      </c>
      <c r="C152" s="29"/>
      <c r="D152" s="13">
        <v>0</v>
      </c>
      <c r="E152" s="154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5"/>
    </row>
    <row r="153" spans="1:65">
      <c r="A153" s="30"/>
      <c r="B153" s="46" t="s">
        <v>275</v>
      </c>
      <c r="C153" s="47"/>
      <c r="D153" s="45" t="s">
        <v>276</v>
      </c>
      <c r="E153" s="154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55"/>
    </row>
    <row r="154" spans="1:65">
      <c r="B154" s="31"/>
      <c r="C154" s="20"/>
      <c r="D154" s="20"/>
      <c r="BM154" s="55"/>
    </row>
    <row r="155" spans="1:65">
      <c r="BM155" s="55"/>
    </row>
    <row r="156" spans="1:65">
      <c r="BM156" s="55"/>
    </row>
    <row r="157" spans="1:65">
      <c r="BM157" s="55"/>
    </row>
    <row r="158" spans="1:65">
      <c r="BM158" s="55"/>
    </row>
    <row r="159" spans="1:65">
      <c r="BM159" s="55"/>
    </row>
    <row r="160" spans="1:65">
      <c r="BM160" s="55"/>
    </row>
    <row r="161" spans="65:65">
      <c r="BM161" s="55"/>
    </row>
    <row r="162" spans="65:65">
      <c r="BM162" s="55"/>
    </row>
    <row r="163" spans="65:65">
      <c r="BM163" s="55"/>
    </row>
    <row r="164" spans="65:65">
      <c r="BM164" s="55"/>
    </row>
    <row r="165" spans="65:65">
      <c r="BM165" s="55"/>
    </row>
    <row r="166" spans="65:65">
      <c r="BM166" s="55"/>
    </row>
    <row r="167" spans="65:65">
      <c r="BM167" s="55"/>
    </row>
    <row r="168" spans="65:65">
      <c r="BM168" s="55"/>
    </row>
    <row r="169" spans="65:65">
      <c r="BM169" s="55"/>
    </row>
    <row r="170" spans="65:65">
      <c r="BM170" s="55"/>
    </row>
    <row r="171" spans="65:65">
      <c r="BM171" s="55"/>
    </row>
    <row r="172" spans="65:65">
      <c r="BM172" s="55"/>
    </row>
    <row r="173" spans="65:65">
      <c r="BM173" s="55"/>
    </row>
    <row r="174" spans="65:65">
      <c r="BM174" s="55"/>
    </row>
    <row r="175" spans="65:65">
      <c r="BM175" s="55"/>
    </row>
    <row r="176" spans="65:65">
      <c r="BM176" s="55"/>
    </row>
    <row r="177" spans="65:65">
      <c r="BM177" s="55"/>
    </row>
    <row r="178" spans="65:65">
      <c r="BM178" s="55"/>
    </row>
    <row r="179" spans="65:65">
      <c r="BM179" s="55"/>
    </row>
    <row r="180" spans="65:65">
      <c r="BM180" s="55"/>
    </row>
    <row r="181" spans="65:65">
      <c r="BM181" s="55"/>
    </row>
    <row r="182" spans="65:65">
      <c r="BM182" s="55"/>
    </row>
    <row r="183" spans="65:65">
      <c r="BM183" s="55"/>
    </row>
    <row r="184" spans="65:65">
      <c r="BM184" s="55"/>
    </row>
    <row r="185" spans="65:65">
      <c r="BM185" s="55"/>
    </row>
    <row r="186" spans="65:65">
      <c r="BM186" s="55"/>
    </row>
    <row r="187" spans="65:65">
      <c r="BM187" s="55"/>
    </row>
    <row r="188" spans="65:65">
      <c r="BM188" s="55"/>
    </row>
    <row r="189" spans="65:65">
      <c r="BM189" s="55"/>
    </row>
    <row r="190" spans="65:65">
      <c r="BM190" s="55"/>
    </row>
    <row r="191" spans="65:65">
      <c r="BM191" s="55"/>
    </row>
    <row r="192" spans="65:65">
      <c r="BM192" s="55"/>
    </row>
    <row r="193" spans="65:65">
      <c r="BM193" s="55"/>
    </row>
    <row r="194" spans="65:65">
      <c r="BM194" s="55"/>
    </row>
    <row r="195" spans="65:65">
      <c r="BM195" s="55"/>
    </row>
    <row r="196" spans="65:65">
      <c r="BM196" s="55"/>
    </row>
    <row r="197" spans="65:65">
      <c r="BM197" s="55"/>
    </row>
    <row r="198" spans="65:65">
      <c r="BM198" s="55"/>
    </row>
    <row r="199" spans="65:65">
      <c r="BM199" s="55"/>
    </row>
    <row r="200" spans="65:65">
      <c r="BM200" s="55"/>
    </row>
    <row r="201" spans="65:65">
      <c r="BM201" s="55"/>
    </row>
    <row r="202" spans="65:65">
      <c r="BM202" s="55"/>
    </row>
    <row r="203" spans="65:65">
      <c r="BM203" s="55"/>
    </row>
    <row r="204" spans="65:65">
      <c r="BM204" s="55"/>
    </row>
    <row r="205" spans="65:65">
      <c r="BM205" s="55"/>
    </row>
    <row r="206" spans="65:65">
      <c r="BM206" s="55"/>
    </row>
    <row r="207" spans="65:65">
      <c r="BM207" s="56"/>
    </row>
    <row r="208" spans="65:65">
      <c r="BM208" s="57"/>
    </row>
    <row r="209" spans="65:65">
      <c r="BM209" s="57"/>
    </row>
    <row r="210" spans="65:65">
      <c r="BM210" s="57"/>
    </row>
    <row r="211" spans="65:65">
      <c r="BM211" s="57"/>
    </row>
    <row r="212" spans="65:65">
      <c r="BM212" s="57"/>
    </row>
    <row r="213" spans="65:65">
      <c r="BM213" s="57"/>
    </row>
    <row r="214" spans="65:65">
      <c r="BM214" s="57"/>
    </row>
    <row r="215" spans="65:65">
      <c r="BM215" s="57"/>
    </row>
    <row r="216" spans="65:65">
      <c r="BM216" s="57"/>
    </row>
    <row r="217" spans="65:65">
      <c r="BM217" s="57"/>
    </row>
    <row r="218" spans="65:65">
      <c r="BM218" s="57"/>
    </row>
    <row r="219" spans="65:65">
      <c r="BM219" s="57"/>
    </row>
    <row r="220" spans="65:65">
      <c r="BM220" s="57"/>
    </row>
    <row r="221" spans="65:65">
      <c r="BM221" s="57"/>
    </row>
    <row r="222" spans="65:65">
      <c r="BM222" s="57"/>
    </row>
    <row r="223" spans="65:65">
      <c r="BM223" s="57"/>
    </row>
    <row r="224" spans="65:65">
      <c r="BM224" s="57"/>
    </row>
    <row r="225" spans="65:65">
      <c r="BM225" s="57"/>
    </row>
    <row r="226" spans="65:65">
      <c r="BM226" s="57"/>
    </row>
    <row r="227" spans="65:65">
      <c r="BM227" s="57"/>
    </row>
    <row r="228" spans="65:65">
      <c r="BM228" s="57"/>
    </row>
    <row r="229" spans="65:65">
      <c r="BM229" s="57"/>
    </row>
    <row r="230" spans="65:65">
      <c r="BM230" s="57"/>
    </row>
    <row r="231" spans="65:65">
      <c r="BM231" s="57"/>
    </row>
    <row r="232" spans="65:65">
      <c r="BM232" s="57"/>
    </row>
    <row r="233" spans="65:65">
      <c r="BM233" s="57"/>
    </row>
    <row r="234" spans="65:65">
      <c r="BM234" s="57"/>
    </row>
    <row r="235" spans="65:65">
      <c r="BM235" s="57"/>
    </row>
    <row r="236" spans="65:65">
      <c r="BM236" s="57"/>
    </row>
    <row r="237" spans="65:65">
      <c r="BM237" s="57"/>
    </row>
    <row r="238" spans="65:65">
      <c r="BM238" s="57"/>
    </row>
    <row r="239" spans="65:65">
      <c r="BM239" s="57"/>
    </row>
    <row r="240" spans="65:65">
      <c r="BM240" s="57"/>
    </row>
    <row r="241" spans="65:65">
      <c r="BM241" s="57"/>
    </row>
  </sheetData>
  <dataConsolidate/>
  <conditionalFormatting sqref="B6:D7 B20:D21 B34:D35 B48:D49 B62:D63 B76:D77 B90:D91 B104:D105 B118:D119 B132:D133 B146:D147">
    <cfRule type="expression" dxfId="14" priority="33">
      <formula>AND($B6&lt;&gt;$B5,NOT(ISBLANK(INDIRECT(Anlyt_LabRefThisCol))))</formula>
    </cfRule>
  </conditionalFormatting>
  <conditionalFormatting sqref="C2:D13 C16:D27 C30:D41 C44:D55 C58:D69 C72:D83 C86:D97 C100:D111 C114:D125 C128:D139 C142:D153">
    <cfRule type="expression" dxfId="13" priority="31" stopIfTrue="1">
      <formula>AND(ISBLANK(INDIRECT(Anlyt_LabRefLastCol)),ISBLANK(INDIRECT(Anlyt_LabRefThisCol)))</formula>
    </cfRule>
    <cfRule type="expression" dxfId="12" priority="3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FADC6-DDBD-4D33-8F0A-9F311BACB360}">
  <sheetPr codeName="Sheet17"/>
  <dimension ref="A1:BN1224"/>
  <sheetViews>
    <sheetView zoomScale="82" zoomScaleNormal="82" workbookViewId="0"/>
  </sheetViews>
  <sheetFormatPr defaultRowHeight="12.75"/>
  <cols>
    <col min="1" max="1" width="11.140625" customWidth="1"/>
    <col min="2" max="2" width="11.14062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8" width="11.28515625" style="2" bestFit="1" customWidth="1"/>
    <col min="29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567</v>
      </c>
      <c r="BM1" s="28" t="s">
        <v>67</v>
      </c>
    </row>
    <row r="2" spans="1:66" ht="15">
      <c r="A2" s="25" t="s">
        <v>4</v>
      </c>
      <c r="B2" s="18" t="s">
        <v>111</v>
      </c>
      <c r="C2" s="15" t="s">
        <v>112</v>
      </c>
      <c r="D2" s="16" t="s">
        <v>229</v>
      </c>
      <c r="E2" s="17" t="s">
        <v>229</v>
      </c>
      <c r="F2" s="17" t="s">
        <v>229</v>
      </c>
      <c r="G2" s="17" t="s">
        <v>229</v>
      </c>
      <c r="H2" s="17" t="s">
        <v>229</v>
      </c>
      <c r="I2" s="17" t="s">
        <v>229</v>
      </c>
      <c r="J2" s="17" t="s">
        <v>229</v>
      </c>
      <c r="K2" s="17" t="s">
        <v>229</v>
      </c>
      <c r="L2" s="17" t="s">
        <v>229</v>
      </c>
      <c r="M2" s="17" t="s">
        <v>229</v>
      </c>
      <c r="N2" s="17" t="s">
        <v>229</v>
      </c>
      <c r="O2" s="17" t="s">
        <v>229</v>
      </c>
      <c r="P2" s="17" t="s">
        <v>229</v>
      </c>
      <c r="Q2" s="17" t="s">
        <v>229</v>
      </c>
      <c r="R2" s="17" t="s">
        <v>229</v>
      </c>
      <c r="S2" s="17" t="s">
        <v>229</v>
      </c>
      <c r="T2" s="17" t="s">
        <v>229</v>
      </c>
      <c r="U2" s="17" t="s">
        <v>229</v>
      </c>
      <c r="V2" s="17" t="s">
        <v>229</v>
      </c>
      <c r="W2" s="17" t="s">
        <v>229</v>
      </c>
      <c r="X2" s="17" t="s">
        <v>229</v>
      </c>
      <c r="Y2" s="17" t="s">
        <v>229</v>
      </c>
      <c r="Z2" s="17" t="s">
        <v>229</v>
      </c>
      <c r="AA2" s="17" t="s">
        <v>229</v>
      </c>
      <c r="AB2" s="17" t="s">
        <v>229</v>
      </c>
      <c r="AC2" s="154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230</v>
      </c>
      <c r="C3" s="9" t="s">
        <v>230</v>
      </c>
      <c r="D3" s="152" t="s">
        <v>232</v>
      </c>
      <c r="E3" s="153" t="s">
        <v>233</v>
      </c>
      <c r="F3" s="153" t="s">
        <v>234</v>
      </c>
      <c r="G3" s="153" t="s">
        <v>235</v>
      </c>
      <c r="H3" s="153" t="s">
        <v>236</v>
      </c>
      <c r="I3" s="153" t="s">
        <v>237</v>
      </c>
      <c r="J3" s="153" t="s">
        <v>238</v>
      </c>
      <c r="K3" s="153" t="s">
        <v>239</v>
      </c>
      <c r="L3" s="153" t="s">
        <v>240</v>
      </c>
      <c r="M3" s="153" t="s">
        <v>241</v>
      </c>
      <c r="N3" s="153" t="s">
        <v>243</v>
      </c>
      <c r="O3" s="153" t="s">
        <v>244</v>
      </c>
      <c r="P3" s="153" t="s">
        <v>246</v>
      </c>
      <c r="Q3" s="153" t="s">
        <v>247</v>
      </c>
      <c r="R3" s="153" t="s">
        <v>249</v>
      </c>
      <c r="S3" s="153" t="s">
        <v>250</v>
      </c>
      <c r="T3" s="153" t="s">
        <v>251</v>
      </c>
      <c r="U3" s="153" t="s">
        <v>252</v>
      </c>
      <c r="V3" s="153" t="s">
        <v>254</v>
      </c>
      <c r="W3" s="153" t="s">
        <v>256</v>
      </c>
      <c r="X3" s="153" t="s">
        <v>258</v>
      </c>
      <c r="Y3" s="153" t="s">
        <v>259</v>
      </c>
      <c r="Z3" s="153" t="s">
        <v>260</v>
      </c>
      <c r="AA3" s="153" t="s">
        <v>261</v>
      </c>
      <c r="AB3" s="153" t="s">
        <v>262</v>
      </c>
      <c r="AC3" s="154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10" t="s">
        <v>334</v>
      </c>
      <c r="E4" s="11" t="s">
        <v>335</v>
      </c>
      <c r="F4" s="11" t="s">
        <v>115</v>
      </c>
      <c r="G4" s="11" t="s">
        <v>334</v>
      </c>
      <c r="H4" s="11" t="s">
        <v>335</v>
      </c>
      <c r="I4" s="11" t="s">
        <v>335</v>
      </c>
      <c r="J4" s="11" t="s">
        <v>334</v>
      </c>
      <c r="K4" s="11" t="s">
        <v>335</v>
      </c>
      <c r="L4" s="11" t="s">
        <v>334</v>
      </c>
      <c r="M4" s="11" t="s">
        <v>335</v>
      </c>
      <c r="N4" s="11" t="s">
        <v>335</v>
      </c>
      <c r="O4" s="11" t="s">
        <v>115</v>
      </c>
      <c r="P4" s="11" t="s">
        <v>335</v>
      </c>
      <c r="Q4" s="11" t="s">
        <v>334</v>
      </c>
      <c r="R4" s="11" t="s">
        <v>335</v>
      </c>
      <c r="S4" s="11" t="s">
        <v>335</v>
      </c>
      <c r="T4" s="11" t="s">
        <v>334</v>
      </c>
      <c r="U4" s="11" t="s">
        <v>335</v>
      </c>
      <c r="V4" s="11" t="s">
        <v>334</v>
      </c>
      <c r="W4" s="11" t="s">
        <v>335</v>
      </c>
      <c r="X4" s="11" t="s">
        <v>335</v>
      </c>
      <c r="Y4" s="11" t="s">
        <v>334</v>
      </c>
      <c r="Z4" s="11" t="s">
        <v>334</v>
      </c>
      <c r="AA4" s="11" t="s">
        <v>334</v>
      </c>
      <c r="AB4" s="11" t="s">
        <v>334</v>
      </c>
      <c r="AC4" s="154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3</v>
      </c>
    </row>
    <row r="5" spans="1:66">
      <c r="A5" s="30"/>
      <c r="B5" s="19"/>
      <c r="C5" s="9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154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15">
        <v>0.28000000000000003</v>
      </c>
      <c r="E6" s="216" t="s">
        <v>296</v>
      </c>
      <c r="F6" s="216">
        <v>0.6</v>
      </c>
      <c r="G6" s="215">
        <v>0.28000000000000003</v>
      </c>
      <c r="H6" s="216">
        <v>0.34</v>
      </c>
      <c r="I6" s="216">
        <v>0.7</v>
      </c>
      <c r="J6" s="216" t="s">
        <v>103</v>
      </c>
      <c r="K6" s="216" t="s">
        <v>97</v>
      </c>
      <c r="L6" s="216">
        <v>0.4</v>
      </c>
      <c r="M6" s="215">
        <v>0.28000000000000003</v>
      </c>
      <c r="N6" s="215">
        <v>0.28000000000000003</v>
      </c>
      <c r="O6" s="216">
        <v>0.3</v>
      </c>
      <c r="P6" s="215">
        <v>0.28999999999999998</v>
      </c>
      <c r="Q6" s="215">
        <v>0.32</v>
      </c>
      <c r="R6" s="215">
        <v>0.3</v>
      </c>
      <c r="S6" s="216">
        <v>0.32</v>
      </c>
      <c r="T6" s="215">
        <v>0.28999999999999998</v>
      </c>
      <c r="U6" s="216">
        <v>0.3</v>
      </c>
      <c r="V6" s="226">
        <v>0.24299999999999999</v>
      </c>
      <c r="W6" s="216" t="s">
        <v>104</v>
      </c>
      <c r="X6" s="216">
        <v>0.25</v>
      </c>
      <c r="Y6" s="216" t="s">
        <v>296</v>
      </c>
      <c r="Z6" s="215">
        <v>0.27</v>
      </c>
      <c r="AA6" s="215">
        <v>0.32</v>
      </c>
      <c r="AB6" s="215">
        <v>0.28999999999999998</v>
      </c>
      <c r="AC6" s="205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  <c r="BJ6" s="206"/>
      <c r="BK6" s="206"/>
      <c r="BL6" s="206"/>
      <c r="BM6" s="217">
        <v>1</v>
      </c>
    </row>
    <row r="7" spans="1:66">
      <c r="A7" s="30"/>
      <c r="B7" s="19">
        <v>1</v>
      </c>
      <c r="C7" s="9">
        <v>2</v>
      </c>
      <c r="D7" s="24">
        <v>0.28000000000000003</v>
      </c>
      <c r="E7" s="219" t="s">
        <v>296</v>
      </c>
      <c r="F7" s="219">
        <v>0.7</v>
      </c>
      <c r="G7" s="24">
        <v>0.31</v>
      </c>
      <c r="H7" s="219">
        <v>0.34</v>
      </c>
      <c r="I7" s="219">
        <v>0.8</v>
      </c>
      <c r="J7" s="219" t="s">
        <v>103</v>
      </c>
      <c r="K7" s="219" t="s">
        <v>97</v>
      </c>
      <c r="L7" s="219">
        <v>0.4</v>
      </c>
      <c r="M7" s="24">
        <v>0.28999999999999998</v>
      </c>
      <c r="N7" s="24">
        <v>0.31</v>
      </c>
      <c r="O7" s="219">
        <v>0.3</v>
      </c>
      <c r="P7" s="24">
        <v>0.28999999999999998</v>
      </c>
      <c r="Q7" s="24">
        <v>0.31</v>
      </c>
      <c r="R7" s="24">
        <v>0.3</v>
      </c>
      <c r="S7" s="219">
        <v>0.35</v>
      </c>
      <c r="T7" s="24">
        <v>0.28999999999999998</v>
      </c>
      <c r="U7" s="219">
        <v>0.3</v>
      </c>
      <c r="V7" s="219">
        <v>0.27200000000000002</v>
      </c>
      <c r="W7" s="219" t="s">
        <v>104</v>
      </c>
      <c r="X7" s="219">
        <v>0.25</v>
      </c>
      <c r="Y7" s="219" t="s">
        <v>296</v>
      </c>
      <c r="Z7" s="24">
        <v>0.32</v>
      </c>
      <c r="AA7" s="24">
        <v>0.32</v>
      </c>
      <c r="AB7" s="24">
        <v>0.32</v>
      </c>
      <c r="AC7" s="205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  <c r="BJ7" s="206"/>
      <c r="BK7" s="206"/>
      <c r="BL7" s="206"/>
      <c r="BM7" s="217">
        <v>18</v>
      </c>
    </row>
    <row r="8" spans="1:66">
      <c r="A8" s="30"/>
      <c r="B8" s="19">
        <v>1</v>
      </c>
      <c r="C8" s="9">
        <v>3</v>
      </c>
      <c r="D8" s="24">
        <v>0.28999999999999998</v>
      </c>
      <c r="E8" s="219" t="s">
        <v>296</v>
      </c>
      <c r="F8" s="219">
        <v>0.7</v>
      </c>
      <c r="G8" s="24">
        <v>0.27</v>
      </c>
      <c r="H8" s="219">
        <v>0.34</v>
      </c>
      <c r="I8" s="219">
        <v>0.7</v>
      </c>
      <c r="J8" s="219" t="s">
        <v>103</v>
      </c>
      <c r="K8" s="219" t="s">
        <v>97</v>
      </c>
      <c r="L8" s="219">
        <v>0.3</v>
      </c>
      <c r="M8" s="24">
        <v>0.28999999999999998</v>
      </c>
      <c r="N8" s="220">
        <v>0.24</v>
      </c>
      <c r="O8" s="219">
        <v>0.3</v>
      </c>
      <c r="P8" s="24">
        <v>0.3</v>
      </c>
      <c r="Q8" s="24">
        <v>0.32</v>
      </c>
      <c r="R8" s="24">
        <v>0.28000000000000003</v>
      </c>
      <c r="S8" s="219">
        <v>0.28999999999999998</v>
      </c>
      <c r="T8" s="24">
        <v>0.28999999999999998</v>
      </c>
      <c r="U8" s="219">
        <v>0.3</v>
      </c>
      <c r="V8" s="219">
        <v>0.26200000000000001</v>
      </c>
      <c r="W8" s="219" t="s">
        <v>104</v>
      </c>
      <c r="X8" s="219">
        <v>0.24</v>
      </c>
      <c r="Y8" s="219" t="s">
        <v>296</v>
      </c>
      <c r="Z8" s="24">
        <v>0.28000000000000003</v>
      </c>
      <c r="AA8" s="24">
        <v>0.31</v>
      </c>
      <c r="AB8" s="24">
        <v>0.32</v>
      </c>
      <c r="AC8" s="205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  <c r="BJ8" s="206"/>
      <c r="BK8" s="206"/>
      <c r="BL8" s="206"/>
      <c r="BM8" s="217">
        <v>16</v>
      </c>
    </row>
    <row r="9" spans="1:66">
      <c r="A9" s="30"/>
      <c r="B9" s="19">
        <v>1</v>
      </c>
      <c r="C9" s="9">
        <v>4</v>
      </c>
      <c r="D9" s="24">
        <v>0.3</v>
      </c>
      <c r="E9" s="219" t="s">
        <v>296</v>
      </c>
      <c r="F9" s="219">
        <v>0.7</v>
      </c>
      <c r="G9" s="24">
        <v>0.25</v>
      </c>
      <c r="H9" s="219">
        <v>0.37</v>
      </c>
      <c r="I9" s="219">
        <v>0.8</v>
      </c>
      <c r="J9" s="219" t="s">
        <v>103</v>
      </c>
      <c r="K9" s="219" t="s">
        <v>97</v>
      </c>
      <c r="L9" s="219">
        <v>0.4</v>
      </c>
      <c r="M9" s="220">
        <v>0.34</v>
      </c>
      <c r="N9" s="24">
        <v>0.34</v>
      </c>
      <c r="O9" s="219">
        <v>0.3</v>
      </c>
      <c r="P9" s="24">
        <v>0.28999999999999998</v>
      </c>
      <c r="Q9" s="24">
        <v>0.28999999999999998</v>
      </c>
      <c r="R9" s="24">
        <v>0.31</v>
      </c>
      <c r="S9" s="219">
        <v>0.33</v>
      </c>
      <c r="T9" s="220">
        <v>0.33</v>
      </c>
      <c r="U9" s="219">
        <v>0.3</v>
      </c>
      <c r="V9" s="219">
        <v>0.26399999999999996</v>
      </c>
      <c r="W9" s="219" t="s">
        <v>104</v>
      </c>
      <c r="X9" s="219">
        <v>0.26</v>
      </c>
      <c r="Y9" s="219" t="s">
        <v>296</v>
      </c>
      <c r="Z9" s="24">
        <v>0.28999999999999998</v>
      </c>
      <c r="AA9" s="24">
        <v>0.32</v>
      </c>
      <c r="AB9" s="24">
        <v>0.28000000000000003</v>
      </c>
      <c r="AC9" s="205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  <c r="BJ9" s="206"/>
      <c r="BK9" s="206"/>
      <c r="BL9" s="206"/>
      <c r="BM9" s="217">
        <v>0.29493939393939395</v>
      </c>
      <c r="BN9" s="28"/>
    </row>
    <row r="10" spans="1:66">
      <c r="A10" s="30"/>
      <c r="B10" s="19">
        <v>1</v>
      </c>
      <c r="C10" s="9">
        <v>5</v>
      </c>
      <c r="D10" s="24">
        <v>0.3</v>
      </c>
      <c r="E10" s="219">
        <v>0.5</v>
      </c>
      <c r="F10" s="219">
        <v>0.7</v>
      </c>
      <c r="G10" s="24">
        <v>0.27</v>
      </c>
      <c r="H10" s="219">
        <v>0.35</v>
      </c>
      <c r="I10" s="219">
        <v>0.9</v>
      </c>
      <c r="J10" s="219" t="s">
        <v>103</v>
      </c>
      <c r="K10" s="219" t="s">
        <v>97</v>
      </c>
      <c r="L10" s="219">
        <v>0.3</v>
      </c>
      <c r="M10" s="24">
        <v>0.28999999999999998</v>
      </c>
      <c r="N10" s="24">
        <v>0.28999999999999998</v>
      </c>
      <c r="O10" s="219">
        <v>0.3</v>
      </c>
      <c r="P10" s="24">
        <v>0.28000000000000003</v>
      </c>
      <c r="Q10" s="24">
        <v>0.28999999999999998</v>
      </c>
      <c r="R10" s="24">
        <v>0.28999999999999998</v>
      </c>
      <c r="S10" s="219">
        <v>0.38</v>
      </c>
      <c r="T10" s="24">
        <v>0.3</v>
      </c>
      <c r="U10" s="219">
        <v>0.3</v>
      </c>
      <c r="V10" s="219">
        <v>0.26700000000000002</v>
      </c>
      <c r="W10" s="219" t="s">
        <v>104</v>
      </c>
      <c r="X10" s="219">
        <v>0.26</v>
      </c>
      <c r="Y10" s="219" t="s">
        <v>296</v>
      </c>
      <c r="Z10" s="24">
        <v>0.31</v>
      </c>
      <c r="AA10" s="24">
        <v>0.31</v>
      </c>
      <c r="AB10" s="24">
        <v>0.3</v>
      </c>
      <c r="AC10" s="205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  <c r="BJ10" s="206"/>
      <c r="BK10" s="206"/>
      <c r="BL10" s="206"/>
      <c r="BM10" s="217">
        <v>76</v>
      </c>
    </row>
    <row r="11" spans="1:66">
      <c r="A11" s="30"/>
      <c r="B11" s="19">
        <v>1</v>
      </c>
      <c r="C11" s="9">
        <v>6</v>
      </c>
      <c r="D11" s="24">
        <v>0.27</v>
      </c>
      <c r="E11" s="219" t="s">
        <v>296</v>
      </c>
      <c r="F11" s="219">
        <v>0.7</v>
      </c>
      <c r="G11" s="24">
        <v>0.28999999999999998</v>
      </c>
      <c r="H11" s="219">
        <v>0.35</v>
      </c>
      <c r="I11" s="219">
        <v>0.7</v>
      </c>
      <c r="J11" s="219" t="s">
        <v>103</v>
      </c>
      <c r="K11" s="219" t="s">
        <v>97</v>
      </c>
      <c r="L11" s="219">
        <v>0.3</v>
      </c>
      <c r="M11" s="24">
        <v>0.28999999999999998</v>
      </c>
      <c r="N11" s="24">
        <v>0.31</v>
      </c>
      <c r="O11" s="219">
        <v>0.3</v>
      </c>
      <c r="P11" s="24">
        <v>0.3</v>
      </c>
      <c r="Q11" s="24">
        <v>0.27</v>
      </c>
      <c r="R11" s="24">
        <v>0.28999999999999998</v>
      </c>
      <c r="S11" s="219">
        <v>0.36</v>
      </c>
      <c r="T11" s="24">
        <v>0.28999999999999998</v>
      </c>
      <c r="U11" s="219">
        <v>0.3</v>
      </c>
      <c r="V11" s="219">
        <v>0.26600000000000001</v>
      </c>
      <c r="W11" s="219" t="s">
        <v>104</v>
      </c>
      <c r="X11" s="219">
        <v>0.28000000000000003</v>
      </c>
      <c r="Y11" s="219" t="s">
        <v>296</v>
      </c>
      <c r="Z11" s="24">
        <v>0.28999999999999998</v>
      </c>
      <c r="AA11" s="24">
        <v>0.3</v>
      </c>
      <c r="AB11" s="24">
        <v>0.28999999999999998</v>
      </c>
      <c r="AC11" s="205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  <c r="BJ11" s="206"/>
      <c r="BK11" s="206"/>
      <c r="BL11" s="206"/>
      <c r="BM11" s="56"/>
    </row>
    <row r="12" spans="1:66">
      <c r="A12" s="30"/>
      <c r="B12" s="20" t="s">
        <v>271</v>
      </c>
      <c r="C12" s="12"/>
      <c r="D12" s="221">
        <v>0.28666666666666668</v>
      </c>
      <c r="E12" s="221">
        <v>0.5</v>
      </c>
      <c r="F12" s="221">
        <v>0.68333333333333324</v>
      </c>
      <c r="G12" s="221">
        <v>0.27833333333333338</v>
      </c>
      <c r="H12" s="221">
        <v>0.34833333333333338</v>
      </c>
      <c r="I12" s="221">
        <v>0.76666666666666661</v>
      </c>
      <c r="J12" s="221" t="s">
        <v>682</v>
      </c>
      <c r="K12" s="221" t="s">
        <v>682</v>
      </c>
      <c r="L12" s="221">
        <v>0.35000000000000003</v>
      </c>
      <c r="M12" s="221">
        <v>0.29666666666666669</v>
      </c>
      <c r="N12" s="221">
        <v>0.29500000000000004</v>
      </c>
      <c r="O12" s="221">
        <v>0.3</v>
      </c>
      <c r="P12" s="221">
        <v>0.29166666666666669</v>
      </c>
      <c r="Q12" s="221">
        <v>0.3</v>
      </c>
      <c r="R12" s="221">
        <v>0.29499999999999998</v>
      </c>
      <c r="S12" s="221">
        <v>0.33833333333333332</v>
      </c>
      <c r="T12" s="221">
        <v>0.29833333333333334</v>
      </c>
      <c r="U12" s="221">
        <v>0.3</v>
      </c>
      <c r="V12" s="221">
        <v>0.26233333333333331</v>
      </c>
      <c r="W12" s="221" t="s">
        <v>682</v>
      </c>
      <c r="X12" s="221">
        <v>0.25666666666666665</v>
      </c>
      <c r="Y12" s="221" t="s">
        <v>682</v>
      </c>
      <c r="Z12" s="221">
        <v>0.29333333333333339</v>
      </c>
      <c r="AA12" s="221">
        <v>0.31333333333333335</v>
      </c>
      <c r="AB12" s="221">
        <v>0.3</v>
      </c>
      <c r="AC12" s="205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  <c r="BJ12" s="206"/>
      <c r="BK12" s="206"/>
      <c r="BL12" s="206"/>
      <c r="BM12" s="56"/>
    </row>
    <row r="13" spans="1:66">
      <c r="A13" s="30"/>
      <c r="B13" s="3" t="s">
        <v>272</v>
      </c>
      <c r="C13" s="29"/>
      <c r="D13" s="24">
        <v>0.28500000000000003</v>
      </c>
      <c r="E13" s="24">
        <v>0.5</v>
      </c>
      <c r="F13" s="24">
        <v>0.7</v>
      </c>
      <c r="G13" s="24">
        <v>0.27500000000000002</v>
      </c>
      <c r="H13" s="24">
        <v>0.34499999999999997</v>
      </c>
      <c r="I13" s="24">
        <v>0.75</v>
      </c>
      <c r="J13" s="24" t="s">
        <v>682</v>
      </c>
      <c r="K13" s="24" t="s">
        <v>682</v>
      </c>
      <c r="L13" s="24">
        <v>0.35</v>
      </c>
      <c r="M13" s="24">
        <v>0.28999999999999998</v>
      </c>
      <c r="N13" s="24">
        <v>0.3</v>
      </c>
      <c r="O13" s="24">
        <v>0.3</v>
      </c>
      <c r="P13" s="24">
        <v>0.28999999999999998</v>
      </c>
      <c r="Q13" s="24">
        <v>0.3</v>
      </c>
      <c r="R13" s="24">
        <v>0.29499999999999998</v>
      </c>
      <c r="S13" s="24">
        <v>0.33999999999999997</v>
      </c>
      <c r="T13" s="24">
        <v>0.28999999999999998</v>
      </c>
      <c r="U13" s="24">
        <v>0.3</v>
      </c>
      <c r="V13" s="24">
        <v>0.26500000000000001</v>
      </c>
      <c r="W13" s="24" t="s">
        <v>682</v>
      </c>
      <c r="X13" s="24">
        <v>0.255</v>
      </c>
      <c r="Y13" s="24" t="s">
        <v>682</v>
      </c>
      <c r="Z13" s="24">
        <v>0.28999999999999998</v>
      </c>
      <c r="AA13" s="24">
        <v>0.315</v>
      </c>
      <c r="AB13" s="24">
        <v>0.29499999999999998</v>
      </c>
      <c r="AC13" s="205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  <c r="BJ13" s="206"/>
      <c r="BK13" s="206"/>
      <c r="BL13" s="206"/>
      <c r="BM13" s="56"/>
    </row>
    <row r="14" spans="1:66">
      <c r="A14" s="30"/>
      <c r="B14" s="3" t="s">
        <v>273</v>
      </c>
      <c r="C14" s="29"/>
      <c r="D14" s="24">
        <v>1.2110601416389949E-2</v>
      </c>
      <c r="E14" s="24" t="s">
        <v>682</v>
      </c>
      <c r="F14" s="24">
        <v>4.0824829046386291E-2</v>
      </c>
      <c r="G14" s="24">
        <v>2.0412414523193145E-2</v>
      </c>
      <c r="H14" s="24">
        <v>1.1690451944500108E-2</v>
      </c>
      <c r="I14" s="24">
        <v>8.1649658092772637E-2</v>
      </c>
      <c r="J14" s="24" t="s">
        <v>682</v>
      </c>
      <c r="K14" s="24" t="s">
        <v>682</v>
      </c>
      <c r="L14" s="24">
        <v>5.4772255750516634E-2</v>
      </c>
      <c r="M14" s="24">
        <v>2.160246899469288E-2</v>
      </c>
      <c r="N14" s="24">
        <v>3.3911649915626112E-2</v>
      </c>
      <c r="O14" s="24">
        <v>0</v>
      </c>
      <c r="P14" s="24">
        <v>7.5277265270907992E-3</v>
      </c>
      <c r="Q14" s="24">
        <v>0.02</v>
      </c>
      <c r="R14" s="24">
        <v>1.048808848170151E-2</v>
      </c>
      <c r="S14" s="24">
        <v>3.1885210782848318E-2</v>
      </c>
      <c r="T14" s="24">
        <v>1.6020819787597236E-2</v>
      </c>
      <c r="U14" s="24">
        <v>0</v>
      </c>
      <c r="V14" s="24">
        <v>1.0053191864610305E-2</v>
      </c>
      <c r="W14" s="24" t="s">
        <v>682</v>
      </c>
      <c r="X14" s="24">
        <v>1.3662601021279476E-2</v>
      </c>
      <c r="Y14" s="24" t="s">
        <v>682</v>
      </c>
      <c r="Z14" s="24">
        <v>1.8618986725025252E-2</v>
      </c>
      <c r="AA14" s="24">
        <v>8.1649658092772665E-3</v>
      </c>
      <c r="AB14" s="24">
        <v>1.6733200530681513E-2</v>
      </c>
      <c r="AC14" s="205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  <c r="BJ14" s="206"/>
      <c r="BK14" s="206"/>
      <c r="BL14" s="206"/>
      <c r="BM14" s="56"/>
    </row>
    <row r="15" spans="1:66">
      <c r="A15" s="30"/>
      <c r="B15" s="3" t="s">
        <v>87</v>
      </c>
      <c r="C15" s="29"/>
      <c r="D15" s="13">
        <v>4.2246284010662612E-2</v>
      </c>
      <c r="E15" s="13" t="s">
        <v>682</v>
      </c>
      <c r="F15" s="13">
        <v>5.9743652263004335E-2</v>
      </c>
      <c r="G15" s="13">
        <v>7.3338016250993329E-2</v>
      </c>
      <c r="H15" s="13">
        <v>3.3561106060765851E-2</v>
      </c>
      <c r="I15" s="13">
        <v>0.10649955403405127</v>
      </c>
      <c r="J15" s="13" t="s">
        <v>682</v>
      </c>
      <c r="K15" s="13" t="s">
        <v>682</v>
      </c>
      <c r="L15" s="13">
        <v>0.15649215928719037</v>
      </c>
      <c r="M15" s="13">
        <v>7.281731121806588E-2</v>
      </c>
      <c r="N15" s="13">
        <v>0.11495474547669866</v>
      </c>
      <c r="O15" s="13">
        <v>0</v>
      </c>
      <c r="P15" s="13">
        <v>2.5809348092882739E-2</v>
      </c>
      <c r="Q15" s="13">
        <v>6.6666666666666666E-2</v>
      </c>
      <c r="R15" s="13">
        <v>3.5552842310852581E-2</v>
      </c>
      <c r="S15" s="13">
        <v>9.4242002313837392E-2</v>
      </c>
      <c r="T15" s="13">
        <v>5.3701071913733751E-2</v>
      </c>
      <c r="U15" s="13">
        <v>0</v>
      </c>
      <c r="V15" s="13">
        <v>3.8322205328882995E-2</v>
      </c>
      <c r="W15" s="13" t="s">
        <v>682</v>
      </c>
      <c r="X15" s="13">
        <v>5.323091306992004E-2</v>
      </c>
      <c r="Y15" s="13" t="s">
        <v>682</v>
      </c>
      <c r="Z15" s="13">
        <v>6.3473818380767891E-2</v>
      </c>
      <c r="AA15" s="13">
        <v>2.6058401518969997E-2</v>
      </c>
      <c r="AB15" s="13">
        <v>5.5777335102271709E-2</v>
      </c>
      <c r="AC15" s="154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3" t="s">
        <v>274</v>
      </c>
      <c r="C16" s="29"/>
      <c r="D16" s="13">
        <v>-2.8048905784444633E-2</v>
      </c>
      <c r="E16" s="13">
        <v>0.69526353642248018</v>
      </c>
      <c r="F16" s="13">
        <v>1.316860166444056</v>
      </c>
      <c r="G16" s="13">
        <v>-5.6303298058152595E-2</v>
      </c>
      <c r="H16" s="13">
        <v>0.18103359704099464</v>
      </c>
      <c r="I16" s="13">
        <v>1.5994040891811361</v>
      </c>
      <c r="J16" s="13" t="s">
        <v>682</v>
      </c>
      <c r="K16" s="13" t="s">
        <v>682</v>
      </c>
      <c r="L16" s="13">
        <v>0.18668447549573619</v>
      </c>
      <c r="M16" s="13">
        <v>5.8563649440050991E-3</v>
      </c>
      <c r="N16" s="13">
        <v>2.0548648926355106E-4</v>
      </c>
      <c r="O16" s="13">
        <v>1.7158121853487973E-2</v>
      </c>
      <c r="P16" s="13">
        <v>-1.1096270420219878E-2</v>
      </c>
      <c r="Q16" s="13">
        <v>1.7158121853487973E-2</v>
      </c>
      <c r="R16" s="13">
        <v>2.0548648926332902E-4</v>
      </c>
      <c r="S16" s="13">
        <v>0.14712832631254491</v>
      </c>
      <c r="T16" s="13">
        <v>1.1507243398746425E-2</v>
      </c>
      <c r="U16" s="13">
        <v>1.7158121853487973E-2</v>
      </c>
      <c r="V16" s="13">
        <v>-0.11055173122367212</v>
      </c>
      <c r="W16" s="13" t="s">
        <v>682</v>
      </c>
      <c r="X16" s="13">
        <v>-0.1297647179697935</v>
      </c>
      <c r="Y16" s="13" t="s">
        <v>682</v>
      </c>
      <c r="Z16" s="13">
        <v>-5.445391965478108E-3</v>
      </c>
      <c r="AA16" s="13">
        <v>6.2365149491421024E-2</v>
      </c>
      <c r="AB16" s="13">
        <v>1.7158121853487973E-2</v>
      </c>
      <c r="AC16" s="154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46" t="s">
        <v>275</v>
      </c>
      <c r="C17" s="47"/>
      <c r="D17" s="45">
        <v>0.45</v>
      </c>
      <c r="E17" s="45">
        <v>0.18</v>
      </c>
      <c r="F17" s="45" t="s">
        <v>276</v>
      </c>
      <c r="G17" s="45">
        <v>0.9</v>
      </c>
      <c r="H17" s="45">
        <v>2.88</v>
      </c>
      <c r="I17" s="45" t="s">
        <v>276</v>
      </c>
      <c r="J17" s="45">
        <v>11.06</v>
      </c>
      <c r="K17" s="45">
        <v>10.52</v>
      </c>
      <c r="L17" s="45" t="s">
        <v>276</v>
      </c>
      <c r="M17" s="45">
        <v>0.09</v>
      </c>
      <c r="N17" s="45">
        <v>0</v>
      </c>
      <c r="O17" s="45" t="s">
        <v>276</v>
      </c>
      <c r="P17" s="45">
        <v>0.18</v>
      </c>
      <c r="Q17" s="45">
        <v>0.27</v>
      </c>
      <c r="R17" s="45">
        <v>0</v>
      </c>
      <c r="S17" s="45">
        <v>2.34</v>
      </c>
      <c r="T17" s="45">
        <v>0.18</v>
      </c>
      <c r="U17" s="45" t="s">
        <v>276</v>
      </c>
      <c r="V17" s="45">
        <v>1.76</v>
      </c>
      <c r="W17" s="45">
        <v>38.03</v>
      </c>
      <c r="X17" s="45">
        <v>2.0699999999999998</v>
      </c>
      <c r="Y17" s="45">
        <v>2.4300000000000002</v>
      </c>
      <c r="Z17" s="45">
        <v>0.09</v>
      </c>
      <c r="AA17" s="45">
        <v>0.99</v>
      </c>
      <c r="AB17" s="45">
        <v>0.27</v>
      </c>
      <c r="AC17" s="154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B18" s="31" t="s">
        <v>336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BM18" s="55"/>
    </row>
    <row r="19" spans="1:65">
      <c r="BM19" s="55"/>
    </row>
    <row r="20" spans="1:65" ht="15">
      <c r="B20" s="8" t="s">
        <v>568</v>
      </c>
      <c r="BM20" s="28" t="s">
        <v>67</v>
      </c>
    </row>
    <row r="21" spans="1:65" ht="15">
      <c r="A21" s="25" t="s">
        <v>48</v>
      </c>
      <c r="B21" s="18" t="s">
        <v>111</v>
      </c>
      <c r="C21" s="15" t="s">
        <v>112</v>
      </c>
      <c r="D21" s="16" t="s">
        <v>229</v>
      </c>
      <c r="E21" s="17" t="s">
        <v>229</v>
      </c>
      <c r="F21" s="17" t="s">
        <v>229</v>
      </c>
      <c r="G21" s="17" t="s">
        <v>229</v>
      </c>
      <c r="H21" s="17" t="s">
        <v>229</v>
      </c>
      <c r="I21" s="17" t="s">
        <v>229</v>
      </c>
      <c r="J21" s="17" t="s">
        <v>229</v>
      </c>
      <c r="K21" s="17" t="s">
        <v>229</v>
      </c>
      <c r="L21" s="17" t="s">
        <v>229</v>
      </c>
      <c r="M21" s="17" t="s">
        <v>229</v>
      </c>
      <c r="N21" s="17" t="s">
        <v>229</v>
      </c>
      <c r="O21" s="17" t="s">
        <v>229</v>
      </c>
      <c r="P21" s="17" t="s">
        <v>229</v>
      </c>
      <c r="Q21" s="17" t="s">
        <v>229</v>
      </c>
      <c r="R21" s="17" t="s">
        <v>229</v>
      </c>
      <c r="S21" s="17" t="s">
        <v>229</v>
      </c>
      <c r="T21" s="17" t="s">
        <v>229</v>
      </c>
      <c r="U21" s="17" t="s">
        <v>229</v>
      </c>
      <c r="V21" s="17" t="s">
        <v>229</v>
      </c>
      <c r="W21" s="17" t="s">
        <v>229</v>
      </c>
      <c r="X21" s="17" t="s">
        <v>229</v>
      </c>
      <c r="Y21" s="17" t="s">
        <v>229</v>
      </c>
      <c r="Z21" s="17" t="s">
        <v>229</v>
      </c>
      <c r="AA21" s="17" t="s">
        <v>229</v>
      </c>
      <c r="AB21" s="17" t="s">
        <v>229</v>
      </c>
      <c r="AC21" s="154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>
        <v>1</v>
      </c>
    </row>
    <row r="22" spans="1:65">
      <c r="A22" s="30"/>
      <c r="B22" s="19" t="s">
        <v>230</v>
      </c>
      <c r="C22" s="9" t="s">
        <v>230</v>
      </c>
      <c r="D22" s="152" t="s">
        <v>232</v>
      </c>
      <c r="E22" s="153" t="s">
        <v>233</v>
      </c>
      <c r="F22" s="153" t="s">
        <v>234</v>
      </c>
      <c r="G22" s="153" t="s">
        <v>235</v>
      </c>
      <c r="H22" s="153" t="s">
        <v>236</v>
      </c>
      <c r="I22" s="153" t="s">
        <v>237</v>
      </c>
      <c r="J22" s="153" t="s">
        <v>238</v>
      </c>
      <c r="K22" s="153" t="s">
        <v>239</v>
      </c>
      <c r="L22" s="153" t="s">
        <v>240</v>
      </c>
      <c r="M22" s="153" t="s">
        <v>241</v>
      </c>
      <c r="N22" s="153" t="s">
        <v>243</v>
      </c>
      <c r="O22" s="153" t="s">
        <v>244</v>
      </c>
      <c r="P22" s="153" t="s">
        <v>246</v>
      </c>
      <c r="Q22" s="153" t="s">
        <v>247</v>
      </c>
      <c r="R22" s="153" t="s">
        <v>249</v>
      </c>
      <c r="S22" s="153" t="s">
        <v>250</v>
      </c>
      <c r="T22" s="153" t="s">
        <v>251</v>
      </c>
      <c r="U22" s="153" t="s">
        <v>252</v>
      </c>
      <c r="V22" s="153" t="s">
        <v>254</v>
      </c>
      <c r="W22" s="153" t="s">
        <v>256</v>
      </c>
      <c r="X22" s="153" t="s">
        <v>258</v>
      </c>
      <c r="Y22" s="153" t="s">
        <v>259</v>
      </c>
      <c r="Z22" s="153" t="s">
        <v>260</v>
      </c>
      <c r="AA22" s="153" t="s">
        <v>261</v>
      </c>
      <c r="AB22" s="153" t="s">
        <v>262</v>
      </c>
      <c r="AC22" s="154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 t="s">
        <v>1</v>
      </c>
    </row>
    <row r="23" spans="1:65">
      <c r="A23" s="30"/>
      <c r="B23" s="19"/>
      <c r="C23" s="9"/>
      <c r="D23" s="10" t="s">
        <v>334</v>
      </c>
      <c r="E23" s="11" t="s">
        <v>115</v>
      </c>
      <c r="F23" s="11" t="s">
        <v>115</v>
      </c>
      <c r="G23" s="11" t="s">
        <v>334</v>
      </c>
      <c r="H23" s="11" t="s">
        <v>115</v>
      </c>
      <c r="I23" s="11" t="s">
        <v>115</v>
      </c>
      <c r="J23" s="11" t="s">
        <v>334</v>
      </c>
      <c r="K23" s="11" t="s">
        <v>115</v>
      </c>
      <c r="L23" s="11" t="s">
        <v>334</v>
      </c>
      <c r="M23" s="11" t="s">
        <v>115</v>
      </c>
      <c r="N23" s="11" t="s">
        <v>115</v>
      </c>
      <c r="O23" s="11" t="s">
        <v>115</v>
      </c>
      <c r="P23" s="11" t="s">
        <v>335</v>
      </c>
      <c r="Q23" s="11" t="s">
        <v>334</v>
      </c>
      <c r="R23" s="11" t="s">
        <v>334</v>
      </c>
      <c r="S23" s="11" t="s">
        <v>115</v>
      </c>
      <c r="T23" s="11" t="s">
        <v>334</v>
      </c>
      <c r="U23" s="11" t="s">
        <v>115</v>
      </c>
      <c r="V23" s="11" t="s">
        <v>334</v>
      </c>
      <c r="W23" s="11" t="s">
        <v>335</v>
      </c>
      <c r="X23" s="11" t="s">
        <v>335</v>
      </c>
      <c r="Y23" s="11" t="s">
        <v>335</v>
      </c>
      <c r="Z23" s="11" t="s">
        <v>334</v>
      </c>
      <c r="AA23" s="11" t="s">
        <v>334</v>
      </c>
      <c r="AB23" s="11" t="s">
        <v>334</v>
      </c>
      <c r="AC23" s="154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2</v>
      </c>
    </row>
    <row r="24" spans="1:65">
      <c r="A24" s="30"/>
      <c r="B24" s="19"/>
      <c r="C24" s="9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154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8">
        <v>3</v>
      </c>
    </row>
    <row r="25" spans="1:65">
      <c r="A25" s="30"/>
      <c r="B25" s="18">
        <v>1</v>
      </c>
      <c r="C25" s="14">
        <v>1</v>
      </c>
      <c r="D25" s="22">
        <v>6.94</v>
      </c>
      <c r="E25" s="22">
        <v>7.01</v>
      </c>
      <c r="F25" s="148">
        <v>5.09</v>
      </c>
      <c r="G25" s="22">
        <v>7.2700000000000005</v>
      </c>
      <c r="H25" s="22">
        <v>7.0919999999999996</v>
      </c>
      <c r="I25" s="22">
        <v>6.61</v>
      </c>
      <c r="J25" s="22">
        <v>6.8610000000000007</v>
      </c>
      <c r="K25" s="22">
        <v>6.98</v>
      </c>
      <c r="L25" s="148">
        <v>7.629999999999999</v>
      </c>
      <c r="M25" s="22">
        <v>7.1096000000000004</v>
      </c>
      <c r="N25" s="22">
        <v>7.12</v>
      </c>
      <c r="O25" s="22">
        <v>6.766</v>
      </c>
      <c r="P25" s="22">
        <v>6.65</v>
      </c>
      <c r="Q25" s="22">
        <v>6.8900000000000006</v>
      </c>
      <c r="R25" s="22">
        <v>6.84</v>
      </c>
      <c r="S25" s="22">
        <v>7.2499999999999991</v>
      </c>
      <c r="T25" s="22">
        <v>7.21</v>
      </c>
      <c r="U25" s="22">
        <v>6.74</v>
      </c>
      <c r="V25" s="22">
        <v>7.0900000000000007</v>
      </c>
      <c r="W25" s="22">
        <v>7.02</v>
      </c>
      <c r="X25" s="22">
        <v>6.7522000000000002</v>
      </c>
      <c r="Y25" s="22">
        <v>7.0000000000000009</v>
      </c>
      <c r="Z25" s="22">
        <v>6.6199999999999992</v>
      </c>
      <c r="AA25" s="22">
        <v>7.2000000000000011</v>
      </c>
      <c r="AB25" s="22">
        <v>7.08</v>
      </c>
      <c r="AC25" s="154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8">
        <v>1</v>
      </c>
    </row>
    <row r="26" spans="1:65">
      <c r="A26" s="30"/>
      <c r="B26" s="19">
        <v>1</v>
      </c>
      <c r="C26" s="9">
        <v>2</v>
      </c>
      <c r="D26" s="11">
        <v>6.8499999999999988</v>
      </c>
      <c r="E26" s="11">
        <v>6.93</v>
      </c>
      <c r="F26" s="150">
        <v>5.09</v>
      </c>
      <c r="G26" s="11">
        <v>7.32</v>
      </c>
      <c r="H26" s="11">
        <v>6.9859999999999998</v>
      </c>
      <c r="I26" s="11">
        <v>6.65</v>
      </c>
      <c r="J26" s="11">
        <v>6.7919999999999998</v>
      </c>
      <c r="K26" s="11">
        <v>7.01</v>
      </c>
      <c r="L26" s="150">
        <v>7.71</v>
      </c>
      <c r="M26" s="11">
        <v>7.1591000000000005</v>
      </c>
      <c r="N26" s="11">
        <v>6.9599999999999991</v>
      </c>
      <c r="O26" s="11">
        <v>6.8140000000000009</v>
      </c>
      <c r="P26" s="11">
        <v>6.74</v>
      </c>
      <c r="Q26" s="11">
        <v>6.87</v>
      </c>
      <c r="R26" s="11">
        <v>6.94</v>
      </c>
      <c r="S26" s="11">
        <v>7.31</v>
      </c>
      <c r="T26" s="11">
        <v>7.04</v>
      </c>
      <c r="U26" s="11">
        <v>6.68</v>
      </c>
      <c r="V26" s="11">
        <v>7.23</v>
      </c>
      <c r="W26" s="11">
        <v>7.08</v>
      </c>
      <c r="X26" s="11">
        <v>6.8991999999999996</v>
      </c>
      <c r="Y26" s="11">
        <v>7.1099999999999994</v>
      </c>
      <c r="Z26" s="11">
        <v>6.76</v>
      </c>
      <c r="AA26" s="11">
        <v>7.1800000000000006</v>
      </c>
      <c r="AB26" s="11">
        <v>7.28</v>
      </c>
      <c r="AC26" s="154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8" t="e">
        <v>#N/A</v>
      </c>
    </row>
    <row r="27" spans="1:65">
      <c r="A27" s="30"/>
      <c r="B27" s="19">
        <v>1</v>
      </c>
      <c r="C27" s="9">
        <v>3</v>
      </c>
      <c r="D27" s="11">
        <v>6.97</v>
      </c>
      <c r="E27" s="11">
        <v>6.98</v>
      </c>
      <c r="F27" s="150">
        <v>5.0599999999999996</v>
      </c>
      <c r="G27" s="11">
        <v>7.02</v>
      </c>
      <c r="H27" s="11">
        <v>7.0389999999999997</v>
      </c>
      <c r="I27" s="11">
        <v>7.0000000000000009</v>
      </c>
      <c r="J27" s="11">
        <v>6.8040000000000003</v>
      </c>
      <c r="K27" s="11">
        <v>7.04</v>
      </c>
      <c r="L27" s="150">
        <v>7.68</v>
      </c>
      <c r="M27" s="11">
        <v>7.1764999999999999</v>
      </c>
      <c r="N27" s="11">
        <v>6.6000000000000005</v>
      </c>
      <c r="O27" s="11">
        <v>6.6769999999999996</v>
      </c>
      <c r="P27" s="11">
        <v>6.61</v>
      </c>
      <c r="Q27" s="11">
        <v>7.2000000000000011</v>
      </c>
      <c r="R27" s="11">
        <v>6.94</v>
      </c>
      <c r="S27" s="11">
        <v>7.4399999999999995</v>
      </c>
      <c r="T27" s="11">
        <v>6.92</v>
      </c>
      <c r="U27" s="11">
        <v>6.7</v>
      </c>
      <c r="V27" s="11">
        <v>7.13</v>
      </c>
      <c r="W27" s="11">
        <v>7.23</v>
      </c>
      <c r="X27" s="11">
        <v>6.7816000000000001</v>
      </c>
      <c r="Y27" s="11">
        <v>6.93</v>
      </c>
      <c r="Z27" s="11">
        <v>6.419999999999999</v>
      </c>
      <c r="AA27" s="11">
        <v>7.1399999999999988</v>
      </c>
      <c r="AB27" s="11">
        <v>7.1800000000000006</v>
      </c>
      <c r="AC27" s="154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8">
        <v>16</v>
      </c>
    </row>
    <row r="28" spans="1:65">
      <c r="A28" s="30"/>
      <c r="B28" s="19">
        <v>1</v>
      </c>
      <c r="C28" s="9">
        <v>4</v>
      </c>
      <c r="D28" s="11">
        <v>6.98</v>
      </c>
      <c r="E28" s="11">
        <v>6.99</v>
      </c>
      <c r="F28" s="150">
        <v>5.09</v>
      </c>
      <c r="G28" s="11">
        <v>7.4000000000000012</v>
      </c>
      <c r="H28" s="11">
        <v>6.9329999999999998</v>
      </c>
      <c r="I28" s="11">
        <v>6.75</v>
      </c>
      <c r="J28" s="11">
        <v>6.8120000000000003</v>
      </c>
      <c r="K28" s="11">
        <v>6.99</v>
      </c>
      <c r="L28" s="150">
        <v>7.64</v>
      </c>
      <c r="M28" s="11">
        <v>7.0395000000000003</v>
      </c>
      <c r="N28" s="11">
        <v>6.63</v>
      </c>
      <c r="O28" s="11">
        <v>6.8390000000000004</v>
      </c>
      <c r="P28" s="11">
        <v>6.7299999999999995</v>
      </c>
      <c r="Q28" s="11">
        <v>7.07</v>
      </c>
      <c r="R28" s="11">
        <v>6.87</v>
      </c>
      <c r="S28" s="11">
        <v>7.48</v>
      </c>
      <c r="T28" s="11">
        <v>7.06</v>
      </c>
      <c r="U28" s="11">
        <v>6.76</v>
      </c>
      <c r="V28" s="11">
        <v>7.15</v>
      </c>
      <c r="W28" s="11">
        <v>7.1399999999999988</v>
      </c>
      <c r="X28" s="11">
        <v>6.8697999999999997</v>
      </c>
      <c r="Y28" s="11">
        <v>7.02</v>
      </c>
      <c r="Z28" s="11">
        <v>6.92</v>
      </c>
      <c r="AA28" s="11">
        <v>7.16</v>
      </c>
      <c r="AB28" s="11">
        <v>7.03</v>
      </c>
      <c r="AC28" s="154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8">
        <v>6.9746208045223232</v>
      </c>
    </row>
    <row r="29" spans="1:65">
      <c r="A29" s="30"/>
      <c r="B29" s="19">
        <v>1</v>
      </c>
      <c r="C29" s="9">
        <v>5</v>
      </c>
      <c r="D29" s="11">
        <v>6.9599999999999991</v>
      </c>
      <c r="E29" s="11">
        <v>6.97</v>
      </c>
      <c r="F29" s="150">
        <v>5.01</v>
      </c>
      <c r="G29" s="11">
        <v>6.99</v>
      </c>
      <c r="H29" s="11">
        <v>7.0389999999999997</v>
      </c>
      <c r="I29" s="11">
        <v>6.76</v>
      </c>
      <c r="J29" s="11">
        <v>6.8979999999999997</v>
      </c>
      <c r="K29" s="11">
        <v>7.22</v>
      </c>
      <c r="L29" s="150">
        <v>7.64</v>
      </c>
      <c r="M29" s="11">
        <v>7.0294999999999996</v>
      </c>
      <c r="N29" s="11">
        <v>6.72</v>
      </c>
      <c r="O29" s="11">
        <v>6.7750000000000004</v>
      </c>
      <c r="P29" s="11">
        <v>6.74</v>
      </c>
      <c r="Q29" s="11">
        <v>6.75</v>
      </c>
      <c r="R29" s="11">
        <v>6.98</v>
      </c>
      <c r="S29" s="149">
        <v>7.7799999999999994</v>
      </c>
      <c r="T29" s="11">
        <v>7.07</v>
      </c>
      <c r="U29" s="11">
        <v>6.8000000000000007</v>
      </c>
      <c r="V29" s="11">
        <v>7.1</v>
      </c>
      <c r="W29" s="11">
        <v>7.1099999999999994</v>
      </c>
      <c r="X29" s="11">
        <v>7.0363999999999995</v>
      </c>
      <c r="Y29" s="11">
        <v>7.06</v>
      </c>
      <c r="Z29" s="11">
        <v>6.68</v>
      </c>
      <c r="AA29" s="11">
        <v>7.28</v>
      </c>
      <c r="AB29" s="11">
        <v>7.08</v>
      </c>
      <c r="AC29" s="154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28">
        <v>77</v>
      </c>
    </row>
    <row r="30" spans="1:65">
      <c r="A30" s="30"/>
      <c r="B30" s="19">
        <v>1</v>
      </c>
      <c r="C30" s="9">
        <v>6</v>
      </c>
      <c r="D30" s="11">
        <v>7.01</v>
      </c>
      <c r="E30" s="11">
        <v>6.88</v>
      </c>
      <c r="F30" s="150">
        <v>5.08</v>
      </c>
      <c r="G30" s="11">
        <v>7.3599999999999994</v>
      </c>
      <c r="H30" s="11">
        <v>7.0919999999999996</v>
      </c>
      <c r="I30" s="11">
        <v>6.69</v>
      </c>
      <c r="J30" s="11">
        <v>6.8580000000000005</v>
      </c>
      <c r="K30" s="11">
        <v>7.1099999999999994</v>
      </c>
      <c r="L30" s="150">
        <v>7.5399999999999991</v>
      </c>
      <c r="M30" s="11">
        <v>7.0734000000000004</v>
      </c>
      <c r="N30" s="11">
        <v>6.9500000000000011</v>
      </c>
      <c r="O30" s="11">
        <v>6.69</v>
      </c>
      <c r="P30" s="11">
        <v>6.6000000000000005</v>
      </c>
      <c r="Q30" s="11">
        <v>6.93</v>
      </c>
      <c r="R30" s="11">
        <v>6.98</v>
      </c>
      <c r="S30" s="11">
        <v>7.6</v>
      </c>
      <c r="T30" s="11">
        <v>7.1399999999999988</v>
      </c>
      <c r="U30" s="11">
        <v>6.7</v>
      </c>
      <c r="V30" s="11">
        <v>7.17</v>
      </c>
      <c r="W30" s="11">
        <v>7.12</v>
      </c>
      <c r="X30" s="11">
        <v>6.9383999999999997</v>
      </c>
      <c r="Y30" s="11">
        <v>6.79</v>
      </c>
      <c r="Z30" s="11">
        <v>6.9099999999999993</v>
      </c>
      <c r="AA30" s="11">
        <v>7.23</v>
      </c>
      <c r="AB30" s="11">
        <v>6.97</v>
      </c>
      <c r="AC30" s="154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20" t="s">
        <v>271</v>
      </c>
      <c r="C31" s="12"/>
      <c r="D31" s="23">
        <v>6.9516666666666653</v>
      </c>
      <c r="E31" s="23">
        <v>6.9600000000000009</v>
      </c>
      <c r="F31" s="23">
        <v>5.0699999999999994</v>
      </c>
      <c r="G31" s="23">
        <v>7.2266666666666666</v>
      </c>
      <c r="H31" s="23">
        <v>7.0301666666666662</v>
      </c>
      <c r="I31" s="23">
        <v>6.7433333333333332</v>
      </c>
      <c r="J31" s="23">
        <v>6.8375000000000012</v>
      </c>
      <c r="K31" s="23">
        <v>7.0583333333333336</v>
      </c>
      <c r="L31" s="23">
        <v>7.64</v>
      </c>
      <c r="M31" s="23">
        <v>7.0979333333333336</v>
      </c>
      <c r="N31" s="23">
        <v>6.830000000000001</v>
      </c>
      <c r="O31" s="23">
        <v>6.7601666666666667</v>
      </c>
      <c r="P31" s="23">
        <v>6.6783333333333337</v>
      </c>
      <c r="Q31" s="23">
        <v>6.9516666666666671</v>
      </c>
      <c r="R31" s="23">
        <v>6.9250000000000016</v>
      </c>
      <c r="S31" s="23">
        <v>7.4766666666666666</v>
      </c>
      <c r="T31" s="23">
        <v>7.0733333333333333</v>
      </c>
      <c r="U31" s="23">
        <v>6.7300000000000013</v>
      </c>
      <c r="V31" s="23">
        <v>7.1450000000000005</v>
      </c>
      <c r="W31" s="23">
        <v>7.1166666666666663</v>
      </c>
      <c r="X31" s="23">
        <v>6.8795999999999999</v>
      </c>
      <c r="Y31" s="23">
        <v>6.9849999999999994</v>
      </c>
      <c r="Z31" s="23">
        <v>6.7183333333333328</v>
      </c>
      <c r="AA31" s="23">
        <v>7.1983333333333333</v>
      </c>
      <c r="AB31" s="23">
        <v>7.1033333333333326</v>
      </c>
      <c r="AC31" s="154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A32" s="30"/>
      <c r="B32" s="3" t="s">
        <v>272</v>
      </c>
      <c r="C32" s="29"/>
      <c r="D32" s="11">
        <v>6.9649999999999999</v>
      </c>
      <c r="E32" s="11">
        <v>6.9749999999999996</v>
      </c>
      <c r="F32" s="11">
        <v>5.085</v>
      </c>
      <c r="G32" s="11">
        <v>7.2949999999999999</v>
      </c>
      <c r="H32" s="11">
        <v>7.0389999999999997</v>
      </c>
      <c r="I32" s="11">
        <v>6.7200000000000006</v>
      </c>
      <c r="J32" s="11">
        <v>6.8350000000000009</v>
      </c>
      <c r="K32" s="11">
        <v>7.0250000000000004</v>
      </c>
      <c r="L32" s="11">
        <v>7.64</v>
      </c>
      <c r="M32" s="11">
        <v>7.0914999999999999</v>
      </c>
      <c r="N32" s="11">
        <v>6.8350000000000009</v>
      </c>
      <c r="O32" s="11">
        <v>6.7705000000000002</v>
      </c>
      <c r="P32" s="11">
        <v>6.6899999999999995</v>
      </c>
      <c r="Q32" s="11">
        <v>6.91</v>
      </c>
      <c r="R32" s="11">
        <v>6.94</v>
      </c>
      <c r="S32" s="11">
        <v>7.46</v>
      </c>
      <c r="T32" s="11">
        <v>7.0649999999999995</v>
      </c>
      <c r="U32" s="11">
        <v>6.7200000000000006</v>
      </c>
      <c r="V32" s="11">
        <v>7.1400000000000006</v>
      </c>
      <c r="W32" s="11">
        <v>7.1150000000000002</v>
      </c>
      <c r="X32" s="11">
        <v>6.8844999999999992</v>
      </c>
      <c r="Y32" s="11">
        <v>7.01</v>
      </c>
      <c r="Z32" s="11">
        <v>6.72</v>
      </c>
      <c r="AA32" s="11">
        <v>7.1900000000000013</v>
      </c>
      <c r="AB32" s="11">
        <v>7.08</v>
      </c>
      <c r="AC32" s="154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55"/>
    </row>
    <row r="33" spans="1:65">
      <c r="A33" s="30"/>
      <c r="B33" s="3" t="s">
        <v>273</v>
      </c>
      <c r="C33" s="29"/>
      <c r="D33" s="24">
        <v>5.4924190177614005E-2</v>
      </c>
      <c r="E33" s="24">
        <v>4.7328638264797003E-2</v>
      </c>
      <c r="F33" s="24">
        <v>3.1622776601683847E-2</v>
      </c>
      <c r="G33" s="24">
        <v>0.17727567985109169</v>
      </c>
      <c r="H33" s="24">
        <v>6.1959395305850568E-2</v>
      </c>
      <c r="I33" s="24">
        <v>0.13822686666009151</v>
      </c>
      <c r="J33" s="24">
        <v>4.1171592147984749E-2</v>
      </c>
      <c r="K33" s="24">
        <v>9.1960136291039843E-2</v>
      </c>
      <c r="L33" s="24">
        <v>5.761944116355202E-2</v>
      </c>
      <c r="M33" s="24">
        <v>6.1236677462666721E-2</v>
      </c>
      <c r="N33" s="24">
        <v>0.20995237555217133</v>
      </c>
      <c r="O33" s="24">
        <v>6.51257757471395E-2</v>
      </c>
      <c r="P33" s="24">
        <v>6.6156380392722799E-2</v>
      </c>
      <c r="Q33" s="24">
        <v>0.15955145460529896</v>
      </c>
      <c r="R33" s="24">
        <v>5.7879184513951347E-2</v>
      </c>
      <c r="S33" s="24">
        <v>0.19376962266223952</v>
      </c>
      <c r="T33" s="24">
        <v>9.7911524687682383E-2</v>
      </c>
      <c r="U33" s="24">
        <v>4.5166359162545078E-2</v>
      </c>
      <c r="V33" s="24">
        <v>5.1283525619832383E-2</v>
      </c>
      <c r="W33" s="24">
        <v>6.9474215840602996E-2</v>
      </c>
      <c r="X33" s="24">
        <v>0.10426757885363959</v>
      </c>
      <c r="Y33" s="24">
        <v>0.11291589790636199</v>
      </c>
      <c r="Z33" s="24">
        <v>0.18935856639367218</v>
      </c>
      <c r="AA33" s="24">
        <v>5.0760877323650574E-2</v>
      </c>
      <c r="AB33" s="24">
        <v>0.11075498483890786</v>
      </c>
      <c r="AC33" s="205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  <c r="BJ33" s="206"/>
      <c r="BK33" s="206"/>
      <c r="BL33" s="206"/>
      <c r="BM33" s="56"/>
    </row>
    <row r="34" spans="1:65">
      <c r="A34" s="30"/>
      <c r="B34" s="3" t="s">
        <v>87</v>
      </c>
      <c r="C34" s="29"/>
      <c r="D34" s="13">
        <v>7.9008664844326081E-3</v>
      </c>
      <c r="E34" s="13">
        <v>6.8000917047122125E-3</v>
      </c>
      <c r="F34" s="13">
        <v>6.237234043724625E-3</v>
      </c>
      <c r="G34" s="13">
        <v>2.4530767507069885E-2</v>
      </c>
      <c r="H34" s="13">
        <v>8.8133607983476789E-3</v>
      </c>
      <c r="I34" s="13">
        <v>2.0498299554141106E-2</v>
      </c>
      <c r="J34" s="13">
        <v>6.0214394366339659E-3</v>
      </c>
      <c r="K34" s="13">
        <v>1.3028590737809658E-2</v>
      </c>
      <c r="L34" s="13">
        <v>7.5418116706219927E-3</v>
      </c>
      <c r="M34" s="13">
        <v>8.6273954103072321E-3</v>
      </c>
      <c r="N34" s="13">
        <v>3.0739732877331085E-2</v>
      </c>
      <c r="O34" s="13">
        <v>9.6337529765744678E-3</v>
      </c>
      <c r="P34" s="13">
        <v>9.9061213465519542E-3</v>
      </c>
      <c r="Q34" s="13">
        <v>2.2951539861706872E-2</v>
      </c>
      <c r="R34" s="13">
        <v>8.3580049839640912E-3</v>
      </c>
      <c r="S34" s="13">
        <v>2.5916579045328514E-2</v>
      </c>
      <c r="T34" s="13">
        <v>1.3842345620313249E-2</v>
      </c>
      <c r="U34" s="13">
        <v>6.7111974981493416E-3</v>
      </c>
      <c r="V34" s="13">
        <v>7.1775403246791296E-3</v>
      </c>
      <c r="W34" s="13">
        <v>9.7621848956350819E-3</v>
      </c>
      <c r="X34" s="13">
        <v>1.5156052510849408E-2</v>
      </c>
      <c r="Y34" s="13">
        <v>1.6165482878505655E-2</v>
      </c>
      <c r="Z34" s="13">
        <v>2.8185348508112953E-2</v>
      </c>
      <c r="AA34" s="13">
        <v>7.0517542010165189E-3</v>
      </c>
      <c r="AB34" s="13">
        <v>1.5591973463947612E-2</v>
      </c>
      <c r="AC34" s="154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5"/>
    </row>
    <row r="35" spans="1:65">
      <c r="A35" s="30"/>
      <c r="B35" s="3" t="s">
        <v>274</v>
      </c>
      <c r="C35" s="29"/>
      <c r="D35" s="13">
        <v>-3.2910947417779113E-3</v>
      </c>
      <c r="E35" s="13">
        <v>-2.0962866558770221E-3</v>
      </c>
      <c r="F35" s="13">
        <v>-0.27307876053811753</v>
      </c>
      <c r="G35" s="13">
        <v>3.6137572092939774E-2</v>
      </c>
      <c r="H35" s="13">
        <v>7.9639974274052783E-3</v>
      </c>
      <c r="I35" s="13">
        <v>-3.3161296889290925E-2</v>
      </c>
      <c r="J35" s="13">
        <v>-1.9659965518614708E-2</v>
      </c>
      <c r="K35" s="13">
        <v>1.2002448757749251E-2</v>
      </c>
      <c r="L35" s="13">
        <v>9.5400053153606112E-2</v>
      </c>
      <c r="M35" s="13">
        <v>1.7680176781948553E-2</v>
      </c>
      <c r="N35" s="13">
        <v>-2.0735292795925231E-2</v>
      </c>
      <c r="O35" s="13">
        <v>-3.0747784555771873E-2</v>
      </c>
      <c r="P35" s="13">
        <v>-4.2480799959314974E-2</v>
      </c>
      <c r="Q35" s="13">
        <v>-3.2910947417775782E-3</v>
      </c>
      <c r="R35" s="13">
        <v>-7.1144806166590913E-3</v>
      </c>
      <c r="S35" s="13">
        <v>7.198181466995579E-2</v>
      </c>
      <c r="T35" s="13">
        <v>1.4153103312370074E-2</v>
      </c>
      <c r="U35" s="13">
        <v>-3.5072989826731571E-2</v>
      </c>
      <c r="V35" s="13">
        <v>2.4428452851114724E-2</v>
      </c>
      <c r="W35" s="13">
        <v>2.03661053590527E-2</v>
      </c>
      <c r="X35" s="13">
        <v>-1.3623795068645417E-2</v>
      </c>
      <c r="Y35" s="13">
        <v>1.4881376018243131E-3</v>
      </c>
      <c r="Z35" s="13">
        <v>-3.6745721146992594E-2</v>
      </c>
      <c r="AA35" s="13">
        <v>3.2075224600877972E-2</v>
      </c>
      <c r="AB35" s="13">
        <v>1.8454412421611943E-2</v>
      </c>
      <c r="AC35" s="154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5"/>
    </row>
    <row r="36" spans="1:65">
      <c r="A36" s="30"/>
      <c r="B36" s="46" t="s">
        <v>275</v>
      </c>
      <c r="C36" s="47"/>
      <c r="D36" s="45">
        <v>0.04</v>
      </c>
      <c r="E36" s="45">
        <v>0</v>
      </c>
      <c r="F36" s="45">
        <v>8.89</v>
      </c>
      <c r="G36" s="45">
        <v>1.25</v>
      </c>
      <c r="H36" s="45">
        <v>0.33</v>
      </c>
      <c r="I36" s="45">
        <v>1.02</v>
      </c>
      <c r="J36" s="45">
        <v>0.57999999999999996</v>
      </c>
      <c r="K36" s="45">
        <v>0.46</v>
      </c>
      <c r="L36" s="45">
        <v>3.2</v>
      </c>
      <c r="M36" s="45">
        <v>0.65</v>
      </c>
      <c r="N36" s="45">
        <v>0.61</v>
      </c>
      <c r="O36" s="45">
        <v>0.94</v>
      </c>
      <c r="P36" s="45">
        <v>1.33</v>
      </c>
      <c r="Q36" s="45">
        <v>0.04</v>
      </c>
      <c r="R36" s="45">
        <v>0.16</v>
      </c>
      <c r="S36" s="45">
        <v>2.4300000000000002</v>
      </c>
      <c r="T36" s="45">
        <v>0.53</v>
      </c>
      <c r="U36" s="45">
        <v>1.08</v>
      </c>
      <c r="V36" s="45">
        <v>0.87</v>
      </c>
      <c r="W36" s="45">
        <v>0.74</v>
      </c>
      <c r="X36" s="45">
        <v>0.38</v>
      </c>
      <c r="Y36" s="45">
        <v>0.12</v>
      </c>
      <c r="Z36" s="45">
        <v>1.1399999999999999</v>
      </c>
      <c r="AA36" s="45">
        <v>1.1200000000000001</v>
      </c>
      <c r="AB36" s="45">
        <v>0.67</v>
      </c>
      <c r="AC36" s="154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55"/>
    </row>
    <row r="37" spans="1:65">
      <c r="B37" s="31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BM37" s="55"/>
    </row>
    <row r="38" spans="1:65" ht="15">
      <c r="B38" s="8" t="s">
        <v>569</v>
      </c>
      <c r="BM38" s="28" t="s">
        <v>67</v>
      </c>
    </row>
    <row r="39" spans="1:65" ht="15">
      <c r="A39" s="25" t="s">
        <v>7</v>
      </c>
      <c r="B39" s="18" t="s">
        <v>111</v>
      </c>
      <c r="C39" s="15" t="s">
        <v>112</v>
      </c>
      <c r="D39" s="16" t="s">
        <v>229</v>
      </c>
      <c r="E39" s="17" t="s">
        <v>229</v>
      </c>
      <c r="F39" s="17" t="s">
        <v>229</v>
      </c>
      <c r="G39" s="17" t="s">
        <v>229</v>
      </c>
      <c r="H39" s="17" t="s">
        <v>229</v>
      </c>
      <c r="I39" s="17" t="s">
        <v>229</v>
      </c>
      <c r="J39" s="17" t="s">
        <v>229</v>
      </c>
      <c r="K39" s="17" t="s">
        <v>229</v>
      </c>
      <c r="L39" s="17" t="s">
        <v>229</v>
      </c>
      <c r="M39" s="17" t="s">
        <v>229</v>
      </c>
      <c r="N39" s="17" t="s">
        <v>229</v>
      </c>
      <c r="O39" s="17" t="s">
        <v>229</v>
      </c>
      <c r="P39" s="17" t="s">
        <v>229</v>
      </c>
      <c r="Q39" s="17" t="s">
        <v>229</v>
      </c>
      <c r="R39" s="17" t="s">
        <v>229</v>
      </c>
      <c r="S39" s="17" t="s">
        <v>229</v>
      </c>
      <c r="T39" s="17" t="s">
        <v>229</v>
      </c>
      <c r="U39" s="17" t="s">
        <v>229</v>
      </c>
      <c r="V39" s="17" t="s">
        <v>229</v>
      </c>
      <c r="W39" s="17" t="s">
        <v>229</v>
      </c>
      <c r="X39" s="17" t="s">
        <v>229</v>
      </c>
      <c r="Y39" s="17" t="s">
        <v>229</v>
      </c>
      <c r="Z39" s="154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8">
        <v>1</v>
      </c>
    </row>
    <row r="40" spans="1:65">
      <c r="A40" s="30"/>
      <c r="B40" s="19" t="s">
        <v>230</v>
      </c>
      <c r="C40" s="9" t="s">
        <v>230</v>
      </c>
      <c r="D40" s="152" t="s">
        <v>232</v>
      </c>
      <c r="E40" s="153" t="s">
        <v>233</v>
      </c>
      <c r="F40" s="153" t="s">
        <v>234</v>
      </c>
      <c r="G40" s="153" t="s">
        <v>235</v>
      </c>
      <c r="H40" s="153" t="s">
        <v>238</v>
      </c>
      <c r="I40" s="153" t="s">
        <v>239</v>
      </c>
      <c r="J40" s="153" t="s">
        <v>240</v>
      </c>
      <c r="K40" s="153" t="s">
        <v>241</v>
      </c>
      <c r="L40" s="153" t="s">
        <v>243</v>
      </c>
      <c r="M40" s="153" t="s">
        <v>244</v>
      </c>
      <c r="N40" s="153" t="s">
        <v>246</v>
      </c>
      <c r="O40" s="153" t="s">
        <v>247</v>
      </c>
      <c r="P40" s="153" t="s">
        <v>249</v>
      </c>
      <c r="Q40" s="153" t="s">
        <v>250</v>
      </c>
      <c r="R40" s="153" t="s">
        <v>251</v>
      </c>
      <c r="S40" s="153" t="s">
        <v>252</v>
      </c>
      <c r="T40" s="153" t="s">
        <v>254</v>
      </c>
      <c r="U40" s="153" t="s">
        <v>258</v>
      </c>
      <c r="V40" s="153" t="s">
        <v>259</v>
      </c>
      <c r="W40" s="153" t="s">
        <v>260</v>
      </c>
      <c r="X40" s="153" t="s">
        <v>261</v>
      </c>
      <c r="Y40" s="153" t="s">
        <v>262</v>
      </c>
      <c r="Z40" s="154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8" t="s">
        <v>3</v>
      </c>
    </row>
    <row r="41" spans="1:65">
      <c r="A41" s="30"/>
      <c r="B41" s="19"/>
      <c r="C41" s="9"/>
      <c r="D41" s="10" t="s">
        <v>334</v>
      </c>
      <c r="E41" s="11" t="s">
        <v>335</v>
      </c>
      <c r="F41" s="11" t="s">
        <v>115</v>
      </c>
      <c r="G41" s="11" t="s">
        <v>334</v>
      </c>
      <c r="H41" s="11" t="s">
        <v>334</v>
      </c>
      <c r="I41" s="11" t="s">
        <v>335</v>
      </c>
      <c r="J41" s="11" t="s">
        <v>334</v>
      </c>
      <c r="K41" s="11" t="s">
        <v>335</v>
      </c>
      <c r="L41" s="11" t="s">
        <v>335</v>
      </c>
      <c r="M41" s="11" t="s">
        <v>115</v>
      </c>
      <c r="N41" s="11" t="s">
        <v>335</v>
      </c>
      <c r="O41" s="11" t="s">
        <v>334</v>
      </c>
      <c r="P41" s="11" t="s">
        <v>335</v>
      </c>
      <c r="Q41" s="11" t="s">
        <v>115</v>
      </c>
      <c r="R41" s="11" t="s">
        <v>334</v>
      </c>
      <c r="S41" s="11" t="s">
        <v>335</v>
      </c>
      <c r="T41" s="11" t="s">
        <v>334</v>
      </c>
      <c r="U41" s="11" t="s">
        <v>335</v>
      </c>
      <c r="V41" s="11" t="s">
        <v>334</v>
      </c>
      <c r="W41" s="11" t="s">
        <v>334</v>
      </c>
      <c r="X41" s="11" t="s">
        <v>334</v>
      </c>
      <c r="Y41" s="11" t="s">
        <v>334</v>
      </c>
      <c r="Z41" s="154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8">
        <v>1</v>
      </c>
    </row>
    <row r="42" spans="1:65">
      <c r="A42" s="30"/>
      <c r="B42" s="19"/>
      <c r="C42" s="9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154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8">
        <v>2</v>
      </c>
    </row>
    <row r="43" spans="1:65">
      <c r="A43" s="30"/>
      <c r="B43" s="18">
        <v>1</v>
      </c>
      <c r="C43" s="14">
        <v>1</v>
      </c>
      <c r="D43" s="207">
        <v>48.7</v>
      </c>
      <c r="E43" s="207">
        <v>46</v>
      </c>
      <c r="F43" s="222">
        <v>71</v>
      </c>
      <c r="G43" s="207">
        <v>46</v>
      </c>
      <c r="H43" s="207">
        <v>47</v>
      </c>
      <c r="I43" s="207">
        <v>49</v>
      </c>
      <c r="J43" s="222">
        <v>54.9</v>
      </c>
      <c r="K43" s="207">
        <v>50.7</v>
      </c>
      <c r="L43" s="207">
        <v>50.7</v>
      </c>
      <c r="M43" s="207">
        <v>47</v>
      </c>
      <c r="N43" s="207">
        <v>46.3</v>
      </c>
      <c r="O43" s="222">
        <v>45.6</v>
      </c>
      <c r="P43" s="207">
        <v>47</v>
      </c>
      <c r="Q43" s="207">
        <v>42</v>
      </c>
      <c r="R43" s="207">
        <v>50.6</v>
      </c>
      <c r="S43" s="207">
        <v>44</v>
      </c>
      <c r="T43" s="207">
        <v>41.3</v>
      </c>
      <c r="U43" s="207">
        <v>44.6</v>
      </c>
      <c r="V43" s="207">
        <v>44</v>
      </c>
      <c r="W43" s="207">
        <v>44.3</v>
      </c>
      <c r="X43" s="207">
        <v>45</v>
      </c>
      <c r="Y43" s="207">
        <v>52.6</v>
      </c>
      <c r="Z43" s="208"/>
      <c r="AA43" s="209"/>
      <c r="AB43" s="209"/>
      <c r="AC43" s="209"/>
      <c r="AD43" s="209"/>
      <c r="AE43" s="209"/>
      <c r="AF43" s="209"/>
      <c r="AG43" s="209"/>
      <c r="AH43" s="209"/>
      <c r="AI43" s="209"/>
      <c r="AJ43" s="209"/>
      <c r="AK43" s="209"/>
      <c r="AL43" s="209"/>
      <c r="AM43" s="209"/>
      <c r="AN43" s="209"/>
      <c r="AO43" s="209"/>
      <c r="AP43" s="209"/>
      <c r="AQ43" s="209"/>
      <c r="AR43" s="209"/>
      <c r="AS43" s="209"/>
      <c r="AT43" s="209"/>
      <c r="AU43" s="209"/>
      <c r="AV43" s="209"/>
      <c r="AW43" s="209"/>
      <c r="AX43" s="209"/>
      <c r="AY43" s="209"/>
      <c r="AZ43" s="209"/>
      <c r="BA43" s="209"/>
      <c r="BB43" s="209"/>
      <c r="BC43" s="209"/>
      <c r="BD43" s="209"/>
      <c r="BE43" s="209"/>
      <c r="BF43" s="209"/>
      <c r="BG43" s="209"/>
      <c r="BH43" s="209"/>
      <c r="BI43" s="209"/>
      <c r="BJ43" s="209"/>
      <c r="BK43" s="209"/>
      <c r="BL43" s="209"/>
      <c r="BM43" s="210">
        <v>1</v>
      </c>
    </row>
    <row r="44" spans="1:65">
      <c r="A44" s="30"/>
      <c r="B44" s="19">
        <v>1</v>
      </c>
      <c r="C44" s="9">
        <v>2</v>
      </c>
      <c r="D44" s="211">
        <v>48.4</v>
      </c>
      <c r="E44" s="211">
        <v>46</v>
      </c>
      <c r="F44" s="223">
        <v>72</v>
      </c>
      <c r="G44" s="211">
        <v>46</v>
      </c>
      <c r="H44" s="211">
        <v>46</v>
      </c>
      <c r="I44" s="211">
        <v>48</v>
      </c>
      <c r="J44" s="223">
        <v>57.2</v>
      </c>
      <c r="K44" s="211">
        <v>50.9</v>
      </c>
      <c r="L44" s="211">
        <v>49.7</v>
      </c>
      <c r="M44" s="211">
        <v>48</v>
      </c>
      <c r="N44" s="211">
        <v>47.1</v>
      </c>
      <c r="O44" s="223">
        <v>44</v>
      </c>
      <c r="P44" s="211">
        <v>47</v>
      </c>
      <c r="Q44" s="211">
        <v>45</v>
      </c>
      <c r="R44" s="211">
        <v>47.6</v>
      </c>
      <c r="S44" s="211">
        <v>46</v>
      </c>
      <c r="T44" s="211">
        <v>42.3</v>
      </c>
      <c r="U44" s="211">
        <v>44.8</v>
      </c>
      <c r="V44" s="211">
        <v>43</v>
      </c>
      <c r="W44" s="211">
        <v>45</v>
      </c>
      <c r="X44" s="211">
        <v>46.6</v>
      </c>
      <c r="Y44" s="211">
        <v>53.1</v>
      </c>
      <c r="Z44" s="208"/>
      <c r="AA44" s="209"/>
      <c r="AB44" s="209"/>
      <c r="AC44" s="209"/>
      <c r="AD44" s="209"/>
      <c r="AE44" s="209"/>
      <c r="AF44" s="209"/>
      <c r="AG44" s="209"/>
      <c r="AH44" s="209"/>
      <c r="AI44" s="209"/>
      <c r="AJ44" s="209"/>
      <c r="AK44" s="209"/>
      <c r="AL44" s="209"/>
      <c r="AM44" s="209"/>
      <c r="AN44" s="209"/>
      <c r="AO44" s="209"/>
      <c r="AP44" s="209"/>
      <c r="AQ44" s="209"/>
      <c r="AR44" s="209"/>
      <c r="AS44" s="209"/>
      <c r="AT44" s="209"/>
      <c r="AU44" s="209"/>
      <c r="AV44" s="209"/>
      <c r="AW44" s="209"/>
      <c r="AX44" s="209"/>
      <c r="AY44" s="209"/>
      <c r="AZ44" s="209"/>
      <c r="BA44" s="209"/>
      <c r="BB44" s="209"/>
      <c r="BC44" s="209"/>
      <c r="BD44" s="209"/>
      <c r="BE44" s="209"/>
      <c r="BF44" s="209"/>
      <c r="BG44" s="209"/>
      <c r="BH44" s="209"/>
      <c r="BI44" s="209"/>
      <c r="BJ44" s="209"/>
      <c r="BK44" s="209"/>
      <c r="BL44" s="209"/>
      <c r="BM44" s="210">
        <v>19</v>
      </c>
    </row>
    <row r="45" spans="1:65">
      <c r="A45" s="30"/>
      <c r="B45" s="19">
        <v>1</v>
      </c>
      <c r="C45" s="9">
        <v>3</v>
      </c>
      <c r="D45" s="224">
        <v>52.5</v>
      </c>
      <c r="E45" s="211">
        <v>45</v>
      </c>
      <c r="F45" s="223">
        <v>72</v>
      </c>
      <c r="G45" s="211">
        <v>45</v>
      </c>
      <c r="H45" s="211">
        <v>45</v>
      </c>
      <c r="I45" s="211">
        <v>48</v>
      </c>
      <c r="J45" s="223">
        <v>54.8</v>
      </c>
      <c r="K45" s="211">
        <v>50.9</v>
      </c>
      <c r="L45" s="211">
        <v>47.4</v>
      </c>
      <c r="M45" s="211">
        <v>48</v>
      </c>
      <c r="N45" s="211">
        <v>46.1</v>
      </c>
      <c r="O45" s="223">
        <v>45.2</v>
      </c>
      <c r="P45" s="211">
        <v>47</v>
      </c>
      <c r="Q45" s="211">
        <v>49</v>
      </c>
      <c r="R45" s="211">
        <v>48.3</v>
      </c>
      <c r="S45" s="211">
        <v>46</v>
      </c>
      <c r="T45" s="211">
        <v>41.7</v>
      </c>
      <c r="U45" s="211">
        <v>44.6</v>
      </c>
      <c r="V45" s="211">
        <v>46</v>
      </c>
      <c r="W45" s="224">
        <v>42.2</v>
      </c>
      <c r="X45" s="211">
        <v>45.6</v>
      </c>
      <c r="Y45" s="211">
        <v>54.2</v>
      </c>
      <c r="Z45" s="208"/>
      <c r="AA45" s="209"/>
      <c r="AB45" s="209"/>
      <c r="AC45" s="209"/>
      <c r="AD45" s="209"/>
      <c r="AE45" s="209"/>
      <c r="AF45" s="209"/>
      <c r="AG45" s="209"/>
      <c r="AH45" s="209"/>
      <c r="AI45" s="209"/>
      <c r="AJ45" s="209"/>
      <c r="AK45" s="209"/>
      <c r="AL45" s="209"/>
      <c r="AM45" s="209"/>
      <c r="AN45" s="209"/>
      <c r="AO45" s="209"/>
      <c r="AP45" s="209"/>
      <c r="AQ45" s="209"/>
      <c r="AR45" s="209"/>
      <c r="AS45" s="209"/>
      <c r="AT45" s="209"/>
      <c r="AU45" s="209"/>
      <c r="AV45" s="209"/>
      <c r="AW45" s="209"/>
      <c r="AX45" s="209"/>
      <c r="AY45" s="209"/>
      <c r="AZ45" s="209"/>
      <c r="BA45" s="209"/>
      <c r="BB45" s="209"/>
      <c r="BC45" s="209"/>
      <c r="BD45" s="209"/>
      <c r="BE45" s="209"/>
      <c r="BF45" s="209"/>
      <c r="BG45" s="209"/>
      <c r="BH45" s="209"/>
      <c r="BI45" s="209"/>
      <c r="BJ45" s="209"/>
      <c r="BK45" s="209"/>
      <c r="BL45" s="209"/>
      <c r="BM45" s="210">
        <v>16</v>
      </c>
    </row>
    <row r="46" spans="1:65">
      <c r="A46" s="30"/>
      <c r="B46" s="19">
        <v>1</v>
      </c>
      <c r="C46" s="9">
        <v>4</v>
      </c>
      <c r="D46" s="211">
        <v>50.2</v>
      </c>
      <c r="E46" s="211">
        <v>46</v>
      </c>
      <c r="F46" s="223">
        <v>72</v>
      </c>
      <c r="G46" s="211">
        <v>47</v>
      </c>
      <c r="H46" s="211">
        <v>42</v>
      </c>
      <c r="I46" s="211">
        <v>49</v>
      </c>
      <c r="J46" s="223">
        <v>52.8</v>
      </c>
      <c r="K46" s="211">
        <v>50.8</v>
      </c>
      <c r="L46" s="211">
        <v>49.7</v>
      </c>
      <c r="M46" s="211">
        <v>47</v>
      </c>
      <c r="N46" s="211">
        <v>46.8</v>
      </c>
      <c r="O46" s="223">
        <v>24.6</v>
      </c>
      <c r="P46" s="211">
        <v>46</v>
      </c>
      <c r="Q46" s="211">
        <v>47</v>
      </c>
      <c r="R46" s="211">
        <v>53.2</v>
      </c>
      <c r="S46" s="211">
        <v>44</v>
      </c>
      <c r="T46" s="211">
        <v>40.700000000000003</v>
      </c>
      <c r="U46" s="211">
        <v>42.4</v>
      </c>
      <c r="V46" s="211">
        <v>46</v>
      </c>
      <c r="W46" s="211">
        <v>44.3</v>
      </c>
      <c r="X46" s="211">
        <v>45.2</v>
      </c>
      <c r="Y46" s="211">
        <v>48.1</v>
      </c>
      <c r="Z46" s="208"/>
      <c r="AA46" s="209"/>
      <c r="AB46" s="209"/>
      <c r="AC46" s="209"/>
      <c r="AD46" s="209"/>
      <c r="AE46" s="209"/>
      <c r="AF46" s="209"/>
      <c r="AG46" s="209"/>
      <c r="AH46" s="209"/>
      <c r="AI46" s="209"/>
      <c r="AJ46" s="209"/>
      <c r="AK46" s="209"/>
      <c r="AL46" s="209"/>
      <c r="AM46" s="209"/>
      <c r="AN46" s="209"/>
      <c r="AO46" s="209"/>
      <c r="AP46" s="209"/>
      <c r="AQ46" s="209"/>
      <c r="AR46" s="209"/>
      <c r="AS46" s="209"/>
      <c r="AT46" s="209"/>
      <c r="AU46" s="209"/>
      <c r="AV46" s="209"/>
      <c r="AW46" s="209"/>
      <c r="AX46" s="209"/>
      <c r="AY46" s="209"/>
      <c r="AZ46" s="209"/>
      <c r="BA46" s="209"/>
      <c r="BB46" s="209"/>
      <c r="BC46" s="209"/>
      <c r="BD46" s="209"/>
      <c r="BE46" s="209"/>
      <c r="BF46" s="209"/>
      <c r="BG46" s="209"/>
      <c r="BH46" s="209"/>
      <c r="BI46" s="209"/>
      <c r="BJ46" s="209"/>
      <c r="BK46" s="209"/>
      <c r="BL46" s="209"/>
      <c r="BM46" s="210">
        <v>46.799649122807025</v>
      </c>
    </row>
    <row r="47" spans="1:65">
      <c r="A47" s="30"/>
      <c r="B47" s="19">
        <v>1</v>
      </c>
      <c r="C47" s="9">
        <v>5</v>
      </c>
      <c r="D47" s="211">
        <v>49.3</v>
      </c>
      <c r="E47" s="211">
        <v>46</v>
      </c>
      <c r="F47" s="223">
        <v>73</v>
      </c>
      <c r="G47" s="211">
        <v>49</v>
      </c>
      <c r="H47" s="211">
        <v>43</v>
      </c>
      <c r="I47" s="211">
        <v>48</v>
      </c>
      <c r="J47" s="223">
        <v>54.1</v>
      </c>
      <c r="K47" s="211">
        <v>50.6</v>
      </c>
      <c r="L47" s="211">
        <v>51.9</v>
      </c>
      <c r="M47" s="211">
        <v>46</v>
      </c>
      <c r="N47" s="211">
        <v>46.2</v>
      </c>
      <c r="O47" s="223">
        <v>36.299999999999997</v>
      </c>
      <c r="P47" s="211">
        <v>47</v>
      </c>
      <c r="Q47" s="211">
        <v>42</v>
      </c>
      <c r="R47" s="211">
        <v>49.9</v>
      </c>
      <c r="S47" s="211">
        <v>46</v>
      </c>
      <c r="T47" s="211">
        <v>42.1</v>
      </c>
      <c r="U47" s="211">
        <v>45.9</v>
      </c>
      <c r="V47" s="211">
        <v>44</v>
      </c>
      <c r="W47" s="211">
        <v>44.3</v>
      </c>
      <c r="X47" s="211">
        <v>46.7</v>
      </c>
      <c r="Y47" s="211">
        <v>50.8</v>
      </c>
      <c r="Z47" s="208"/>
      <c r="AA47" s="209"/>
      <c r="AB47" s="209"/>
      <c r="AC47" s="209"/>
      <c r="AD47" s="209"/>
      <c r="AE47" s="209"/>
      <c r="AF47" s="209"/>
      <c r="AG47" s="209"/>
      <c r="AH47" s="209"/>
      <c r="AI47" s="209"/>
      <c r="AJ47" s="209"/>
      <c r="AK47" s="209"/>
      <c r="AL47" s="209"/>
      <c r="AM47" s="209"/>
      <c r="AN47" s="209"/>
      <c r="AO47" s="209"/>
      <c r="AP47" s="209"/>
      <c r="AQ47" s="209"/>
      <c r="AR47" s="209"/>
      <c r="AS47" s="209"/>
      <c r="AT47" s="209"/>
      <c r="AU47" s="209"/>
      <c r="AV47" s="209"/>
      <c r="AW47" s="209"/>
      <c r="AX47" s="209"/>
      <c r="AY47" s="209"/>
      <c r="AZ47" s="209"/>
      <c r="BA47" s="209"/>
      <c r="BB47" s="209"/>
      <c r="BC47" s="209"/>
      <c r="BD47" s="209"/>
      <c r="BE47" s="209"/>
      <c r="BF47" s="209"/>
      <c r="BG47" s="209"/>
      <c r="BH47" s="209"/>
      <c r="BI47" s="209"/>
      <c r="BJ47" s="209"/>
      <c r="BK47" s="209"/>
      <c r="BL47" s="209"/>
      <c r="BM47" s="210">
        <v>78</v>
      </c>
    </row>
    <row r="48" spans="1:65">
      <c r="A48" s="30"/>
      <c r="B48" s="19">
        <v>1</v>
      </c>
      <c r="C48" s="9">
        <v>6</v>
      </c>
      <c r="D48" s="211">
        <v>48.5</v>
      </c>
      <c r="E48" s="211">
        <v>46</v>
      </c>
      <c r="F48" s="223">
        <v>73</v>
      </c>
      <c r="G48" s="211">
        <v>49</v>
      </c>
      <c r="H48" s="211">
        <v>43</v>
      </c>
      <c r="I48" s="211">
        <v>47</v>
      </c>
      <c r="J48" s="223">
        <v>55.9</v>
      </c>
      <c r="K48" s="211">
        <v>51.3</v>
      </c>
      <c r="L48" s="211">
        <v>49.3</v>
      </c>
      <c r="M48" s="211">
        <v>46</v>
      </c>
      <c r="N48" s="211">
        <v>45.5</v>
      </c>
      <c r="O48" s="223">
        <v>22.3</v>
      </c>
      <c r="P48" s="211">
        <v>47</v>
      </c>
      <c r="Q48" s="211">
        <v>51</v>
      </c>
      <c r="R48" s="211">
        <v>49.9</v>
      </c>
      <c r="S48" s="211">
        <v>47</v>
      </c>
      <c r="T48" s="211">
        <v>43.9</v>
      </c>
      <c r="U48" s="211">
        <v>45.6</v>
      </c>
      <c r="V48" s="211">
        <v>43</v>
      </c>
      <c r="W48" s="211">
        <v>45.3</v>
      </c>
      <c r="X48" s="211">
        <v>45.2</v>
      </c>
      <c r="Y48" s="211">
        <v>48.8</v>
      </c>
      <c r="Z48" s="208"/>
      <c r="AA48" s="209"/>
      <c r="AB48" s="209"/>
      <c r="AC48" s="209"/>
      <c r="AD48" s="209"/>
      <c r="AE48" s="209"/>
      <c r="AF48" s="209"/>
      <c r="AG48" s="209"/>
      <c r="AH48" s="209"/>
      <c r="AI48" s="209"/>
      <c r="AJ48" s="209"/>
      <c r="AK48" s="209"/>
      <c r="AL48" s="209"/>
      <c r="AM48" s="209"/>
      <c r="AN48" s="209"/>
      <c r="AO48" s="209"/>
      <c r="AP48" s="209"/>
      <c r="AQ48" s="209"/>
      <c r="AR48" s="209"/>
      <c r="AS48" s="209"/>
      <c r="AT48" s="209"/>
      <c r="AU48" s="209"/>
      <c r="AV48" s="209"/>
      <c r="AW48" s="209"/>
      <c r="AX48" s="209"/>
      <c r="AY48" s="209"/>
      <c r="AZ48" s="209"/>
      <c r="BA48" s="209"/>
      <c r="BB48" s="209"/>
      <c r="BC48" s="209"/>
      <c r="BD48" s="209"/>
      <c r="BE48" s="209"/>
      <c r="BF48" s="209"/>
      <c r="BG48" s="209"/>
      <c r="BH48" s="209"/>
      <c r="BI48" s="209"/>
      <c r="BJ48" s="209"/>
      <c r="BK48" s="209"/>
      <c r="BL48" s="209"/>
      <c r="BM48" s="212"/>
    </row>
    <row r="49" spans="1:65">
      <c r="A49" s="30"/>
      <c r="B49" s="20" t="s">
        <v>271</v>
      </c>
      <c r="C49" s="12"/>
      <c r="D49" s="213">
        <v>49.6</v>
      </c>
      <c r="E49" s="213">
        <v>45.833333333333336</v>
      </c>
      <c r="F49" s="213">
        <v>72.166666666666671</v>
      </c>
      <c r="G49" s="213">
        <v>47</v>
      </c>
      <c r="H49" s="213">
        <v>44.333333333333336</v>
      </c>
      <c r="I49" s="213">
        <v>48.166666666666664</v>
      </c>
      <c r="J49" s="213">
        <v>54.949999999999996</v>
      </c>
      <c r="K49" s="213">
        <v>50.866666666666667</v>
      </c>
      <c r="L49" s="213">
        <v>49.783333333333331</v>
      </c>
      <c r="M49" s="213">
        <v>47</v>
      </c>
      <c r="N49" s="213">
        <v>46.333333333333336</v>
      </c>
      <c r="O49" s="213">
        <v>36.333333333333336</v>
      </c>
      <c r="P49" s="213">
        <v>46.833333333333336</v>
      </c>
      <c r="Q49" s="213">
        <v>46</v>
      </c>
      <c r="R49" s="213">
        <v>49.916666666666664</v>
      </c>
      <c r="S49" s="213">
        <v>45.5</v>
      </c>
      <c r="T49" s="213">
        <v>42</v>
      </c>
      <c r="U49" s="213">
        <v>44.650000000000006</v>
      </c>
      <c r="V49" s="213">
        <v>44.333333333333336</v>
      </c>
      <c r="W49" s="213">
        <v>44.233333333333341</v>
      </c>
      <c r="X49" s="213">
        <v>45.716666666666661</v>
      </c>
      <c r="Y49" s="213">
        <v>51.266666666666673</v>
      </c>
      <c r="Z49" s="208"/>
      <c r="AA49" s="209"/>
      <c r="AB49" s="209"/>
      <c r="AC49" s="209"/>
      <c r="AD49" s="209"/>
      <c r="AE49" s="209"/>
      <c r="AF49" s="209"/>
      <c r="AG49" s="209"/>
      <c r="AH49" s="209"/>
      <c r="AI49" s="209"/>
      <c r="AJ49" s="209"/>
      <c r="AK49" s="209"/>
      <c r="AL49" s="209"/>
      <c r="AM49" s="209"/>
      <c r="AN49" s="209"/>
      <c r="AO49" s="209"/>
      <c r="AP49" s="209"/>
      <c r="AQ49" s="209"/>
      <c r="AR49" s="209"/>
      <c r="AS49" s="209"/>
      <c r="AT49" s="209"/>
      <c r="AU49" s="209"/>
      <c r="AV49" s="209"/>
      <c r="AW49" s="209"/>
      <c r="AX49" s="209"/>
      <c r="AY49" s="209"/>
      <c r="AZ49" s="209"/>
      <c r="BA49" s="209"/>
      <c r="BB49" s="209"/>
      <c r="BC49" s="209"/>
      <c r="BD49" s="209"/>
      <c r="BE49" s="209"/>
      <c r="BF49" s="209"/>
      <c r="BG49" s="209"/>
      <c r="BH49" s="209"/>
      <c r="BI49" s="209"/>
      <c r="BJ49" s="209"/>
      <c r="BK49" s="209"/>
      <c r="BL49" s="209"/>
      <c r="BM49" s="212"/>
    </row>
    <row r="50" spans="1:65">
      <c r="A50" s="30"/>
      <c r="B50" s="3" t="s">
        <v>272</v>
      </c>
      <c r="C50" s="29"/>
      <c r="D50" s="211">
        <v>49</v>
      </c>
      <c r="E50" s="211">
        <v>46</v>
      </c>
      <c r="F50" s="211">
        <v>72</v>
      </c>
      <c r="G50" s="211">
        <v>46.5</v>
      </c>
      <c r="H50" s="211">
        <v>44</v>
      </c>
      <c r="I50" s="211">
        <v>48</v>
      </c>
      <c r="J50" s="211">
        <v>54.849999999999994</v>
      </c>
      <c r="K50" s="211">
        <v>50.849999999999994</v>
      </c>
      <c r="L50" s="211">
        <v>49.7</v>
      </c>
      <c r="M50" s="211">
        <v>47</v>
      </c>
      <c r="N50" s="211">
        <v>46.25</v>
      </c>
      <c r="O50" s="211">
        <v>40.15</v>
      </c>
      <c r="P50" s="211">
        <v>47</v>
      </c>
      <c r="Q50" s="211">
        <v>46</v>
      </c>
      <c r="R50" s="211">
        <v>49.9</v>
      </c>
      <c r="S50" s="211">
        <v>46</v>
      </c>
      <c r="T50" s="211">
        <v>41.900000000000006</v>
      </c>
      <c r="U50" s="211">
        <v>44.7</v>
      </c>
      <c r="V50" s="211">
        <v>44</v>
      </c>
      <c r="W50" s="211">
        <v>44.3</v>
      </c>
      <c r="X50" s="211">
        <v>45.400000000000006</v>
      </c>
      <c r="Y50" s="211">
        <v>51.7</v>
      </c>
      <c r="Z50" s="208"/>
      <c r="AA50" s="209"/>
      <c r="AB50" s="209"/>
      <c r="AC50" s="209"/>
      <c r="AD50" s="209"/>
      <c r="AE50" s="209"/>
      <c r="AF50" s="209"/>
      <c r="AG50" s="209"/>
      <c r="AH50" s="209"/>
      <c r="AI50" s="209"/>
      <c r="AJ50" s="209"/>
      <c r="AK50" s="209"/>
      <c r="AL50" s="209"/>
      <c r="AM50" s="209"/>
      <c r="AN50" s="209"/>
      <c r="AO50" s="209"/>
      <c r="AP50" s="209"/>
      <c r="AQ50" s="209"/>
      <c r="AR50" s="209"/>
      <c r="AS50" s="209"/>
      <c r="AT50" s="209"/>
      <c r="AU50" s="209"/>
      <c r="AV50" s="209"/>
      <c r="AW50" s="209"/>
      <c r="AX50" s="209"/>
      <c r="AY50" s="209"/>
      <c r="AZ50" s="209"/>
      <c r="BA50" s="209"/>
      <c r="BB50" s="209"/>
      <c r="BC50" s="209"/>
      <c r="BD50" s="209"/>
      <c r="BE50" s="209"/>
      <c r="BF50" s="209"/>
      <c r="BG50" s="209"/>
      <c r="BH50" s="209"/>
      <c r="BI50" s="209"/>
      <c r="BJ50" s="209"/>
      <c r="BK50" s="209"/>
      <c r="BL50" s="209"/>
      <c r="BM50" s="212"/>
    </row>
    <row r="51" spans="1:65">
      <c r="A51" s="30"/>
      <c r="B51" s="3" t="s">
        <v>273</v>
      </c>
      <c r="C51" s="29"/>
      <c r="D51" s="24">
        <v>1.569713349627887</v>
      </c>
      <c r="E51" s="24">
        <v>0.40824829046386302</v>
      </c>
      <c r="F51" s="24">
        <v>0.75277265270908111</v>
      </c>
      <c r="G51" s="24">
        <v>1.6733200530681511</v>
      </c>
      <c r="H51" s="24">
        <v>1.9663841605003503</v>
      </c>
      <c r="I51" s="24">
        <v>0.752772652709081</v>
      </c>
      <c r="J51" s="24">
        <v>1.5056560032092337</v>
      </c>
      <c r="K51" s="24">
        <v>0.24221202832779767</v>
      </c>
      <c r="L51" s="24">
        <v>1.4998888847733582</v>
      </c>
      <c r="M51" s="24">
        <v>0.89442719099991586</v>
      </c>
      <c r="N51" s="24">
        <v>0.56095157247900318</v>
      </c>
      <c r="O51" s="24">
        <v>10.562891018403379</v>
      </c>
      <c r="P51" s="24">
        <v>0.40824829046386302</v>
      </c>
      <c r="Q51" s="24">
        <v>3.687817782917155</v>
      </c>
      <c r="R51" s="24">
        <v>1.9610371405627871</v>
      </c>
      <c r="S51" s="24">
        <v>1.2247448713915889</v>
      </c>
      <c r="T51" s="24">
        <v>1.0936178491593842</v>
      </c>
      <c r="U51" s="24">
        <v>1.22922739962954</v>
      </c>
      <c r="V51" s="24">
        <v>1.3662601021279464</v>
      </c>
      <c r="W51" s="24">
        <v>1.0838204033264289</v>
      </c>
      <c r="X51" s="24">
        <v>0.74944423853057074</v>
      </c>
      <c r="Y51" s="24">
        <v>2.4524817362554758</v>
      </c>
      <c r="Z51" s="154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5"/>
    </row>
    <row r="52" spans="1:65">
      <c r="A52" s="30"/>
      <c r="B52" s="3" t="s">
        <v>87</v>
      </c>
      <c r="C52" s="29"/>
      <c r="D52" s="13">
        <v>3.1647446565078369E-2</v>
      </c>
      <c r="E52" s="13">
        <v>8.9072354283024659E-3</v>
      </c>
      <c r="F52" s="13">
        <v>1.0431029829687036E-2</v>
      </c>
      <c r="G52" s="13">
        <v>3.5602554320598959E-2</v>
      </c>
      <c r="H52" s="13">
        <v>4.4354529936098126E-2</v>
      </c>
      <c r="I52" s="13">
        <v>1.5628497980119331E-2</v>
      </c>
      <c r="J52" s="13">
        <v>2.7400473215818632E-2</v>
      </c>
      <c r="K52" s="13">
        <v>4.7617043576893385E-3</v>
      </c>
      <c r="L52" s="13">
        <v>3.0128333808637931E-2</v>
      </c>
      <c r="M52" s="13">
        <v>1.9030365765955657E-2</v>
      </c>
      <c r="N52" s="13">
        <v>1.2106868470769852E-2</v>
      </c>
      <c r="O52" s="13">
        <v>0.29072177114871683</v>
      </c>
      <c r="P52" s="13">
        <v>8.7170453479828401E-3</v>
      </c>
      <c r="Q52" s="13">
        <v>8.0169951802546852E-2</v>
      </c>
      <c r="R52" s="13">
        <v>3.9286219844329624E-2</v>
      </c>
      <c r="S52" s="13">
        <v>2.6917469700914042E-2</v>
      </c>
      <c r="T52" s="13">
        <v>2.6038520218080577E-2</v>
      </c>
      <c r="U52" s="13">
        <v>2.7530288905476815E-2</v>
      </c>
      <c r="V52" s="13">
        <v>3.0817897040479991E-2</v>
      </c>
      <c r="W52" s="13">
        <v>2.4502345214614064E-2</v>
      </c>
      <c r="X52" s="13">
        <v>1.6393238903330023E-2</v>
      </c>
      <c r="Y52" s="13">
        <v>4.7837745180535934E-2</v>
      </c>
      <c r="Z52" s="154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5"/>
    </row>
    <row r="53" spans="1:65">
      <c r="A53" s="30"/>
      <c r="B53" s="3" t="s">
        <v>274</v>
      </c>
      <c r="C53" s="29"/>
      <c r="D53" s="13">
        <v>5.9837005825504663E-2</v>
      </c>
      <c r="E53" s="13">
        <v>-2.0647928084631118E-2</v>
      </c>
      <c r="F53" s="13">
        <v>0.54203435323401727</v>
      </c>
      <c r="G53" s="13">
        <v>4.281033745941798E-3</v>
      </c>
      <c r="H53" s="13">
        <v>-5.2699450438224993E-2</v>
      </c>
      <c r="I53" s="13">
        <v>2.9209995576514824E-2</v>
      </c>
      <c r="J53" s="13">
        <v>0.17415410221998928</v>
      </c>
      <c r="K53" s="13">
        <v>8.6902735812983911E-2</v>
      </c>
      <c r="L53" s="13">
        <v>6.3754414113166069E-2</v>
      </c>
      <c r="M53" s="13">
        <v>4.281033745941798E-3</v>
      </c>
      <c r="N53" s="13">
        <v>-9.9640873000997887E-3</v>
      </c>
      <c r="O53" s="13">
        <v>-0.22364090299072581</v>
      </c>
      <c r="P53" s="13">
        <v>7.1975348443142906E-4</v>
      </c>
      <c r="Q53" s="13">
        <v>-1.7086647823120749E-2</v>
      </c>
      <c r="R53" s="13">
        <v>6.6603438322374364E-2</v>
      </c>
      <c r="S53" s="13">
        <v>-2.7770488607652077E-2</v>
      </c>
      <c r="T53" s="13">
        <v>-0.10255737409937116</v>
      </c>
      <c r="U53" s="13">
        <v>-4.5933017941355181E-2</v>
      </c>
      <c r="V53" s="13">
        <v>-5.2699450438224993E-2</v>
      </c>
      <c r="W53" s="13">
        <v>-5.4836218595131103E-2</v>
      </c>
      <c r="X53" s="13">
        <v>-2.3140824267688598E-2</v>
      </c>
      <c r="Y53" s="13">
        <v>9.5449808440609019E-2</v>
      </c>
      <c r="Z53" s="154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A54" s="30"/>
      <c r="B54" s="46" t="s">
        <v>275</v>
      </c>
      <c r="C54" s="47"/>
      <c r="D54" s="45">
        <v>0.9</v>
      </c>
      <c r="E54" s="45">
        <v>0.22</v>
      </c>
      <c r="F54" s="45">
        <v>7.67</v>
      </c>
      <c r="G54" s="45">
        <v>0.12</v>
      </c>
      <c r="H54" s="45">
        <v>0.67</v>
      </c>
      <c r="I54" s="45">
        <v>0.47</v>
      </c>
      <c r="J54" s="45">
        <v>2.5099999999999998</v>
      </c>
      <c r="K54" s="45">
        <v>1.28</v>
      </c>
      <c r="L54" s="45">
        <v>0.96</v>
      </c>
      <c r="M54" s="45">
        <v>0.12</v>
      </c>
      <c r="N54" s="45">
        <v>7.0000000000000007E-2</v>
      </c>
      <c r="O54" s="45">
        <v>3.07</v>
      </c>
      <c r="P54" s="45">
        <v>7.0000000000000007E-2</v>
      </c>
      <c r="Q54" s="45">
        <v>0.17</v>
      </c>
      <c r="R54" s="45">
        <v>1</v>
      </c>
      <c r="S54" s="45">
        <v>0.32</v>
      </c>
      <c r="T54" s="45">
        <v>1.37</v>
      </c>
      <c r="U54" s="45">
        <v>0.57999999999999996</v>
      </c>
      <c r="V54" s="45">
        <v>0.67</v>
      </c>
      <c r="W54" s="45">
        <v>0.7</v>
      </c>
      <c r="X54" s="45">
        <v>0.26</v>
      </c>
      <c r="Y54" s="45">
        <v>1.4</v>
      </c>
      <c r="Z54" s="154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5"/>
    </row>
    <row r="55" spans="1:65">
      <c r="B55" s="31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BM55" s="55"/>
    </row>
    <row r="56" spans="1:65" ht="15">
      <c r="B56" s="8" t="s">
        <v>570</v>
      </c>
      <c r="BM56" s="28" t="s">
        <v>277</v>
      </c>
    </row>
    <row r="57" spans="1:65" ht="15">
      <c r="A57" s="25" t="s">
        <v>49</v>
      </c>
      <c r="B57" s="18" t="s">
        <v>111</v>
      </c>
      <c r="C57" s="15" t="s">
        <v>112</v>
      </c>
      <c r="D57" s="16" t="s">
        <v>229</v>
      </c>
      <c r="E57" s="154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8">
        <v>1</v>
      </c>
    </row>
    <row r="58" spans="1:65">
      <c r="A58" s="30"/>
      <c r="B58" s="19" t="s">
        <v>230</v>
      </c>
      <c r="C58" s="9" t="s">
        <v>230</v>
      </c>
      <c r="D58" s="152" t="s">
        <v>234</v>
      </c>
      <c r="E58" s="154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 t="s">
        <v>3</v>
      </c>
    </row>
    <row r="59" spans="1:65">
      <c r="A59" s="30"/>
      <c r="B59" s="19"/>
      <c r="C59" s="9"/>
      <c r="D59" s="10" t="s">
        <v>115</v>
      </c>
      <c r="E59" s="154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>
        <v>0</v>
      </c>
    </row>
    <row r="60" spans="1:65">
      <c r="A60" s="30"/>
      <c r="B60" s="19"/>
      <c r="C60" s="9"/>
      <c r="D60" s="26"/>
      <c r="E60" s="154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8">
        <v>0</v>
      </c>
    </row>
    <row r="61" spans="1:65">
      <c r="A61" s="30"/>
      <c r="B61" s="18">
        <v>1</v>
      </c>
      <c r="C61" s="14">
        <v>1</v>
      </c>
      <c r="D61" s="227">
        <v>1211</v>
      </c>
      <c r="E61" s="228"/>
      <c r="F61" s="229"/>
      <c r="G61" s="229"/>
      <c r="H61" s="229"/>
      <c r="I61" s="229"/>
      <c r="J61" s="229"/>
      <c r="K61" s="229"/>
      <c r="L61" s="229"/>
      <c r="M61" s="229"/>
      <c r="N61" s="229"/>
      <c r="O61" s="229"/>
      <c r="P61" s="229"/>
      <c r="Q61" s="229"/>
      <c r="R61" s="229"/>
      <c r="S61" s="229"/>
      <c r="T61" s="229"/>
      <c r="U61" s="229"/>
      <c r="V61" s="229"/>
      <c r="W61" s="229"/>
      <c r="X61" s="229"/>
      <c r="Y61" s="229"/>
      <c r="Z61" s="229"/>
      <c r="AA61" s="229"/>
      <c r="AB61" s="229"/>
      <c r="AC61" s="229"/>
      <c r="AD61" s="229"/>
      <c r="AE61" s="229"/>
      <c r="AF61" s="229"/>
      <c r="AG61" s="229"/>
      <c r="AH61" s="229"/>
      <c r="AI61" s="229"/>
      <c r="AJ61" s="229"/>
      <c r="AK61" s="229"/>
      <c r="AL61" s="229"/>
      <c r="AM61" s="229"/>
      <c r="AN61" s="229"/>
      <c r="AO61" s="229"/>
      <c r="AP61" s="229"/>
      <c r="AQ61" s="229"/>
      <c r="AR61" s="229"/>
      <c r="AS61" s="229"/>
      <c r="AT61" s="229"/>
      <c r="AU61" s="229"/>
      <c r="AV61" s="229"/>
      <c r="AW61" s="229"/>
      <c r="AX61" s="229"/>
      <c r="AY61" s="229"/>
      <c r="AZ61" s="229"/>
      <c r="BA61" s="229"/>
      <c r="BB61" s="229"/>
      <c r="BC61" s="229"/>
      <c r="BD61" s="229"/>
      <c r="BE61" s="229"/>
      <c r="BF61" s="229"/>
      <c r="BG61" s="229"/>
      <c r="BH61" s="229"/>
      <c r="BI61" s="229"/>
      <c r="BJ61" s="229"/>
      <c r="BK61" s="229"/>
      <c r="BL61" s="229"/>
      <c r="BM61" s="230">
        <v>1</v>
      </c>
    </row>
    <row r="62" spans="1:65">
      <c r="A62" s="30"/>
      <c r="B62" s="19">
        <v>1</v>
      </c>
      <c r="C62" s="9">
        <v>2</v>
      </c>
      <c r="D62" s="231">
        <v>1200</v>
      </c>
      <c r="E62" s="228"/>
      <c r="F62" s="229"/>
      <c r="G62" s="229"/>
      <c r="H62" s="229"/>
      <c r="I62" s="229"/>
      <c r="J62" s="229"/>
      <c r="K62" s="229"/>
      <c r="L62" s="229"/>
      <c r="M62" s="229"/>
      <c r="N62" s="229"/>
      <c r="O62" s="229"/>
      <c r="P62" s="229"/>
      <c r="Q62" s="229"/>
      <c r="R62" s="229"/>
      <c r="S62" s="229"/>
      <c r="T62" s="229"/>
      <c r="U62" s="229"/>
      <c r="V62" s="229"/>
      <c r="W62" s="229"/>
      <c r="X62" s="229"/>
      <c r="Y62" s="229"/>
      <c r="Z62" s="229"/>
      <c r="AA62" s="229"/>
      <c r="AB62" s="229"/>
      <c r="AC62" s="229"/>
      <c r="AD62" s="229"/>
      <c r="AE62" s="229"/>
      <c r="AF62" s="229"/>
      <c r="AG62" s="229"/>
      <c r="AH62" s="229"/>
      <c r="AI62" s="229"/>
      <c r="AJ62" s="229"/>
      <c r="AK62" s="229"/>
      <c r="AL62" s="229"/>
      <c r="AM62" s="229"/>
      <c r="AN62" s="229"/>
      <c r="AO62" s="229"/>
      <c r="AP62" s="229"/>
      <c r="AQ62" s="229"/>
      <c r="AR62" s="229"/>
      <c r="AS62" s="229"/>
      <c r="AT62" s="229"/>
      <c r="AU62" s="229"/>
      <c r="AV62" s="229"/>
      <c r="AW62" s="229"/>
      <c r="AX62" s="229"/>
      <c r="AY62" s="229"/>
      <c r="AZ62" s="229"/>
      <c r="BA62" s="229"/>
      <c r="BB62" s="229"/>
      <c r="BC62" s="229"/>
      <c r="BD62" s="229"/>
      <c r="BE62" s="229"/>
      <c r="BF62" s="229"/>
      <c r="BG62" s="229"/>
      <c r="BH62" s="229"/>
      <c r="BI62" s="229"/>
      <c r="BJ62" s="229"/>
      <c r="BK62" s="229"/>
      <c r="BL62" s="229"/>
      <c r="BM62" s="230">
        <v>11</v>
      </c>
    </row>
    <row r="63" spans="1:65">
      <c r="A63" s="30"/>
      <c r="B63" s="19">
        <v>1</v>
      </c>
      <c r="C63" s="9">
        <v>3</v>
      </c>
      <c r="D63" s="231">
        <v>1177</v>
      </c>
      <c r="E63" s="228"/>
      <c r="F63" s="229"/>
      <c r="G63" s="229"/>
      <c r="H63" s="229"/>
      <c r="I63" s="229"/>
      <c r="J63" s="229"/>
      <c r="K63" s="229"/>
      <c r="L63" s="229"/>
      <c r="M63" s="229"/>
      <c r="N63" s="229"/>
      <c r="O63" s="229"/>
      <c r="P63" s="229"/>
      <c r="Q63" s="229"/>
      <c r="R63" s="229"/>
      <c r="S63" s="229"/>
      <c r="T63" s="229"/>
      <c r="U63" s="229"/>
      <c r="V63" s="229"/>
      <c r="W63" s="229"/>
      <c r="X63" s="229"/>
      <c r="Y63" s="229"/>
      <c r="Z63" s="229"/>
      <c r="AA63" s="229"/>
      <c r="AB63" s="229"/>
      <c r="AC63" s="229"/>
      <c r="AD63" s="229"/>
      <c r="AE63" s="229"/>
      <c r="AF63" s="229"/>
      <c r="AG63" s="229"/>
      <c r="AH63" s="229"/>
      <c r="AI63" s="229"/>
      <c r="AJ63" s="229"/>
      <c r="AK63" s="229"/>
      <c r="AL63" s="229"/>
      <c r="AM63" s="229"/>
      <c r="AN63" s="229"/>
      <c r="AO63" s="229"/>
      <c r="AP63" s="229"/>
      <c r="AQ63" s="229"/>
      <c r="AR63" s="229"/>
      <c r="AS63" s="229"/>
      <c r="AT63" s="229"/>
      <c r="AU63" s="229"/>
      <c r="AV63" s="229"/>
      <c r="AW63" s="229"/>
      <c r="AX63" s="229"/>
      <c r="AY63" s="229"/>
      <c r="AZ63" s="229"/>
      <c r="BA63" s="229"/>
      <c r="BB63" s="229"/>
      <c r="BC63" s="229"/>
      <c r="BD63" s="229"/>
      <c r="BE63" s="229"/>
      <c r="BF63" s="229"/>
      <c r="BG63" s="229"/>
      <c r="BH63" s="229"/>
      <c r="BI63" s="229"/>
      <c r="BJ63" s="229"/>
      <c r="BK63" s="229"/>
      <c r="BL63" s="229"/>
      <c r="BM63" s="230">
        <v>16</v>
      </c>
    </row>
    <row r="64" spans="1:65">
      <c r="A64" s="30"/>
      <c r="B64" s="19">
        <v>1</v>
      </c>
      <c r="C64" s="9">
        <v>4</v>
      </c>
      <c r="D64" s="231">
        <v>1175</v>
      </c>
      <c r="E64" s="228"/>
      <c r="F64" s="229"/>
      <c r="G64" s="229"/>
      <c r="H64" s="229"/>
      <c r="I64" s="229"/>
      <c r="J64" s="229"/>
      <c r="K64" s="229"/>
      <c r="L64" s="229"/>
      <c r="M64" s="229"/>
      <c r="N64" s="229"/>
      <c r="O64" s="229"/>
      <c r="P64" s="229"/>
      <c r="Q64" s="229"/>
      <c r="R64" s="229"/>
      <c r="S64" s="229"/>
      <c r="T64" s="229"/>
      <c r="U64" s="229"/>
      <c r="V64" s="229"/>
      <c r="W64" s="229"/>
      <c r="X64" s="229"/>
      <c r="Y64" s="229"/>
      <c r="Z64" s="229"/>
      <c r="AA64" s="229"/>
      <c r="AB64" s="229"/>
      <c r="AC64" s="229"/>
      <c r="AD64" s="229"/>
      <c r="AE64" s="229"/>
      <c r="AF64" s="229"/>
      <c r="AG64" s="229"/>
      <c r="AH64" s="229"/>
      <c r="AI64" s="229"/>
      <c r="AJ64" s="229"/>
      <c r="AK64" s="229"/>
      <c r="AL64" s="229"/>
      <c r="AM64" s="229"/>
      <c r="AN64" s="229"/>
      <c r="AO64" s="229"/>
      <c r="AP64" s="229"/>
      <c r="AQ64" s="229"/>
      <c r="AR64" s="229"/>
      <c r="AS64" s="229"/>
      <c r="AT64" s="229"/>
      <c r="AU64" s="229"/>
      <c r="AV64" s="229"/>
      <c r="AW64" s="229"/>
      <c r="AX64" s="229"/>
      <c r="AY64" s="229"/>
      <c r="AZ64" s="229"/>
      <c r="BA64" s="229"/>
      <c r="BB64" s="229"/>
      <c r="BC64" s="229"/>
      <c r="BD64" s="229"/>
      <c r="BE64" s="229"/>
      <c r="BF64" s="229"/>
      <c r="BG64" s="229"/>
      <c r="BH64" s="229"/>
      <c r="BI64" s="229"/>
      <c r="BJ64" s="229"/>
      <c r="BK64" s="229"/>
      <c r="BL64" s="229"/>
      <c r="BM64" s="230">
        <v>1192.3333333333301</v>
      </c>
    </row>
    <row r="65" spans="1:65">
      <c r="A65" s="30"/>
      <c r="B65" s="19">
        <v>1</v>
      </c>
      <c r="C65" s="9">
        <v>5</v>
      </c>
      <c r="D65" s="231">
        <v>1220</v>
      </c>
      <c r="E65" s="228"/>
      <c r="F65" s="229"/>
      <c r="G65" s="229"/>
      <c r="H65" s="229"/>
      <c r="I65" s="229"/>
      <c r="J65" s="229"/>
      <c r="K65" s="229"/>
      <c r="L65" s="229"/>
      <c r="M65" s="229"/>
      <c r="N65" s="229"/>
      <c r="O65" s="229"/>
      <c r="P65" s="229"/>
      <c r="Q65" s="229"/>
      <c r="R65" s="229"/>
      <c r="S65" s="229"/>
      <c r="T65" s="229"/>
      <c r="U65" s="229"/>
      <c r="V65" s="229"/>
      <c r="W65" s="229"/>
      <c r="X65" s="229"/>
      <c r="Y65" s="229"/>
      <c r="Z65" s="229"/>
      <c r="AA65" s="229"/>
      <c r="AB65" s="229"/>
      <c r="AC65" s="229"/>
      <c r="AD65" s="229"/>
      <c r="AE65" s="229"/>
      <c r="AF65" s="229"/>
      <c r="AG65" s="229"/>
      <c r="AH65" s="229"/>
      <c r="AI65" s="229"/>
      <c r="AJ65" s="229"/>
      <c r="AK65" s="229"/>
      <c r="AL65" s="229"/>
      <c r="AM65" s="229"/>
      <c r="AN65" s="229"/>
      <c r="AO65" s="229"/>
      <c r="AP65" s="229"/>
      <c r="AQ65" s="229"/>
      <c r="AR65" s="229"/>
      <c r="AS65" s="229"/>
      <c r="AT65" s="229"/>
      <c r="AU65" s="229"/>
      <c r="AV65" s="229"/>
      <c r="AW65" s="229"/>
      <c r="AX65" s="229"/>
      <c r="AY65" s="229"/>
      <c r="AZ65" s="229"/>
      <c r="BA65" s="229"/>
      <c r="BB65" s="229"/>
      <c r="BC65" s="229"/>
      <c r="BD65" s="229"/>
      <c r="BE65" s="229"/>
      <c r="BF65" s="229"/>
      <c r="BG65" s="229"/>
      <c r="BH65" s="229"/>
      <c r="BI65" s="229"/>
      <c r="BJ65" s="229"/>
      <c r="BK65" s="229"/>
      <c r="BL65" s="229"/>
      <c r="BM65" s="230">
        <v>17</v>
      </c>
    </row>
    <row r="66" spans="1:65">
      <c r="A66" s="30"/>
      <c r="B66" s="19">
        <v>1</v>
      </c>
      <c r="C66" s="9">
        <v>6</v>
      </c>
      <c r="D66" s="231">
        <v>1171</v>
      </c>
      <c r="E66" s="228"/>
      <c r="F66" s="229"/>
      <c r="G66" s="229"/>
      <c r="H66" s="229"/>
      <c r="I66" s="229"/>
      <c r="J66" s="229"/>
      <c r="K66" s="229"/>
      <c r="L66" s="229"/>
      <c r="M66" s="229"/>
      <c r="N66" s="229"/>
      <c r="O66" s="229"/>
      <c r="P66" s="229"/>
      <c r="Q66" s="229"/>
      <c r="R66" s="229"/>
      <c r="S66" s="229"/>
      <c r="T66" s="229"/>
      <c r="U66" s="229"/>
      <c r="V66" s="229"/>
      <c r="W66" s="229"/>
      <c r="X66" s="229"/>
      <c r="Y66" s="229"/>
      <c r="Z66" s="229"/>
      <c r="AA66" s="229"/>
      <c r="AB66" s="229"/>
      <c r="AC66" s="229"/>
      <c r="AD66" s="229"/>
      <c r="AE66" s="229"/>
      <c r="AF66" s="229"/>
      <c r="AG66" s="229"/>
      <c r="AH66" s="229"/>
      <c r="AI66" s="229"/>
      <c r="AJ66" s="229"/>
      <c r="AK66" s="229"/>
      <c r="AL66" s="229"/>
      <c r="AM66" s="229"/>
      <c r="AN66" s="229"/>
      <c r="AO66" s="229"/>
      <c r="AP66" s="229"/>
      <c r="AQ66" s="229"/>
      <c r="AR66" s="229"/>
      <c r="AS66" s="229"/>
      <c r="AT66" s="229"/>
      <c r="AU66" s="229"/>
      <c r="AV66" s="229"/>
      <c r="AW66" s="229"/>
      <c r="AX66" s="229"/>
      <c r="AY66" s="229"/>
      <c r="AZ66" s="229"/>
      <c r="BA66" s="229"/>
      <c r="BB66" s="229"/>
      <c r="BC66" s="229"/>
      <c r="BD66" s="229"/>
      <c r="BE66" s="229"/>
      <c r="BF66" s="229"/>
      <c r="BG66" s="229"/>
      <c r="BH66" s="229"/>
      <c r="BI66" s="229"/>
      <c r="BJ66" s="229"/>
      <c r="BK66" s="229"/>
      <c r="BL66" s="229"/>
      <c r="BM66" s="233"/>
    </row>
    <row r="67" spans="1:65">
      <c r="A67" s="30"/>
      <c r="B67" s="20" t="s">
        <v>271</v>
      </c>
      <c r="C67" s="12"/>
      <c r="D67" s="234">
        <v>1192.3333333333333</v>
      </c>
      <c r="E67" s="228"/>
      <c r="F67" s="229"/>
      <c r="G67" s="229"/>
      <c r="H67" s="229"/>
      <c r="I67" s="229"/>
      <c r="J67" s="229"/>
      <c r="K67" s="229"/>
      <c r="L67" s="229"/>
      <c r="M67" s="229"/>
      <c r="N67" s="229"/>
      <c r="O67" s="229"/>
      <c r="P67" s="229"/>
      <c r="Q67" s="229"/>
      <c r="R67" s="229"/>
      <c r="S67" s="229"/>
      <c r="T67" s="229"/>
      <c r="U67" s="229"/>
      <c r="V67" s="229"/>
      <c r="W67" s="229"/>
      <c r="X67" s="229"/>
      <c r="Y67" s="229"/>
      <c r="Z67" s="229"/>
      <c r="AA67" s="229"/>
      <c r="AB67" s="229"/>
      <c r="AC67" s="229"/>
      <c r="AD67" s="229"/>
      <c r="AE67" s="229"/>
      <c r="AF67" s="229"/>
      <c r="AG67" s="229"/>
      <c r="AH67" s="229"/>
      <c r="AI67" s="229"/>
      <c r="AJ67" s="229"/>
      <c r="AK67" s="229"/>
      <c r="AL67" s="229"/>
      <c r="AM67" s="229"/>
      <c r="AN67" s="229"/>
      <c r="AO67" s="229"/>
      <c r="AP67" s="229"/>
      <c r="AQ67" s="229"/>
      <c r="AR67" s="229"/>
      <c r="AS67" s="229"/>
      <c r="AT67" s="229"/>
      <c r="AU67" s="229"/>
      <c r="AV67" s="229"/>
      <c r="AW67" s="229"/>
      <c r="AX67" s="229"/>
      <c r="AY67" s="229"/>
      <c r="AZ67" s="229"/>
      <c r="BA67" s="229"/>
      <c r="BB67" s="229"/>
      <c r="BC67" s="229"/>
      <c r="BD67" s="229"/>
      <c r="BE67" s="229"/>
      <c r="BF67" s="229"/>
      <c r="BG67" s="229"/>
      <c r="BH67" s="229"/>
      <c r="BI67" s="229"/>
      <c r="BJ67" s="229"/>
      <c r="BK67" s="229"/>
      <c r="BL67" s="229"/>
      <c r="BM67" s="233"/>
    </row>
    <row r="68" spans="1:65">
      <c r="A68" s="30"/>
      <c r="B68" s="3" t="s">
        <v>272</v>
      </c>
      <c r="C68" s="29"/>
      <c r="D68" s="231">
        <v>1188.5</v>
      </c>
      <c r="E68" s="228"/>
      <c r="F68" s="229"/>
      <c r="G68" s="229"/>
      <c r="H68" s="229"/>
      <c r="I68" s="229"/>
      <c r="J68" s="229"/>
      <c r="K68" s="229"/>
      <c r="L68" s="229"/>
      <c r="M68" s="229"/>
      <c r="N68" s="229"/>
      <c r="O68" s="229"/>
      <c r="P68" s="229"/>
      <c r="Q68" s="229"/>
      <c r="R68" s="229"/>
      <c r="S68" s="229"/>
      <c r="T68" s="229"/>
      <c r="U68" s="229"/>
      <c r="V68" s="229"/>
      <c r="W68" s="229"/>
      <c r="X68" s="229"/>
      <c r="Y68" s="229"/>
      <c r="Z68" s="229"/>
      <c r="AA68" s="229"/>
      <c r="AB68" s="229"/>
      <c r="AC68" s="229"/>
      <c r="AD68" s="229"/>
      <c r="AE68" s="229"/>
      <c r="AF68" s="229"/>
      <c r="AG68" s="229"/>
      <c r="AH68" s="229"/>
      <c r="AI68" s="229"/>
      <c r="AJ68" s="229"/>
      <c r="AK68" s="229"/>
      <c r="AL68" s="229"/>
      <c r="AM68" s="229"/>
      <c r="AN68" s="229"/>
      <c r="AO68" s="229"/>
      <c r="AP68" s="229"/>
      <c r="AQ68" s="229"/>
      <c r="AR68" s="229"/>
      <c r="AS68" s="229"/>
      <c r="AT68" s="229"/>
      <c r="AU68" s="229"/>
      <c r="AV68" s="229"/>
      <c r="AW68" s="229"/>
      <c r="AX68" s="229"/>
      <c r="AY68" s="229"/>
      <c r="AZ68" s="229"/>
      <c r="BA68" s="229"/>
      <c r="BB68" s="229"/>
      <c r="BC68" s="229"/>
      <c r="BD68" s="229"/>
      <c r="BE68" s="229"/>
      <c r="BF68" s="229"/>
      <c r="BG68" s="229"/>
      <c r="BH68" s="229"/>
      <c r="BI68" s="229"/>
      <c r="BJ68" s="229"/>
      <c r="BK68" s="229"/>
      <c r="BL68" s="229"/>
      <c r="BM68" s="233"/>
    </row>
    <row r="69" spans="1:65">
      <c r="A69" s="30"/>
      <c r="B69" s="3" t="s">
        <v>273</v>
      </c>
      <c r="C69" s="29"/>
      <c r="D69" s="231">
        <v>20.800641015763592</v>
      </c>
      <c r="E69" s="228"/>
      <c r="F69" s="229"/>
      <c r="G69" s="229"/>
      <c r="H69" s="229"/>
      <c r="I69" s="229"/>
      <c r="J69" s="229"/>
      <c r="K69" s="229"/>
      <c r="L69" s="229"/>
      <c r="M69" s="229"/>
      <c r="N69" s="229"/>
      <c r="O69" s="229"/>
      <c r="P69" s="229"/>
      <c r="Q69" s="229"/>
      <c r="R69" s="229"/>
      <c r="S69" s="229"/>
      <c r="T69" s="229"/>
      <c r="U69" s="229"/>
      <c r="V69" s="229"/>
      <c r="W69" s="229"/>
      <c r="X69" s="229"/>
      <c r="Y69" s="229"/>
      <c r="Z69" s="229"/>
      <c r="AA69" s="229"/>
      <c r="AB69" s="229"/>
      <c r="AC69" s="229"/>
      <c r="AD69" s="229"/>
      <c r="AE69" s="229"/>
      <c r="AF69" s="229"/>
      <c r="AG69" s="229"/>
      <c r="AH69" s="229"/>
      <c r="AI69" s="229"/>
      <c r="AJ69" s="229"/>
      <c r="AK69" s="229"/>
      <c r="AL69" s="229"/>
      <c r="AM69" s="229"/>
      <c r="AN69" s="229"/>
      <c r="AO69" s="229"/>
      <c r="AP69" s="229"/>
      <c r="AQ69" s="229"/>
      <c r="AR69" s="229"/>
      <c r="AS69" s="229"/>
      <c r="AT69" s="229"/>
      <c r="AU69" s="229"/>
      <c r="AV69" s="229"/>
      <c r="AW69" s="229"/>
      <c r="AX69" s="229"/>
      <c r="AY69" s="229"/>
      <c r="AZ69" s="229"/>
      <c r="BA69" s="229"/>
      <c r="BB69" s="229"/>
      <c r="BC69" s="229"/>
      <c r="BD69" s="229"/>
      <c r="BE69" s="229"/>
      <c r="BF69" s="229"/>
      <c r="BG69" s="229"/>
      <c r="BH69" s="229"/>
      <c r="BI69" s="229"/>
      <c r="BJ69" s="229"/>
      <c r="BK69" s="229"/>
      <c r="BL69" s="229"/>
      <c r="BM69" s="233"/>
    </row>
    <row r="70" spans="1:65">
      <c r="A70" s="30"/>
      <c r="B70" s="3" t="s">
        <v>87</v>
      </c>
      <c r="C70" s="29"/>
      <c r="D70" s="13">
        <v>1.7445323748194234E-2</v>
      </c>
      <c r="E70" s="154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5"/>
    </row>
    <row r="71" spans="1:65">
      <c r="A71" s="30"/>
      <c r="B71" s="3" t="s">
        <v>274</v>
      </c>
      <c r="C71" s="29"/>
      <c r="D71" s="13">
        <v>2.6645352591003757E-15</v>
      </c>
      <c r="E71" s="154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5"/>
    </row>
    <row r="72" spans="1:65">
      <c r="A72" s="30"/>
      <c r="B72" s="46" t="s">
        <v>275</v>
      </c>
      <c r="C72" s="47"/>
      <c r="D72" s="45" t="s">
        <v>276</v>
      </c>
      <c r="E72" s="154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55"/>
    </row>
    <row r="73" spans="1:65">
      <c r="B73" s="31"/>
      <c r="C73" s="20"/>
      <c r="D73" s="20"/>
      <c r="BM73" s="55"/>
    </row>
    <row r="74" spans="1:65" ht="15">
      <c r="B74" s="8" t="s">
        <v>571</v>
      </c>
      <c r="BM74" s="28" t="s">
        <v>67</v>
      </c>
    </row>
    <row r="75" spans="1:65" ht="15">
      <c r="A75" s="25" t="s">
        <v>10</v>
      </c>
      <c r="B75" s="18" t="s">
        <v>111</v>
      </c>
      <c r="C75" s="15" t="s">
        <v>112</v>
      </c>
      <c r="D75" s="16" t="s">
        <v>229</v>
      </c>
      <c r="E75" s="17" t="s">
        <v>229</v>
      </c>
      <c r="F75" s="17" t="s">
        <v>229</v>
      </c>
      <c r="G75" s="17" t="s">
        <v>229</v>
      </c>
      <c r="H75" s="17" t="s">
        <v>229</v>
      </c>
      <c r="I75" s="17" t="s">
        <v>229</v>
      </c>
      <c r="J75" s="17" t="s">
        <v>229</v>
      </c>
      <c r="K75" s="17" t="s">
        <v>229</v>
      </c>
      <c r="L75" s="17" t="s">
        <v>229</v>
      </c>
      <c r="M75" s="17" t="s">
        <v>229</v>
      </c>
      <c r="N75" s="17" t="s">
        <v>229</v>
      </c>
      <c r="O75" s="17" t="s">
        <v>229</v>
      </c>
      <c r="P75" s="17" t="s">
        <v>229</v>
      </c>
      <c r="Q75" s="17" t="s">
        <v>229</v>
      </c>
      <c r="R75" s="17" t="s">
        <v>229</v>
      </c>
      <c r="S75" s="17" t="s">
        <v>229</v>
      </c>
      <c r="T75" s="17" t="s">
        <v>229</v>
      </c>
      <c r="U75" s="17" t="s">
        <v>229</v>
      </c>
      <c r="V75" s="17" t="s">
        <v>229</v>
      </c>
      <c r="W75" s="17" t="s">
        <v>229</v>
      </c>
      <c r="X75" s="17" t="s">
        <v>229</v>
      </c>
      <c r="Y75" s="17" t="s">
        <v>229</v>
      </c>
      <c r="Z75" s="17" t="s">
        <v>229</v>
      </c>
      <c r="AA75" s="17" t="s">
        <v>229</v>
      </c>
      <c r="AB75" s="17" t="s">
        <v>229</v>
      </c>
      <c r="AC75" s="154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>
        <v>1</v>
      </c>
    </row>
    <row r="76" spans="1:65">
      <c r="A76" s="30"/>
      <c r="B76" s="19" t="s">
        <v>230</v>
      </c>
      <c r="C76" s="9" t="s">
        <v>230</v>
      </c>
      <c r="D76" s="152" t="s">
        <v>232</v>
      </c>
      <c r="E76" s="153" t="s">
        <v>233</v>
      </c>
      <c r="F76" s="153" t="s">
        <v>234</v>
      </c>
      <c r="G76" s="153" t="s">
        <v>235</v>
      </c>
      <c r="H76" s="153" t="s">
        <v>236</v>
      </c>
      <c r="I76" s="153" t="s">
        <v>237</v>
      </c>
      <c r="J76" s="153" t="s">
        <v>238</v>
      </c>
      <c r="K76" s="153" t="s">
        <v>239</v>
      </c>
      <c r="L76" s="153" t="s">
        <v>240</v>
      </c>
      <c r="M76" s="153" t="s">
        <v>241</v>
      </c>
      <c r="N76" s="153" t="s">
        <v>243</v>
      </c>
      <c r="O76" s="153" t="s">
        <v>244</v>
      </c>
      <c r="P76" s="153" t="s">
        <v>246</v>
      </c>
      <c r="Q76" s="153" t="s">
        <v>247</v>
      </c>
      <c r="R76" s="153" t="s">
        <v>249</v>
      </c>
      <c r="S76" s="153" t="s">
        <v>250</v>
      </c>
      <c r="T76" s="153" t="s">
        <v>251</v>
      </c>
      <c r="U76" s="153" t="s">
        <v>252</v>
      </c>
      <c r="V76" s="153" t="s">
        <v>254</v>
      </c>
      <c r="W76" s="153" t="s">
        <v>256</v>
      </c>
      <c r="X76" s="153" t="s">
        <v>258</v>
      </c>
      <c r="Y76" s="153" t="s">
        <v>259</v>
      </c>
      <c r="Z76" s="153" t="s">
        <v>260</v>
      </c>
      <c r="AA76" s="153" t="s">
        <v>261</v>
      </c>
      <c r="AB76" s="153" t="s">
        <v>262</v>
      </c>
      <c r="AC76" s="154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8" t="s">
        <v>3</v>
      </c>
    </row>
    <row r="77" spans="1:65">
      <c r="A77" s="30"/>
      <c r="B77" s="19"/>
      <c r="C77" s="9"/>
      <c r="D77" s="10" t="s">
        <v>334</v>
      </c>
      <c r="E77" s="11" t="s">
        <v>335</v>
      </c>
      <c r="F77" s="11" t="s">
        <v>115</v>
      </c>
      <c r="G77" s="11" t="s">
        <v>115</v>
      </c>
      <c r="H77" s="11" t="s">
        <v>115</v>
      </c>
      <c r="I77" s="11" t="s">
        <v>115</v>
      </c>
      <c r="J77" s="11" t="s">
        <v>334</v>
      </c>
      <c r="K77" s="11" t="s">
        <v>335</v>
      </c>
      <c r="L77" s="11" t="s">
        <v>334</v>
      </c>
      <c r="M77" s="11" t="s">
        <v>335</v>
      </c>
      <c r="N77" s="11" t="s">
        <v>335</v>
      </c>
      <c r="O77" s="11" t="s">
        <v>115</v>
      </c>
      <c r="P77" s="11" t="s">
        <v>335</v>
      </c>
      <c r="Q77" s="11" t="s">
        <v>334</v>
      </c>
      <c r="R77" s="11" t="s">
        <v>334</v>
      </c>
      <c r="S77" s="11" t="s">
        <v>115</v>
      </c>
      <c r="T77" s="11" t="s">
        <v>334</v>
      </c>
      <c r="U77" s="11" t="s">
        <v>335</v>
      </c>
      <c r="V77" s="11" t="s">
        <v>334</v>
      </c>
      <c r="W77" s="11" t="s">
        <v>335</v>
      </c>
      <c r="X77" s="11" t="s">
        <v>335</v>
      </c>
      <c r="Y77" s="11" t="s">
        <v>335</v>
      </c>
      <c r="Z77" s="11" t="s">
        <v>334</v>
      </c>
      <c r="AA77" s="11" t="s">
        <v>334</v>
      </c>
      <c r="AB77" s="11" t="s">
        <v>334</v>
      </c>
      <c r="AC77" s="154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8">
        <v>0</v>
      </c>
    </row>
    <row r="78" spans="1:65">
      <c r="A78" s="30"/>
      <c r="B78" s="19"/>
      <c r="C78" s="9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154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8">
        <v>0</v>
      </c>
    </row>
    <row r="79" spans="1:65">
      <c r="A79" s="30"/>
      <c r="B79" s="18">
        <v>1</v>
      </c>
      <c r="C79" s="14">
        <v>1</v>
      </c>
      <c r="D79" s="235">
        <v>130</v>
      </c>
      <c r="E79" s="227">
        <v>124</v>
      </c>
      <c r="F79" s="235">
        <v>525</v>
      </c>
      <c r="G79" s="227">
        <v>128</v>
      </c>
      <c r="H79" s="227">
        <v>127</v>
      </c>
      <c r="I79" s="235">
        <v>144</v>
      </c>
      <c r="J79" s="227">
        <v>130</v>
      </c>
      <c r="K79" s="227">
        <v>131</v>
      </c>
      <c r="L79" s="227">
        <v>129</v>
      </c>
      <c r="M79" s="227">
        <v>130.69999999999999</v>
      </c>
      <c r="N79" s="227">
        <v>129</v>
      </c>
      <c r="O79" s="227">
        <v>131</v>
      </c>
      <c r="P79" s="227">
        <v>122.09999999999998</v>
      </c>
      <c r="Q79" s="227">
        <v>131</v>
      </c>
      <c r="R79" s="235">
        <v>122</v>
      </c>
      <c r="S79" s="227">
        <v>135</v>
      </c>
      <c r="T79" s="235">
        <v>140</v>
      </c>
      <c r="U79" s="227">
        <v>129</v>
      </c>
      <c r="V79" s="235">
        <v>124</v>
      </c>
      <c r="W79" s="227">
        <v>132</v>
      </c>
      <c r="X79" s="227">
        <v>130</v>
      </c>
      <c r="Y79" s="227">
        <v>131</v>
      </c>
      <c r="Z79" s="235">
        <v>130</v>
      </c>
      <c r="AA79" s="227">
        <v>125</v>
      </c>
      <c r="AB79" s="235">
        <v>130</v>
      </c>
      <c r="AC79" s="228"/>
      <c r="AD79" s="229"/>
      <c r="AE79" s="229"/>
      <c r="AF79" s="229"/>
      <c r="AG79" s="229"/>
      <c r="AH79" s="229"/>
      <c r="AI79" s="229"/>
      <c r="AJ79" s="229"/>
      <c r="AK79" s="229"/>
      <c r="AL79" s="229"/>
      <c r="AM79" s="229"/>
      <c r="AN79" s="229"/>
      <c r="AO79" s="229"/>
      <c r="AP79" s="229"/>
      <c r="AQ79" s="229"/>
      <c r="AR79" s="229"/>
      <c r="AS79" s="229"/>
      <c r="AT79" s="229"/>
      <c r="AU79" s="229"/>
      <c r="AV79" s="229"/>
      <c r="AW79" s="229"/>
      <c r="AX79" s="229"/>
      <c r="AY79" s="229"/>
      <c r="AZ79" s="229"/>
      <c r="BA79" s="229"/>
      <c r="BB79" s="229"/>
      <c r="BC79" s="229"/>
      <c r="BD79" s="229"/>
      <c r="BE79" s="229"/>
      <c r="BF79" s="229"/>
      <c r="BG79" s="229"/>
      <c r="BH79" s="229"/>
      <c r="BI79" s="229"/>
      <c r="BJ79" s="229"/>
      <c r="BK79" s="229"/>
      <c r="BL79" s="229"/>
      <c r="BM79" s="230">
        <v>1</v>
      </c>
    </row>
    <row r="80" spans="1:65">
      <c r="A80" s="30"/>
      <c r="B80" s="19">
        <v>1</v>
      </c>
      <c r="C80" s="9">
        <v>2</v>
      </c>
      <c r="D80" s="236">
        <v>130</v>
      </c>
      <c r="E80" s="231">
        <v>126</v>
      </c>
      <c r="F80" s="236">
        <v>557</v>
      </c>
      <c r="G80" s="231">
        <v>132</v>
      </c>
      <c r="H80" s="231">
        <v>128</v>
      </c>
      <c r="I80" s="236">
        <v>136</v>
      </c>
      <c r="J80" s="231">
        <v>130</v>
      </c>
      <c r="K80" s="231">
        <v>127</v>
      </c>
      <c r="L80" s="231">
        <v>133</v>
      </c>
      <c r="M80" s="231">
        <v>130.80000000000001</v>
      </c>
      <c r="N80" s="231">
        <v>132</v>
      </c>
      <c r="O80" s="231">
        <v>132</v>
      </c>
      <c r="P80" s="231">
        <v>121.9</v>
      </c>
      <c r="Q80" s="231">
        <v>134</v>
      </c>
      <c r="R80" s="236">
        <v>120</v>
      </c>
      <c r="S80" s="231">
        <v>128</v>
      </c>
      <c r="T80" s="236">
        <v>130</v>
      </c>
      <c r="U80" s="231">
        <v>129</v>
      </c>
      <c r="V80" s="236">
        <v>115</v>
      </c>
      <c r="W80" s="231">
        <v>129</v>
      </c>
      <c r="X80" s="231">
        <v>130</v>
      </c>
      <c r="Y80" s="231">
        <v>132</v>
      </c>
      <c r="Z80" s="236">
        <v>130</v>
      </c>
      <c r="AA80" s="231">
        <v>124</v>
      </c>
      <c r="AB80" s="236">
        <v>140</v>
      </c>
      <c r="AC80" s="228"/>
      <c r="AD80" s="229"/>
      <c r="AE80" s="229"/>
      <c r="AF80" s="229"/>
      <c r="AG80" s="229"/>
      <c r="AH80" s="229"/>
      <c r="AI80" s="229"/>
      <c r="AJ80" s="229"/>
      <c r="AK80" s="229"/>
      <c r="AL80" s="229"/>
      <c r="AM80" s="229"/>
      <c r="AN80" s="229"/>
      <c r="AO80" s="229"/>
      <c r="AP80" s="229"/>
      <c r="AQ80" s="229"/>
      <c r="AR80" s="229"/>
      <c r="AS80" s="229"/>
      <c r="AT80" s="229"/>
      <c r="AU80" s="229"/>
      <c r="AV80" s="229"/>
      <c r="AW80" s="229"/>
      <c r="AX80" s="229"/>
      <c r="AY80" s="229"/>
      <c r="AZ80" s="229"/>
      <c r="BA80" s="229"/>
      <c r="BB80" s="229"/>
      <c r="BC80" s="229"/>
      <c r="BD80" s="229"/>
      <c r="BE80" s="229"/>
      <c r="BF80" s="229"/>
      <c r="BG80" s="229"/>
      <c r="BH80" s="229"/>
      <c r="BI80" s="229"/>
      <c r="BJ80" s="229"/>
      <c r="BK80" s="229"/>
      <c r="BL80" s="229"/>
      <c r="BM80" s="230">
        <v>20</v>
      </c>
    </row>
    <row r="81" spans="1:65">
      <c r="A81" s="30"/>
      <c r="B81" s="19">
        <v>1</v>
      </c>
      <c r="C81" s="9">
        <v>3</v>
      </c>
      <c r="D81" s="236">
        <v>130</v>
      </c>
      <c r="E81" s="231">
        <v>125</v>
      </c>
      <c r="F81" s="236">
        <v>547</v>
      </c>
      <c r="G81" s="231">
        <v>134</v>
      </c>
      <c r="H81" s="231">
        <v>126</v>
      </c>
      <c r="I81" s="236">
        <v>144</v>
      </c>
      <c r="J81" s="231">
        <v>130</v>
      </c>
      <c r="K81" s="231">
        <v>127</v>
      </c>
      <c r="L81" s="231">
        <v>136</v>
      </c>
      <c r="M81" s="231">
        <v>130.4</v>
      </c>
      <c r="N81" s="231">
        <v>126</v>
      </c>
      <c r="O81" s="231">
        <v>133</v>
      </c>
      <c r="P81" s="231">
        <v>121.2</v>
      </c>
      <c r="Q81" s="231">
        <v>137</v>
      </c>
      <c r="R81" s="236">
        <v>120</v>
      </c>
      <c r="S81" s="231">
        <v>124</v>
      </c>
      <c r="T81" s="236">
        <v>130</v>
      </c>
      <c r="U81" s="231">
        <v>130</v>
      </c>
      <c r="V81" s="236">
        <v>117</v>
      </c>
      <c r="W81" s="231">
        <v>133</v>
      </c>
      <c r="X81" s="231">
        <v>130</v>
      </c>
      <c r="Y81" s="231">
        <v>130</v>
      </c>
      <c r="Z81" s="236">
        <v>130</v>
      </c>
      <c r="AA81" s="231">
        <v>123.00000000000001</v>
      </c>
      <c r="AB81" s="236">
        <v>140</v>
      </c>
      <c r="AC81" s="228"/>
      <c r="AD81" s="229"/>
      <c r="AE81" s="229"/>
      <c r="AF81" s="229"/>
      <c r="AG81" s="229"/>
      <c r="AH81" s="229"/>
      <c r="AI81" s="229"/>
      <c r="AJ81" s="229"/>
      <c r="AK81" s="229"/>
      <c r="AL81" s="229"/>
      <c r="AM81" s="229"/>
      <c r="AN81" s="229"/>
      <c r="AO81" s="229"/>
      <c r="AP81" s="229"/>
      <c r="AQ81" s="229"/>
      <c r="AR81" s="229"/>
      <c r="AS81" s="229"/>
      <c r="AT81" s="229"/>
      <c r="AU81" s="229"/>
      <c r="AV81" s="229"/>
      <c r="AW81" s="229"/>
      <c r="AX81" s="229"/>
      <c r="AY81" s="229"/>
      <c r="AZ81" s="229"/>
      <c r="BA81" s="229"/>
      <c r="BB81" s="229"/>
      <c r="BC81" s="229"/>
      <c r="BD81" s="229"/>
      <c r="BE81" s="229"/>
      <c r="BF81" s="229"/>
      <c r="BG81" s="229"/>
      <c r="BH81" s="229"/>
      <c r="BI81" s="229"/>
      <c r="BJ81" s="229"/>
      <c r="BK81" s="229"/>
      <c r="BL81" s="229"/>
      <c r="BM81" s="230">
        <v>16</v>
      </c>
    </row>
    <row r="82" spans="1:65">
      <c r="A82" s="30"/>
      <c r="B82" s="19">
        <v>1</v>
      </c>
      <c r="C82" s="9">
        <v>4</v>
      </c>
      <c r="D82" s="236">
        <v>130</v>
      </c>
      <c r="E82" s="231">
        <v>126</v>
      </c>
      <c r="F82" s="236">
        <v>561</v>
      </c>
      <c r="G82" s="231">
        <v>131</v>
      </c>
      <c r="H82" s="231">
        <v>125</v>
      </c>
      <c r="I82" s="236">
        <v>132</v>
      </c>
      <c r="J82" s="231">
        <v>130</v>
      </c>
      <c r="K82" s="231">
        <v>129</v>
      </c>
      <c r="L82" s="231">
        <v>130</v>
      </c>
      <c r="M82" s="231">
        <v>129.30000000000001</v>
      </c>
      <c r="N82" s="231">
        <v>127</v>
      </c>
      <c r="O82" s="231">
        <v>133</v>
      </c>
      <c r="P82" s="231">
        <v>122.39999999999999</v>
      </c>
      <c r="Q82" s="231">
        <v>134</v>
      </c>
      <c r="R82" s="236">
        <v>118</v>
      </c>
      <c r="S82" s="231">
        <v>132</v>
      </c>
      <c r="T82" s="236">
        <v>130</v>
      </c>
      <c r="U82" s="231">
        <v>129</v>
      </c>
      <c r="V82" s="236">
        <v>122</v>
      </c>
      <c r="W82" s="231">
        <v>134</v>
      </c>
      <c r="X82" s="231">
        <v>130</v>
      </c>
      <c r="Y82" s="231">
        <v>132</v>
      </c>
      <c r="Z82" s="236">
        <v>140</v>
      </c>
      <c r="AA82" s="231">
        <v>123.00000000000001</v>
      </c>
      <c r="AB82" s="236">
        <v>130</v>
      </c>
      <c r="AC82" s="228"/>
      <c r="AD82" s="229"/>
      <c r="AE82" s="229"/>
      <c r="AF82" s="229"/>
      <c r="AG82" s="229"/>
      <c r="AH82" s="229"/>
      <c r="AI82" s="229"/>
      <c r="AJ82" s="229"/>
      <c r="AK82" s="229"/>
      <c r="AL82" s="229"/>
      <c r="AM82" s="229"/>
      <c r="AN82" s="229"/>
      <c r="AO82" s="229"/>
      <c r="AP82" s="229"/>
      <c r="AQ82" s="229"/>
      <c r="AR82" s="229"/>
      <c r="AS82" s="229"/>
      <c r="AT82" s="229"/>
      <c r="AU82" s="229"/>
      <c r="AV82" s="229"/>
      <c r="AW82" s="229"/>
      <c r="AX82" s="229"/>
      <c r="AY82" s="229"/>
      <c r="AZ82" s="229"/>
      <c r="BA82" s="229"/>
      <c r="BB82" s="229"/>
      <c r="BC82" s="229"/>
      <c r="BD82" s="229"/>
      <c r="BE82" s="229"/>
      <c r="BF82" s="229"/>
      <c r="BG82" s="229"/>
      <c r="BH82" s="229"/>
      <c r="BI82" s="229"/>
      <c r="BJ82" s="229"/>
      <c r="BK82" s="229"/>
      <c r="BL82" s="229"/>
      <c r="BM82" s="230">
        <v>129.16274509803924</v>
      </c>
    </row>
    <row r="83" spans="1:65">
      <c r="A83" s="30"/>
      <c r="B83" s="19">
        <v>1</v>
      </c>
      <c r="C83" s="9">
        <v>5</v>
      </c>
      <c r="D83" s="236">
        <v>130</v>
      </c>
      <c r="E83" s="231">
        <v>125</v>
      </c>
      <c r="F83" s="236">
        <v>537</v>
      </c>
      <c r="G83" s="231">
        <v>136</v>
      </c>
      <c r="H83" s="231">
        <v>129</v>
      </c>
      <c r="I83" s="236">
        <v>147</v>
      </c>
      <c r="J83" s="231">
        <v>130</v>
      </c>
      <c r="K83" s="231">
        <v>127</v>
      </c>
      <c r="L83" s="231">
        <v>129</v>
      </c>
      <c r="M83" s="231">
        <v>129.80000000000001</v>
      </c>
      <c r="N83" s="231">
        <v>122</v>
      </c>
      <c r="O83" s="231">
        <v>132</v>
      </c>
      <c r="P83" s="231">
        <v>121.9</v>
      </c>
      <c r="Q83" s="231">
        <v>132</v>
      </c>
      <c r="R83" s="236">
        <v>119</v>
      </c>
      <c r="S83" s="231">
        <v>135</v>
      </c>
      <c r="T83" s="236">
        <v>130</v>
      </c>
      <c r="U83" s="231">
        <v>127</v>
      </c>
      <c r="V83" s="236">
        <v>116</v>
      </c>
      <c r="W83" s="231">
        <v>129</v>
      </c>
      <c r="X83" s="231">
        <v>133</v>
      </c>
      <c r="Y83" s="231">
        <v>129</v>
      </c>
      <c r="Z83" s="236">
        <v>130</v>
      </c>
      <c r="AA83" s="231">
        <v>126</v>
      </c>
      <c r="AB83" s="236">
        <v>130</v>
      </c>
      <c r="AC83" s="228"/>
      <c r="AD83" s="229"/>
      <c r="AE83" s="229"/>
      <c r="AF83" s="229"/>
      <c r="AG83" s="229"/>
      <c r="AH83" s="229"/>
      <c r="AI83" s="229"/>
      <c r="AJ83" s="229"/>
      <c r="AK83" s="229"/>
      <c r="AL83" s="229"/>
      <c r="AM83" s="229"/>
      <c r="AN83" s="229"/>
      <c r="AO83" s="229"/>
      <c r="AP83" s="229"/>
      <c r="AQ83" s="229"/>
      <c r="AR83" s="229"/>
      <c r="AS83" s="229"/>
      <c r="AT83" s="229"/>
      <c r="AU83" s="229"/>
      <c r="AV83" s="229"/>
      <c r="AW83" s="229"/>
      <c r="AX83" s="229"/>
      <c r="AY83" s="229"/>
      <c r="AZ83" s="229"/>
      <c r="BA83" s="229"/>
      <c r="BB83" s="229"/>
      <c r="BC83" s="229"/>
      <c r="BD83" s="229"/>
      <c r="BE83" s="229"/>
      <c r="BF83" s="229"/>
      <c r="BG83" s="229"/>
      <c r="BH83" s="229"/>
      <c r="BI83" s="229"/>
      <c r="BJ83" s="229"/>
      <c r="BK83" s="229"/>
      <c r="BL83" s="229"/>
      <c r="BM83" s="230">
        <v>79</v>
      </c>
    </row>
    <row r="84" spans="1:65">
      <c r="A84" s="30"/>
      <c r="B84" s="19">
        <v>1</v>
      </c>
      <c r="C84" s="9">
        <v>6</v>
      </c>
      <c r="D84" s="236">
        <v>130</v>
      </c>
      <c r="E84" s="231">
        <v>125</v>
      </c>
      <c r="F84" s="236">
        <v>520</v>
      </c>
      <c r="G84" s="231">
        <v>131</v>
      </c>
      <c r="H84" s="231">
        <v>130</v>
      </c>
      <c r="I84" s="236">
        <v>139</v>
      </c>
      <c r="J84" s="231">
        <v>130</v>
      </c>
      <c r="K84" s="231">
        <v>125</v>
      </c>
      <c r="L84" s="231">
        <v>136</v>
      </c>
      <c r="M84" s="231">
        <v>129.6</v>
      </c>
      <c r="N84" s="231">
        <v>124</v>
      </c>
      <c r="O84" s="231">
        <v>132</v>
      </c>
      <c r="P84" s="231">
        <v>121.5</v>
      </c>
      <c r="Q84" s="231">
        <v>128</v>
      </c>
      <c r="R84" s="236">
        <v>119</v>
      </c>
      <c r="S84" s="231">
        <v>133</v>
      </c>
      <c r="T84" s="236">
        <v>130</v>
      </c>
      <c r="U84" s="231">
        <v>131</v>
      </c>
      <c r="V84" s="236">
        <v>122</v>
      </c>
      <c r="W84" s="231">
        <v>134</v>
      </c>
      <c r="X84" s="231">
        <v>132</v>
      </c>
      <c r="Y84" s="231">
        <v>129</v>
      </c>
      <c r="Z84" s="236">
        <v>140</v>
      </c>
      <c r="AA84" s="231">
        <v>125</v>
      </c>
      <c r="AB84" s="236">
        <v>130</v>
      </c>
      <c r="AC84" s="228"/>
      <c r="AD84" s="229"/>
      <c r="AE84" s="229"/>
      <c r="AF84" s="229"/>
      <c r="AG84" s="229"/>
      <c r="AH84" s="229"/>
      <c r="AI84" s="229"/>
      <c r="AJ84" s="229"/>
      <c r="AK84" s="229"/>
      <c r="AL84" s="229"/>
      <c r="AM84" s="229"/>
      <c r="AN84" s="229"/>
      <c r="AO84" s="229"/>
      <c r="AP84" s="229"/>
      <c r="AQ84" s="229"/>
      <c r="AR84" s="229"/>
      <c r="AS84" s="229"/>
      <c r="AT84" s="229"/>
      <c r="AU84" s="229"/>
      <c r="AV84" s="229"/>
      <c r="AW84" s="229"/>
      <c r="AX84" s="229"/>
      <c r="AY84" s="229"/>
      <c r="AZ84" s="229"/>
      <c r="BA84" s="229"/>
      <c r="BB84" s="229"/>
      <c r="BC84" s="229"/>
      <c r="BD84" s="229"/>
      <c r="BE84" s="229"/>
      <c r="BF84" s="229"/>
      <c r="BG84" s="229"/>
      <c r="BH84" s="229"/>
      <c r="BI84" s="229"/>
      <c r="BJ84" s="229"/>
      <c r="BK84" s="229"/>
      <c r="BL84" s="229"/>
      <c r="BM84" s="233"/>
    </row>
    <row r="85" spans="1:65">
      <c r="A85" s="30"/>
      <c r="B85" s="20" t="s">
        <v>271</v>
      </c>
      <c r="C85" s="12"/>
      <c r="D85" s="234">
        <v>130</v>
      </c>
      <c r="E85" s="234">
        <v>125.16666666666667</v>
      </c>
      <c r="F85" s="234">
        <v>541.16666666666663</v>
      </c>
      <c r="G85" s="234">
        <v>132</v>
      </c>
      <c r="H85" s="234">
        <v>127.5</v>
      </c>
      <c r="I85" s="234">
        <v>140.33333333333334</v>
      </c>
      <c r="J85" s="234">
        <v>130</v>
      </c>
      <c r="K85" s="234">
        <v>127.66666666666667</v>
      </c>
      <c r="L85" s="234">
        <v>132.16666666666666</v>
      </c>
      <c r="M85" s="234">
        <v>130.1</v>
      </c>
      <c r="N85" s="234">
        <v>126.66666666666667</v>
      </c>
      <c r="O85" s="234">
        <v>132.16666666666666</v>
      </c>
      <c r="P85" s="234">
        <v>121.83333333333333</v>
      </c>
      <c r="Q85" s="234">
        <v>132.66666666666666</v>
      </c>
      <c r="R85" s="234">
        <v>119.66666666666667</v>
      </c>
      <c r="S85" s="234">
        <v>131.16666666666666</v>
      </c>
      <c r="T85" s="234">
        <v>131.66666666666666</v>
      </c>
      <c r="U85" s="234">
        <v>129.16666666666666</v>
      </c>
      <c r="V85" s="234">
        <v>119.33333333333333</v>
      </c>
      <c r="W85" s="234">
        <v>131.83333333333334</v>
      </c>
      <c r="X85" s="234">
        <v>130.83333333333334</v>
      </c>
      <c r="Y85" s="234">
        <v>130.5</v>
      </c>
      <c r="Z85" s="234">
        <v>133.33333333333334</v>
      </c>
      <c r="AA85" s="234">
        <v>124.33333333333333</v>
      </c>
      <c r="AB85" s="234">
        <v>133.33333333333334</v>
      </c>
      <c r="AC85" s="228"/>
      <c r="AD85" s="229"/>
      <c r="AE85" s="229"/>
      <c r="AF85" s="229"/>
      <c r="AG85" s="229"/>
      <c r="AH85" s="229"/>
      <c r="AI85" s="229"/>
      <c r="AJ85" s="229"/>
      <c r="AK85" s="229"/>
      <c r="AL85" s="229"/>
      <c r="AM85" s="229"/>
      <c r="AN85" s="229"/>
      <c r="AO85" s="229"/>
      <c r="AP85" s="229"/>
      <c r="AQ85" s="229"/>
      <c r="AR85" s="229"/>
      <c r="AS85" s="229"/>
      <c r="AT85" s="229"/>
      <c r="AU85" s="229"/>
      <c r="AV85" s="229"/>
      <c r="AW85" s="229"/>
      <c r="AX85" s="229"/>
      <c r="AY85" s="229"/>
      <c r="AZ85" s="229"/>
      <c r="BA85" s="229"/>
      <c r="BB85" s="229"/>
      <c r="BC85" s="229"/>
      <c r="BD85" s="229"/>
      <c r="BE85" s="229"/>
      <c r="BF85" s="229"/>
      <c r="BG85" s="229"/>
      <c r="BH85" s="229"/>
      <c r="BI85" s="229"/>
      <c r="BJ85" s="229"/>
      <c r="BK85" s="229"/>
      <c r="BL85" s="229"/>
      <c r="BM85" s="233"/>
    </row>
    <row r="86" spans="1:65">
      <c r="A86" s="30"/>
      <c r="B86" s="3" t="s">
        <v>272</v>
      </c>
      <c r="C86" s="29"/>
      <c r="D86" s="231">
        <v>130</v>
      </c>
      <c r="E86" s="231">
        <v>125</v>
      </c>
      <c r="F86" s="231">
        <v>542</v>
      </c>
      <c r="G86" s="231">
        <v>131.5</v>
      </c>
      <c r="H86" s="231">
        <v>127.5</v>
      </c>
      <c r="I86" s="231">
        <v>141.5</v>
      </c>
      <c r="J86" s="231">
        <v>130</v>
      </c>
      <c r="K86" s="231">
        <v>127</v>
      </c>
      <c r="L86" s="231">
        <v>131.5</v>
      </c>
      <c r="M86" s="231">
        <v>130.10000000000002</v>
      </c>
      <c r="N86" s="231">
        <v>126.5</v>
      </c>
      <c r="O86" s="231">
        <v>132</v>
      </c>
      <c r="P86" s="231">
        <v>121.9</v>
      </c>
      <c r="Q86" s="231">
        <v>133</v>
      </c>
      <c r="R86" s="231">
        <v>119.5</v>
      </c>
      <c r="S86" s="231">
        <v>132.5</v>
      </c>
      <c r="T86" s="231">
        <v>130</v>
      </c>
      <c r="U86" s="231">
        <v>129</v>
      </c>
      <c r="V86" s="231">
        <v>119.5</v>
      </c>
      <c r="W86" s="231">
        <v>132.5</v>
      </c>
      <c r="X86" s="231">
        <v>130</v>
      </c>
      <c r="Y86" s="231">
        <v>130.5</v>
      </c>
      <c r="Z86" s="231">
        <v>130</v>
      </c>
      <c r="AA86" s="231">
        <v>124.5</v>
      </c>
      <c r="AB86" s="231">
        <v>130</v>
      </c>
      <c r="AC86" s="228"/>
      <c r="AD86" s="229"/>
      <c r="AE86" s="229"/>
      <c r="AF86" s="229"/>
      <c r="AG86" s="229"/>
      <c r="AH86" s="229"/>
      <c r="AI86" s="229"/>
      <c r="AJ86" s="229"/>
      <c r="AK86" s="229"/>
      <c r="AL86" s="229"/>
      <c r="AM86" s="229"/>
      <c r="AN86" s="229"/>
      <c r="AO86" s="229"/>
      <c r="AP86" s="229"/>
      <c r="AQ86" s="229"/>
      <c r="AR86" s="229"/>
      <c r="AS86" s="229"/>
      <c r="AT86" s="229"/>
      <c r="AU86" s="229"/>
      <c r="AV86" s="229"/>
      <c r="AW86" s="229"/>
      <c r="AX86" s="229"/>
      <c r="AY86" s="229"/>
      <c r="AZ86" s="229"/>
      <c r="BA86" s="229"/>
      <c r="BB86" s="229"/>
      <c r="BC86" s="229"/>
      <c r="BD86" s="229"/>
      <c r="BE86" s="229"/>
      <c r="BF86" s="229"/>
      <c r="BG86" s="229"/>
      <c r="BH86" s="229"/>
      <c r="BI86" s="229"/>
      <c r="BJ86" s="229"/>
      <c r="BK86" s="229"/>
      <c r="BL86" s="229"/>
      <c r="BM86" s="233"/>
    </row>
    <row r="87" spans="1:65">
      <c r="A87" s="30"/>
      <c r="B87" s="3" t="s">
        <v>273</v>
      </c>
      <c r="C87" s="29"/>
      <c r="D87" s="231">
        <v>0</v>
      </c>
      <c r="E87" s="231">
        <v>0.75277265270908111</v>
      </c>
      <c r="F87" s="231">
        <v>16.762060334775871</v>
      </c>
      <c r="G87" s="231">
        <v>2.7568097504180442</v>
      </c>
      <c r="H87" s="231">
        <v>1.8708286933869707</v>
      </c>
      <c r="I87" s="231">
        <v>5.6803755744375444</v>
      </c>
      <c r="J87" s="231">
        <v>0</v>
      </c>
      <c r="K87" s="231">
        <v>2.0655911179772888</v>
      </c>
      <c r="L87" s="231">
        <v>3.3115957885386109</v>
      </c>
      <c r="M87" s="231">
        <v>0.61967733539318448</v>
      </c>
      <c r="N87" s="231">
        <v>3.5590260840104371</v>
      </c>
      <c r="O87" s="231">
        <v>0.752772652709081</v>
      </c>
      <c r="P87" s="231">
        <v>0.42739521132865094</v>
      </c>
      <c r="Q87" s="231">
        <v>3.0767948691238205</v>
      </c>
      <c r="R87" s="231">
        <v>1.3662601021279464</v>
      </c>
      <c r="S87" s="231">
        <v>4.3550736694878838</v>
      </c>
      <c r="T87" s="231">
        <v>4.0824829046386295</v>
      </c>
      <c r="U87" s="231">
        <v>1.3291601358251257</v>
      </c>
      <c r="V87" s="231">
        <v>3.7771241264574122</v>
      </c>
      <c r="W87" s="231">
        <v>2.3166067138525408</v>
      </c>
      <c r="X87" s="231">
        <v>1.3291601358251257</v>
      </c>
      <c r="Y87" s="231">
        <v>1.3784048752090221</v>
      </c>
      <c r="Z87" s="231">
        <v>5.1639777949432224</v>
      </c>
      <c r="AA87" s="231">
        <v>1.2110601416389903</v>
      </c>
      <c r="AB87" s="231">
        <v>5.1639777949432224</v>
      </c>
      <c r="AC87" s="228"/>
      <c r="AD87" s="229"/>
      <c r="AE87" s="229"/>
      <c r="AF87" s="229"/>
      <c r="AG87" s="229"/>
      <c r="AH87" s="229"/>
      <c r="AI87" s="229"/>
      <c r="AJ87" s="229"/>
      <c r="AK87" s="229"/>
      <c r="AL87" s="229"/>
      <c r="AM87" s="229"/>
      <c r="AN87" s="229"/>
      <c r="AO87" s="229"/>
      <c r="AP87" s="229"/>
      <c r="AQ87" s="229"/>
      <c r="AR87" s="229"/>
      <c r="AS87" s="229"/>
      <c r="AT87" s="229"/>
      <c r="AU87" s="229"/>
      <c r="AV87" s="229"/>
      <c r="AW87" s="229"/>
      <c r="AX87" s="229"/>
      <c r="AY87" s="229"/>
      <c r="AZ87" s="229"/>
      <c r="BA87" s="229"/>
      <c r="BB87" s="229"/>
      <c r="BC87" s="229"/>
      <c r="BD87" s="229"/>
      <c r="BE87" s="229"/>
      <c r="BF87" s="229"/>
      <c r="BG87" s="229"/>
      <c r="BH87" s="229"/>
      <c r="BI87" s="229"/>
      <c r="BJ87" s="229"/>
      <c r="BK87" s="229"/>
      <c r="BL87" s="229"/>
      <c r="BM87" s="233"/>
    </row>
    <row r="88" spans="1:65">
      <c r="A88" s="30"/>
      <c r="B88" s="3" t="s">
        <v>87</v>
      </c>
      <c r="C88" s="29"/>
      <c r="D88" s="13">
        <v>0</v>
      </c>
      <c r="E88" s="13">
        <v>6.0141623385545758E-3</v>
      </c>
      <c r="F88" s="13">
        <v>3.0973933479721352E-2</v>
      </c>
      <c r="G88" s="13">
        <v>2.088492235165185E-2</v>
      </c>
      <c r="H88" s="13">
        <v>1.4673166222642907E-2</v>
      </c>
      <c r="I88" s="13">
        <v>4.0477735684828105E-2</v>
      </c>
      <c r="J88" s="13">
        <v>0</v>
      </c>
      <c r="K88" s="13">
        <v>1.6179564892772495E-2</v>
      </c>
      <c r="L88" s="13">
        <v>2.5056210253759984E-2</v>
      </c>
      <c r="M88" s="13">
        <v>4.7630848223918871E-3</v>
      </c>
      <c r="N88" s="13">
        <v>2.8097574347450818E-2</v>
      </c>
      <c r="O88" s="13">
        <v>5.6956316724520633E-3</v>
      </c>
      <c r="P88" s="13">
        <v>3.5080318303309242E-3</v>
      </c>
      <c r="Q88" s="13">
        <v>2.31919211240489E-2</v>
      </c>
      <c r="R88" s="13">
        <v>1.1417215338116543E-2</v>
      </c>
      <c r="S88" s="13">
        <v>3.3202594684786917E-2</v>
      </c>
      <c r="T88" s="13">
        <v>3.1006199275736428E-2</v>
      </c>
      <c r="U88" s="13">
        <v>1.0290272019291297E-2</v>
      </c>
      <c r="V88" s="13">
        <v>3.1651878154671055E-2</v>
      </c>
      <c r="W88" s="13">
        <v>1.7572238031751255E-2</v>
      </c>
      <c r="X88" s="13">
        <v>1.0159185751529623E-2</v>
      </c>
      <c r="Y88" s="13">
        <v>1.0562489465203235E-2</v>
      </c>
      <c r="Z88" s="13">
        <v>3.8729833462074162E-2</v>
      </c>
      <c r="AA88" s="13">
        <v>9.7404300936111826E-3</v>
      </c>
      <c r="AB88" s="13">
        <v>3.8729833462074162E-2</v>
      </c>
      <c r="AC88" s="154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5"/>
    </row>
    <row r="89" spans="1:65">
      <c r="A89" s="30"/>
      <c r="B89" s="3" t="s">
        <v>274</v>
      </c>
      <c r="C89" s="29"/>
      <c r="D89" s="13">
        <v>6.4821702366673062E-3</v>
      </c>
      <c r="E89" s="13">
        <v>-3.0938320708029265E-2</v>
      </c>
      <c r="F89" s="13">
        <v>3.1898046240493061</v>
      </c>
      <c r="G89" s="13">
        <v>2.1966511317231374E-2</v>
      </c>
      <c r="H89" s="13">
        <v>-1.2873256114037779E-2</v>
      </c>
      <c r="I89" s="13">
        <v>8.6484599152915287E-2</v>
      </c>
      <c r="J89" s="13">
        <v>6.4821702366673062E-3</v>
      </c>
      <c r="K89" s="13">
        <v>-1.1582894357324069E-2</v>
      </c>
      <c r="L89" s="13">
        <v>2.3256873073945084E-2</v>
      </c>
      <c r="M89" s="13">
        <v>7.256387290695443E-3</v>
      </c>
      <c r="N89" s="13">
        <v>-1.9325064897606103E-2</v>
      </c>
      <c r="O89" s="13">
        <v>2.3256873073945084E-2</v>
      </c>
      <c r="P89" s="13">
        <v>-5.6745555842302786E-2</v>
      </c>
      <c r="Q89" s="13">
        <v>2.7127958344085989E-2</v>
      </c>
      <c r="R89" s="13">
        <v>-7.3520258679580563E-2</v>
      </c>
      <c r="S89" s="13">
        <v>1.551470253366305E-2</v>
      </c>
      <c r="T89" s="13">
        <v>1.9385787803803955E-2</v>
      </c>
      <c r="U89" s="13">
        <v>3.0361453098981528E-5</v>
      </c>
      <c r="V89" s="13">
        <v>-7.6100982193007982E-2</v>
      </c>
      <c r="W89" s="13">
        <v>2.0676149560517887E-2</v>
      </c>
      <c r="X89" s="13">
        <v>1.2933979020235853E-2</v>
      </c>
      <c r="Y89" s="13">
        <v>1.0353255506808434E-2</v>
      </c>
      <c r="Z89" s="13">
        <v>3.2289405370941049E-2</v>
      </c>
      <c r="AA89" s="13">
        <v>-3.7390129491597701E-2</v>
      </c>
      <c r="AB89" s="13">
        <v>3.2289405370941049E-2</v>
      </c>
      <c r="AC89" s="154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5"/>
    </row>
    <row r="90" spans="1:65">
      <c r="A90" s="30"/>
      <c r="B90" s="46" t="s">
        <v>275</v>
      </c>
      <c r="C90" s="47"/>
      <c r="D90" s="45" t="s">
        <v>276</v>
      </c>
      <c r="E90" s="45">
        <v>1.37</v>
      </c>
      <c r="F90" s="45">
        <v>113.91</v>
      </c>
      <c r="G90" s="45">
        <v>0.53</v>
      </c>
      <c r="H90" s="45">
        <v>0.72</v>
      </c>
      <c r="I90" s="45">
        <v>2.84</v>
      </c>
      <c r="J90" s="45">
        <v>0.03</v>
      </c>
      <c r="K90" s="45">
        <v>0.67</v>
      </c>
      <c r="L90" s="45">
        <v>0.56999999999999995</v>
      </c>
      <c r="M90" s="45">
        <v>0</v>
      </c>
      <c r="N90" s="45">
        <v>0.95</v>
      </c>
      <c r="O90" s="45">
        <v>0.56999999999999995</v>
      </c>
      <c r="P90" s="45">
        <v>2.29</v>
      </c>
      <c r="Q90" s="45">
        <v>0.71</v>
      </c>
      <c r="R90" s="45">
        <v>2.89</v>
      </c>
      <c r="S90" s="45">
        <v>0.3</v>
      </c>
      <c r="T90" s="45" t="s">
        <v>276</v>
      </c>
      <c r="U90" s="45">
        <v>0.26</v>
      </c>
      <c r="V90" s="45">
        <v>2.98</v>
      </c>
      <c r="W90" s="45">
        <v>0.48</v>
      </c>
      <c r="X90" s="45">
        <v>0.2</v>
      </c>
      <c r="Y90" s="45">
        <v>0.11</v>
      </c>
      <c r="Z90" s="45" t="s">
        <v>276</v>
      </c>
      <c r="AA90" s="45">
        <v>1.6</v>
      </c>
      <c r="AB90" s="45" t="s">
        <v>276</v>
      </c>
      <c r="AC90" s="154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55"/>
    </row>
    <row r="91" spans="1:65">
      <c r="B91" s="31" t="s">
        <v>299</v>
      </c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BM91" s="55"/>
    </row>
    <row r="92" spans="1:65">
      <c r="BM92" s="55"/>
    </row>
    <row r="93" spans="1:65" ht="15">
      <c r="B93" s="8" t="s">
        <v>572</v>
      </c>
      <c r="BM93" s="28" t="s">
        <v>67</v>
      </c>
    </row>
    <row r="94" spans="1:65" ht="15">
      <c r="A94" s="25" t="s">
        <v>13</v>
      </c>
      <c r="B94" s="18" t="s">
        <v>111</v>
      </c>
      <c r="C94" s="15" t="s">
        <v>112</v>
      </c>
      <c r="D94" s="16" t="s">
        <v>229</v>
      </c>
      <c r="E94" s="17" t="s">
        <v>229</v>
      </c>
      <c r="F94" s="17" t="s">
        <v>229</v>
      </c>
      <c r="G94" s="17" t="s">
        <v>229</v>
      </c>
      <c r="H94" s="17" t="s">
        <v>229</v>
      </c>
      <c r="I94" s="17" t="s">
        <v>229</v>
      </c>
      <c r="J94" s="17" t="s">
        <v>229</v>
      </c>
      <c r="K94" s="17" t="s">
        <v>229</v>
      </c>
      <c r="L94" s="17" t="s">
        <v>229</v>
      </c>
      <c r="M94" s="17" t="s">
        <v>229</v>
      </c>
      <c r="N94" s="17" t="s">
        <v>229</v>
      </c>
      <c r="O94" s="17" t="s">
        <v>229</v>
      </c>
      <c r="P94" s="17" t="s">
        <v>229</v>
      </c>
      <c r="Q94" s="17" t="s">
        <v>229</v>
      </c>
      <c r="R94" s="17" t="s">
        <v>229</v>
      </c>
      <c r="S94" s="17" t="s">
        <v>229</v>
      </c>
      <c r="T94" s="17" t="s">
        <v>229</v>
      </c>
      <c r="U94" s="17" t="s">
        <v>229</v>
      </c>
      <c r="V94" s="17" t="s">
        <v>229</v>
      </c>
      <c r="W94" s="17" t="s">
        <v>229</v>
      </c>
      <c r="X94" s="17" t="s">
        <v>229</v>
      </c>
      <c r="Y94" s="17" t="s">
        <v>229</v>
      </c>
      <c r="Z94" s="17" t="s">
        <v>229</v>
      </c>
      <c r="AA94" s="17" t="s">
        <v>229</v>
      </c>
      <c r="AB94" s="17" t="s">
        <v>229</v>
      </c>
      <c r="AC94" s="154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8">
        <v>1</v>
      </c>
    </row>
    <row r="95" spans="1:65">
      <c r="A95" s="30"/>
      <c r="B95" s="19" t="s">
        <v>230</v>
      </c>
      <c r="C95" s="9" t="s">
        <v>230</v>
      </c>
      <c r="D95" s="152" t="s">
        <v>232</v>
      </c>
      <c r="E95" s="153" t="s">
        <v>233</v>
      </c>
      <c r="F95" s="153" t="s">
        <v>234</v>
      </c>
      <c r="G95" s="153" t="s">
        <v>235</v>
      </c>
      <c r="H95" s="153" t="s">
        <v>236</v>
      </c>
      <c r="I95" s="153" t="s">
        <v>237</v>
      </c>
      <c r="J95" s="153" t="s">
        <v>238</v>
      </c>
      <c r="K95" s="153" t="s">
        <v>239</v>
      </c>
      <c r="L95" s="153" t="s">
        <v>240</v>
      </c>
      <c r="M95" s="153" t="s">
        <v>241</v>
      </c>
      <c r="N95" s="153" t="s">
        <v>243</v>
      </c>
      <c r="O95" s="153" t="s">
        <v>244</v>
      </c>
      <c r="P95" s="153" t="s">
        <v>246</v>
      </c>
      <c r="Q95" s="153" t="s">
        <v>247</v>
      </c>
      <c r="R95" s="153" t="s">
        <v>249</v>
      </c>
      <c r="S95" s="153" t="s">
        <v>250</v>
      </c>
      <c r="T95" s="153" t="s">
        <v>251</v>
      </c>
      <c r="U95" s="153" t="s">
        <v>252</v>
      </c>
      <c r="V95" s="153" t="s">
        <v>254</v>
      </c>
      <c r="W95" s="153" t="s">
        <v>256</v>
      </c>
      <c r="X95" s="153" t="s">
        <v>258</v>
      </c>
      <c r="Y95" s="153" t="s">
        <v>259</v>
      </c>
      <c r="Z95" s="153" t="s">
        <v>260</v>
      </c>
      <c r="AA95" s="153" t="s">
        <v>261</v>
      </c>
      <c r="AB95" s="153" t="s">
        <v>262</v>
      </c>
      <c r="AC95" s="154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8" t="s">
        <v>3</v>
      </c>
    </row>
    <row r="96" spans="1:65">
      <c r="A96" s="30"/>
      <c r="B96" s="19"/>
      <c r="C96" s="9"/>
      <c r="D96" s="10" t="s">
        <v>334</v>
      </c>
      <c r="E96" s="11" t="s">
        <v>335</v>
      </c>
      <c r="F96" s="11" t="s">
        <v>115</v>
      </c>
      <c r="G96" s="11" t="s">
        <v>115</v>
      </c>
      <c r="H96" s="11" t="s">
        <v>335</v>
      </c>
      <c r="I96" s="11" t="s">
        <v>335</v>
      </c>
      <c r="J96" s="11" t="s">
        <v>334</v>
      </c>
      <c r="K96" s="11" t="s">
        <v>335</v>
      </c>
      <c r="L96" s="11" t="s">
        <v>334</v>
      </c>
      <c r="M96" s="11" t="s">
        <v>335</v>
      </c>
      <c r="N96" s="11" t="s">
        <v>335</v>
      </c>
      <c r="O96" s="11" t="s">
        <v>115</v>
      </c>
      <c r="P96" s="11" t="s">
        <v>335</v>
      </c>
      <c r="Q96" s="11" t="s">
        <v>334</v>
      </c>
      <c r="R96" s="11" t="s">
        <v>335</v>
      </c>
      <c r="S96" s="11" t="s">
        <v>335</v>
      </c>
      <c r="T96" s="11" t="s">
        <v>334</v>
      </c>
      <c r="U96" s="11" t="s">
        <v>335</v>
      </c>
      <c r="V96" s="11" t="s">
        <v>334</v>
      </c>
      <c r="W96" s="11" t="s">
        <v>335</v>
      </c>
      <c r="X96" s="11" t="s">
        <v>335</v>
      </c>
      <c r="Y96" s="11" t="s">
        <v>335</v>
      </c>
      <c r="Z96" s="11" t="s">
        <v>334</v>
      </c>
      <c r="AA96" s="11" t="s">
        <v>334</v>
      </c>
      <c r="AB96" s="11" t="s">
        <v>334</v>
      </c>
      <c r="AC96" s="154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8">
        <v>2</v>
      </c>
    </row>
    <row r="97" spans="1:65">
      <c r="A97" s="30"/>
      <c r="B97" s="19"/>
      <c r="C97" s="9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154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8">
        <v>3</v>
      </c>
    </row>
    <row r="98" spans="1:65">
      <c r="A98" s="30"/>
      <c r="B98" s="18">
        <v>1</v>
      </c>
      <c r="C98" s="14">
        <v>1</v>
      </c>
      <c r="D98" s="22">
        <v>0.35</v>
      </c>
      <c r="E98" s="148">
        <v>0.4</v>
      </c>
      <c r="F98" s="148" t="s">
        <v>105</v>
      </c>
      <c r="G98" s="148">
        <v>1.2</v>
      </c>
      <c r="H98" s="148">
        <v>0.4</v>
      </c>
      <c r="I98" s="148">
        <v>0.3</v>
      </c>
      <c r="J98" s="148">
        <v>0.5</v>
      </c>
      <c r="K98" s="148" t="s">
        <v>296</v>
      </c>
      <c r="L98" s="148" t="s">
        <v>103</v>
      </c>
      <c r="M98" s="22">
        <v>0.38</v>
      </c>
      <c r="N98" s="22">
        <v>0.38</v>
      </c>
      <c r="O98" s="148" t="s">
        <v>296</v>
      </c>
      <c r="P98" s="22">
        <v>0.41</v>
      </c>
      <c r="Q98" s="148">
        <v>0.4</v>
      </c>
      <c r="R98" s="148">
        <v>0.4</v>
      </c>
      <c r="S98" s="148">
        <v>0.3</v>
      </c>
      <c r="T98" s="22">
        <v>0.41</v>
      </c>
      <c r="U98" s="148" t="s">
        <v>296</v>
      </c>
      <c r="V98" s="148" t="s">
        <v>103</v>
      </c>
      <c r="W98" s="148">
        <v>0.31</v>
      </c>
      <c r="X98" s="148" t="s">
        <v>103</v>
      </c>
      <c r="Y98" s="22">
        <v>0.38</v>
      </c>
      <c r="Z98" s="22">
        <v>0.36</v>
      </c>
      <c r="AA98" s="22">
        <v>0.37</v>
      </c>
      <c r="AB98" s="22">
        <v>0.38</v>
      </c>
      <c r="AC98" s="154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8">
        <v>1</v>
      </c>
    </row>
    <row r="99" spans="1:65">
      <c r="A99" s="30"/>
      <c r="B99" s="19">
        <v>1</v>
      </c>
      <c r="C99" s="9">
        <v>2</v>
      </c>
      <c r="D99" s="11">
        <v>0.34</v>
      </c>
      <c r="E99" s="150">
        <v>0.4</v>
      </c>
      <c r="F99" s="150" t="s">
        <v>105</v>
      </c>
      <c r="G99" s="150">
        <v>1.2</v>
      </c>
      <c r="H99" s="150">
        <v>0.4</v>
      </c>
      <c r="I99" s="150">
        <v>0.3</v>
      </c>
      <c r="J99" s="150" t="s">
        <v>296</v>
      </c>
      <c r="K99" s="150" t="s">
        <v>296</v>
      </c>
      <c r="L99" s="150" t="s">
        <v>103</v>
      </c>
      <c r="M99" s="11">
        <v>0.42</v>
      </c>
      <c r="N99" s="11">
        <v>0.45</v>
      </c>
      <c r="O99" s="150" t="s">
        <v>296</v>
      </c>
      <c r="P99" s="11">
        <v>0.39</v>
      </c>
      <c r="Q99" s="150">
        <v>0.5</v>
      </c>
      <c r="R99" s="150">
        <v>0.4</v>
      </c>
      <c r="S99" s="150">
        <v>0.3</v>
      </c>
      <c r="T99" s="11">
        <v>0.39</v>
      </c>
      <c r="U99" s="150" t="s">
        <v>296</v>
      </c>
      <c r="V99" s="150" t="s">
        <v>103</v>
      </c>
      <c r="W99" s="150">
        <v>0.31</v>
      </c>
      <c r="X99" s="150" t="s">
        <v>103</v>
      </c>
      <c r="Y99" s="11">
        <v>0.39</v>
      </c>
      <c r="Z99" s="11">
        <v>0.4</v>
      </c>
      <c r="AA99" s="11">
        <v>0.36</v>
      </c>
      <c r="AB99" s="11">
        <v>0.38</v>
      </c>
      <c r="AC99" s="154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8">
        <v>21</v>
      </c>
    </row>
    <row r="100" spans="1:65">
      <c r="A100" s="30"/>
      <c r="B100" s="19">
        <v>1</v>
      </c>
      <c r="C100" s="9">
        <v>3</v>
      </c>
      <c r="D100" s="11">
        <v>0.38</v>
      </c>
      <c r="E100" s="150">
        <v>0.4</v>
      </c>
      <c r="F100" s="150" t="s">
        <v>105</v>
      </c>
      <c r="G100" s="150">
        <v>1.2</v>
      </c>
      <c r="H100" s="150">
        <v>0.4</v>
      </c>
      <c r="I100" s="150">
        <v>0.3</v>
      </c>
      <c r="J100" s="150" t="s">
        <v>296</v>
      </c>
      <c r="K100" s="150" t="s">
        <v>296</v>
      </c>
      <c r="L100" s="150" t="s">
        <v>103</v>
      </c>
      <c r="M100" s="11">
        <v>0.41</v>
      </c>
      <c r="N100" s="11">
        <v>0.32</v>
      </c>
      <c r="O100" s="150" t="s">
        <v>296</v>
      </c>
      <c r="P100" s="11">
        <v>0.41</v>
      </c>
      <c r="Q100" s="150">
        <v>0.3</v>
      </c>
      <c r="R100" s="150">
        <v>0.4</v>
      </c>
      <c r="S100" s="150">
        <v>0.3</v>
      </c>
      <c r="T100" s="11">
        <v>0.4</v>
      </c>
      <c r="U100" s="150" t="s">
        <v>296</v>
      </c>
      <c r="V100" s="150" t="s">
        <v>103</v>
      </c>
      <c r="W100" s="150">
        <v>0.36</v>
      </c>
      <c r="X100" s="150" t="s">
        <v>103</v>
      </c>
      <c r="Y100" s="11">
        <v>0.36</v>
      </c>
      <c r="Z100" s="149">
        <v>0.3</v>
      </c>
      <c r="AA100" s="11">
        <v>0.4</v>
      </c>
      <c r="AB100" s="11">
        <v>0.38</v>
      </c>
      <c r="AC100" s="154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16</v>
      </c>
    </row>
    <row r="101" spans="1:65">
      <c r="A101" s="30"/>
      <c r="B101" s="19">
        <v>1</v>
      </c>
      <c r="C101" s="9">
        <v>4</v>
      </c>
      <c r="D101" s="11">
        <v>0.37</v>
      </c>
      <c r="E101" s="150">
        <v>0.4</v>
      </c>
      <c r="F101" s="150" t="s">
        <v>105</v>
      </c>
      <c r="G101" s="150">
        <v>1.1000000000000001</v>
      </c>
      <c r="H101" s="150">
        <v>0.4</v>
      </c>
      <c r="I101" s="150">
        <v>0.3</v>
      </c>
      <c r="J101" s="150" t="s">
        <v>296</v>
      </c>
      <c r="K101" s="150" t="s">
        <v>296</v>
      </c>
      <c r="L101" s="150" t="s">
        <v>103</v>
      </c>
      <c r="M101" s="11">
        <v>0.41</v>
      </c>
      <c r="N101" s="11">
        <v>0.47</v>
      </c>
      <c r="O101" s="150" t="s">
        <v>296</v>
      </c>
      <c r="P101" s="11">
        <v>0.43</v>
      </c>
      <c r="Q101" s="150">
        <v>0.4</v>
      </c>
      <c r="R101" s="150">
        <v>0.4</v>
      </c>
      <c r="S101" s="150">
        <v>0.3</v>
      </c>
      <c r="T101" s="149">
        <v>0.43</v>
      </c>
      <c r="U101" s="150" t="s">
        <v>296</v>
      </c>
      <c r="V101" s="150" t="s">
        <v>103</v>
      </c>
      <c r="W101" s="150">
        <v>0.34</v>
      </c>
      <c r="X101" s="150" t="s">
        <v>103</v>
      </c>
      <c r="Y101" s="11">
        <v>0.39</v>
      </c>
      <c r="Z101" s="11">
        <v>0.39</v>
      </c>
      <c r="AA101" s="11">
        <v>0.37</v>
      </c>
      <c r="AB101" s="11">
        <v>0.36</v>
      </c>
      <c r="AC101" s="154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8">
        <v>0.38685185185185184</v>
      </c>
    </row>
    <row r="102" spans="1:65">
      <c r="A102" s="30"/>
      <c r="B102" s="19">
        <v>1</v>
      </c>
      <c r="C102" s="9">
        <v>5</v>
      </c>
      <c r="D102" s="11">
        <v>0.38</v>
      </c>
      <c r="E102" s="150">
        <v>0.4</v>
      </c>
      <c r="F102" s="150" t="s">
        <v>105</v>
      </c>
      <c r="G102" s="150">
        <v>1.2</v>
      </c>
      <c r="H102" s="150">
        <v>0.4</v>
      </c>
      <c r="I102" s="150">
        <v>0.3</v>
      </c>
      <c r="J102" s="150">
        <v>0.5</v>
      </c>
      <c r="K102" s="150" t="s">
        <v>296</v>
      </c>
      <c r="L102" s="150" t="s">
        <v>103</v>
      </c>
      <c r="M102" s="11">
        <v>0.39</v>
      </c>
      <c r="N102" s="149">
        <v>0.49</v>
      </c>
      <c r="O102" s="150" t="s">
        <v>296</v>
      </c>
      <c r="P102" s="11">
        <v>0.37</v>
      </c>
      <c r="Q102" s="150">
        <v>0.5</v>
      </c>
      <c r="R102" s="150">
        <v>0.4</v>
      </c>
      <c r="S102" s="150">
        <v>0.3</v>
      </c>
      <c r="T102" s="11">
        <v>0.4</v>
      </c>
      <c r="U102" s="150" t="s">
        <v>296</v>
      </c>
      <c r="V102" s="150" t="s">
        <v>103</v>
      </c>
      <c r="W102" s="150">
        <v>0.33</v>
      </c>
      <c r="X102" s="150" t="s">
        <v>103</v>
      </c>
      <c r="Y102" s="11">
        <v>0.36</v>
      </c>
      <c r="Z102" s="11">
        <v>0.4</v>
      </c>
      <c r="AA102" s="11">
        <v>0.39</v>
      </c>
      <c r="AB102" s="11">
        <v>0.38</v>
      </c>
      <c r="AC102" s="154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8">
        <v>80</v>
      </c>
    </row>
    <row r="103" spans="1:65">
      <c r="A103" s="30"/>
      <c r="B103" s="19">
        <v>1</v>
      </c>
      <c r="C103" s="9">
        <v>6</v>
      </c>
      <c r="D103" s="11">
        <v>0.41</v>
      </c>
      <c r="E103" s="150">
        <v>0.4</v>
      </c>
      <c r="F103" s="150" t="s">
        <v>105</v>
      </c>
      <c r="G103" s="150">
        <v>1.2</v>
      </c>
      <c r="H103" s="150">
        <v>0.4</v>
      </c>
      <c r="I103" s="150">
        <v>0.3</v>
      </c>
      <c r="J103" s="150" t="s">
        <v>296</v>
      </c>
      <c r="K103" s="150" t="s">
        <v>296</v>
      </c>
      <c r="L103" s="150" t="s">
        <v>103</v>
      </c>
      <c r="M103" s="11">
        <v>0.4</v>
      </c>
      <c r="N103" s="11">
        <v>0.3</v>
      </c>
      <c r="O103" s="150" t="s">
        <v>296</v>
      </c>
      <c r="P103" s="11">
        <v>0.39</v>
      </c>
      <c r="Q103" s="150">
        <v>0.4</v>
      </c>
      <c r="R103" s="150">
        <v>0.4</v>
      </c>
      <c r="S103" s="150">
        <v>0.3</v>
      </c>
      <c r="T103" s="11">
        <v>0.4</v>
      </c>
      <c r="U103" s="150" t="s">
        <v>296</v>
      </c>
      <c r="V103" s="150" t="s">
        <v>103</v>
      </c>
      <c r="W103" s="150">
        <v>0.32</v>
      </c>
      <c r="X103" s="150" t="s">
        <v>103</v>
      </c>
      <c r="Y103" s="11">
        <v>0.4</v>
      </c>
      <c r="Z103" s="11">
        <v>0.4</v>
      </c>
      <c r="AA103" s="11">
        <v>0.38</v>
      </c>
      <c r="AB103" s="149">
        <v>0.35</v>
      </c>
      <c r="AC103" s="154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5"/>
    </row>
    <row r="104" spans="1:65">
      <c r="A104" s="30"/>
      <c r="B104" s="20" t="s">
        <v>271</v>
      </c>
      <c r="C104" s="12"/>
      <c r="D104" s="23">
        <v>0.37166666666666665</v>
      </c>
      <c r="E104" s="23">
        <v>0.39999999999999997</v>
      </c>
      <c r="F104" s="23" t="s">
        <v>682</v>
      </c>
      <c r="G104" s="23">
        <v>1.1833333333333333</v>
      </c>
      <c r="H104" s="23">
        <v>0.39999999999999997</v>
      </c>
      <c r="I104" s="23">
        <v>0.3</v>
      </c>
      <c r="J104" s="23">
        <v>0.5</v>
      </c>
      <c r="K104" s="23" t="s">
        <v>682</v>
      </c>
      <c r="L104" s="23" t="s">
        <v>682</v>
      </c>
      <c r="M104" s="23">
        <v>0.40166666666666662</v>
      </c>
      <c r="N104" s="23">
        <v>0.40166666666666667</v>
      </c>
      <c r="O104" s="23" t="s">
        <v>682</v>
      </c>
      <c r="P104" s="23">
        <v>0.39999999999999997</v>
      </c>
      <c r="Q104" s="23">
        <v>0.41666666666666669</v>
      </c>
      <c r="R104" s="23">
        <v>0.39999999999999997</v>
      </c>
      <c r="S104" s="23">
        <v>0.3</v>
      </c>
      <c r="T104" s="23">
        <v>0.40500000000000003</v>
      </c>
      <c r="U104" s="23" t="s">
        <v>682</v>
      </c>
      <c r="V104" s="23" t="s">
        <v>682</v>
      </c>
      <c r="W104" s="23">
        <v>0.32833333333333337</v>
      </c>
      <c r="X104" s="23" t="s">
        <v>682</v>
      </c>
      <c r="Y104" s="23">
        <v>0.37999999999999995</v>
      </c>
      <c r="Z104" s="23">
        <v>0.375</v>
      </c>
      <c r="AA104" s="23">
        <v>0.37833333333333335</v>
      </c>
      <c r="AB104" s="23">
        <v>0.37166666666666665</v>
      </c>
      <c r="AC104" s="154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55"/>
    </row>
    <row r="105" spans="1:65">
      <c r="A105" s="30"/>
      <c r="B105" s="3" t="s">
        <v>272</v>
      </c>
      <c r="C105" s="29"/>
      <c r="D105" s="11">
        <v>0.375</v>
      </c>
      <c r="E105" s="11">
        <v>0.4</v>
      </c>
      <c r="F105" s="11" t="s">
        <v>682</v>
      </c>
      <c r="G105" s="11">
        <v>1.2</v>
      </c>
      <c r="H105" s="11">
        <v>0.4</v>
      </c>
      <c r="I105" s="11">
        <v>0.3</v>
      </c>
      <c r="J105" s="11">
        <v>0.5</v>
      </c>
      <c r="K105" s="11" t="s">
        <v>682</v>
      </c>
      <c r="L105" s="11" t="s">
        <v>682</v>
      </c>
      <c r="M105" s="11">
        <v>0.40500000000000003</v>
      </c>
      <c r="N105" s="11">
        <v>0.41500000000000004</v>
      </c>
      <c r="O105" s="11" t="s">
        <v>682</v>
      </c>
      <c r="P105" s="11">
        <v>0.4</v>
      </c>
      <c r="Q105" s="11">
        <v>0.4</v>
      </c>
      <c r="R105" s="11">
        <v>0.4</v>
      </c>
      <c r="S105" s="11">
        <v>0.3</v>
      </c>
      <c r="T105" s="11">
        <v>0.4</v>
      </c>
      <c r="U105" s="11" t="s">
        <v>682</v>
      </c>
      <c r="V105" s="11" t="s">
        <v>682</v>
      </c>
      <c r="W105" s="11">
        <v>0.32500000000000001</v>
      </c>
      <c r="X105" s="11" t="s">
        <v>682</v>
      </c>
      <c r="Y105" s="11">
        <v>0.38500000000000001</v>
      </c>
      <c r="Z105" s="11">
        <v>0.39500000000000002</v>
      </c>
      <c r="AA105" s="11">
        <v>0.375</v>
      </c>
      <c r="AB105" s="11">
        <v>0.38</v>
      </c>
      <c r="AC105" s="154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5"/>
    </row>
    <row r="106" spans="1:65">
      <c r="A106" s="30"/>
      <c r="B106" s="3" t="s">
        <v>273</v>
      </c>
      <c r="C106" s="29"/>
      <c r="D106" s="24">
        <v>2.4832774042918889E-2</v>
      </c>
      <c r="E106" s="24">
        <v>6.0809419444881171E-17</v>
      </c>
      <c r="F106" s="24" t="s">
        <v>682</v>
      </c>
      <c r="G106" s="24">
        <v>4.0824829046386249E-2</v>
      </c>
      <c r="H106" s="24">
        <v>6.0809419444881171E-17</v>
      </c>
      <c r="I106" s="24">
        <v>0</v>
      </c>
      <c r="J106" s="24">
        <v>0</v>
      </c>
      <c r="K106" s="24" t="s">
        <v>682</v>
      </c>
      <c r="L106" s="24" t="s">
        <v>682</v>
      </c>
      <c r="M106" s="24">
        <v>1.4719601443879732E-2</v>
      </c>
      <c r="N106" s="24">
        <v>8.0353386155573081E-2</v>
      </c>
      <c r="O106" s="24" t="s">
        <v>682</v>
      </c>
      <c r="P106" s="24">
        <v>2.0976176963403023E-2</v>
      </c>
      <c r="Q106" s="24">
        <v>7.5277265270908084E-2</v>
      </c>
      <c r="R106" s="24">
        <v>6.0809419444881171E-17</v>
      </c>
      <c r="S106" s="24">
        <v>0</v>
      </c>
      <c r="T106" s="24">
        <v>1.378404875209021E-2</v>
      </c>
      <c r="U106" s="24" t="s">
        <v>682</v>
      </c>
      <c r="V106" s="24" t="s">
        <v>682</v>
      </c>
      <c r="W106" s="24">
        <v>1.9407902170679517E-2</v>
      </c>
      <c r="X106" s="24" t="s">
        <v>682</v>
      </c>
      <c r="Y106" s="24">
        <v>1.6733200530681527E-2</v>
      </c>
      <c r="Z106" s="24">
        <v>3.9874804074753786E-2</v>
      </c>
      <c r="AA106" s="24">
        <v>1.4719601443879758E-2</v>
      </c>
      <c r="AB106" s="24">
        <v>1.3291601358251269E-2</v>
      </c>
      <c r="AC106" s="205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  <c r="BJ106" s="206"/>
      <c r="BK106" s="206"/>
      <c r="BL106" s="206"/>
      <c r="BM106" s="56"/>
    </row>
    <row r="107" spans="1:65">
      <c r="A107" s="30"/>
      <c r="B107" s="3" t="s">
        <v>87</v>
      </c>
      <c r="C107" s="29"/>
      <c r="D107" s="13">
        <v>6.6814638680499264E-2</v>
      </c>
      <c r="E107" s="13">
        <v>1.5202354861220294E-16</v>
      </c>
      <c r="F107" s="13" t="s">
        <v>682</v>
      </c>
      <c r="G107" s="13">
        <v>3.449985553215739E-2</v>
      </c>
      <c r="H107" s="13">
        <v>1.5202354861220294E-16</v>
      </c>
      <c r="I107" s="13">
        <v>0</v>
      </c>
      <c r="J107" s="13">
        <v>0</v>
      </c>
      <c r="K107" s="13" t="s">
        <v>682</v>
      </c>
      <c r="L107" s="13" t="s">
        <v>682</v>
      </c>
      <c r="M107" s="13">
        <v>3.6646310648663236E-2</v>
      </c>
      <c r="N107" s="13">
        <v>0.20004992403877114</v>
      </c>
      <c r="O107" s="13" t="s">
        <v>682</v>
      </c>
      <c r="P107" s="13">
        <v>5.2440442408507565E-2</v>
      </c>
      <c r="Q107" s="13">
        <v>0.1806654366501794</v>
      </c>
      <c r="R107" s="13">
        <v>1.5202354861220294E-16</v>
      </c>
      <c r="S107" s="13">
        <v>0</v>
      </c>
      <c r="T107" s="13">
        <v>3.4034688276765951E-2</v>
      </c>
      <c r="U107" s="13" t="s">
        <v>682</v>
      </c>
      <c r="V107" s="13" t="s">
        <v>682</v>
      </c>
      <c r="W107" s="13">
        <v>5.9110361941155883E-2</v>
      </c>
      <c r="X107" s="13" t="s">
        <v>682</v>
      </c>
      <c r="Y107" s="13">
        <v>4.4034738238635601E-2</v>
      </c>
      <c r="Z107" s="13">
        <v>0.1063328108660101</v>
      </c>
      <c r="AA107" s="13">
        <v>3.8906435534483939E-2</v>
      </c>
      <c r="AB107" s="13">
        <v>3.5762156120855433E-2</v>
      </c>
      <c r="AC107" s="154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5"/>
    </row>
    <row r="108" spans="1:65">
      <c r="A108" s="30"/>
      <c r="B108" s="3" t="s">
        <v>274</v>
      </c>
      <c r="C108" s="29"/>
      <c r="D108" s="13">
        <v>-3.9253231211105799E-2</v>
      </c>
      <c r="E108" s="13">
        <v>3.3987553853518371E-2</v>
      </c>
      <c r="F108" s="13" t="s">
        <v>682</v>
      </c>
      <c r="G108" s="13">
        <v>2.0588798468166587</v>
      </c>
      <c r="H108" s="13">
        <v>3.3987553853518371E-2</v>
      </c>
      <c r="I108" s="13">
        <v>-0.22450933460986122</v>
      </c>
      <c r="J108" s="13">
        <v>0.29248444231689819</v>
      </c>
      <c r="K108" s="13" t="s">
        <v>682</v>
      </c>
      <c r="L108" s="13" t="s">
        <v>682</v>
      </c>
      <c r="M108" s="13">
        <v>3.8295835327907923E-2</v>
      </c>
      <c r="N108" s="13">
        <v>3.8295835327908145E-2</v>
      </c>
      <c r="O108" s="13" t="s">
        <v>682</v>
      </c>
      <c r="P108" s="13">
        <v>3.3987553853518371E-2</v>
      </c>
      <c r="Q108" s="13">
        <v>7.7070368597415229E-2</v>
      </c>
      <c r="R108" s="13">
        <v>3.3987553853518371E-2</v>
      </c>
      <c r="S108" s="13">
        <v>-0.22450933460986122</v>
      </c>
      <c r="T108" s="13">
        <v>4.6912398276687473E-2</v>
      </c>
      <c r="U108" s="13" t="s">
        <v>682</v>
      </c>
      <c r="V108" s="13" t="s">
        <v>682</v>
      </c>
      <c r="W108" s="13">
        <v>-0.15126854954523683</v>
      </c>
      <c r="X108" s="13" t="s">
        <v>682</v>
      </c>
      <c r="Y108" s="13">
        <v>-1.7711823839157592E-2</v>
      </c>
      <c r="Z108" s="13">
        <v>-3.0636668262326472E-2</v>
      </c>
      <c r="AA108" s="13">
        <v>-2.2020105313547034E-2</v>
      </c>
      <c r="AB108" s="13">
        <v>-3.9253231211105799E-2</v>
      </c>
      <c r="AC108" s="154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55"/>
    </row>
    <row r="109" spans="1:65">
      <c r="A109" s="30"/>
      <c r="B109" s="46" t="s">
        <v>275</v>
      </c>
      <c r="C109" s="47"/>
      <c r="D109" s="45">
        <v>0.14000000000000001</v>
      </c>
      <c r="E109" s="45" t="s">
        <v>276</v>
      </c>
      <c r="F109" s="45">
        <v>39.909999999999997</v>
      </c>
      <c r="G109" s="45" t="s">
        <v>276</v>
      </c>
      <c r="H109" s="45" t="s">
        <v>276</v>
      </c>
      <c r="I109" s="45" t="s">
        <v>276</v>
      </c>
      <c r="J109" s="45">
        <v>0.86</v>
      </c>
      <c r="K109" s="45">
        <v>2.4300000000000002</v>
      </c>
      <c r="L109" s="45">
        <v>2.27</v>
      </c>
      <c r="M109" s="45">
        <v>0.42</v>
      </c>
      <c r="N109" s="45">
        <v>0.42</v>
      </c>
      <c r="O109" s="45">
        <v>2.4300000000000002</v>
      </c>
      <c r="P109" s="45">
        <v>0.39</v>
      </c>
      <c r="Q109" s="45" t="s">
        <v>276</v>
      </c>
      <c r="R109" s="45" t="s">
        <v>276</v>
      </c>
      <c r="S109" s="45" t="s">
        <v>276</v>
      </c>
      <c r="T109" s="45">
        <v>0.49</v>
      </c>
      <c r="U109" s="45">
        <v>2.4300000000000002</v>
      </c>
      <c r="V109" s="45">
        <v>2.27</v>
      </c>
      <c r="W109" s="45">
        <v>0.96</v>
      </c>
      <c r="X109" s="45">
        <v>2.27</v>
      </c>
      <c r="Y109" s="45">
        <v>0.02</v>
      </c>
      <c r="Z109" s="45">
        <v>0.08</v>
      </c>
      <c r="AA109" s="45">
        <v>0.02</v>
      </c>
      <c r="AB109" s="45">
        <v>0.14000000000000001</v>
      </c>
      <c r="AC109" s="154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5"/>
    </row>
    <row r="110" spans="1:65">
      <c r="B110" s="31" t="s">
        <v>337</v>
      </c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BM110" s="55"/>
    </row>
    <row r="111" spans="1:65">
      <c r="BM111" s="55"/>
    </row>
    <row r="112" spans="1:65" ht="15">
      <c r="B112" s="8" t="s">
        <v>573</v>
      </c>
      <c r="BM112" s="28" t="s">
        <v>67</v>
      </c>
    </row>
    <row r="113" spans="1:65" ht="15">
      <c r="A113" s="25" t="s">
        <v>16</v>
      </c>
      <c r="B113" s="18" t="s">
        <v>111</v>
      </c>
      <c r="C113" s="15" t="s">
        <v>112</v>
      </c>
      <c r="D113" s="16" t="s">
        <v>229</v>
      </c>
      <c r="E113" s="17" t="s">
        <v>229</v>
      </c>
      <c r="F113" s="17" t="s">
        <v>229</v>
      </c>
      <c r="G113" s="17" t="s">
        <v>229</v>
      </c>
      <c r="H113" s="17" t="s">
        <v>229</v>
      </c>
      <c r="I113" s="17" t="s">
        <v>229</v>
      </c>
      <c r="J113" s="17" t="s">
        <v>229</v>
      </c>
      <c r="K113" s="17" t="s">
        <v>229</v>
      </c>
      <c r="L113" s="17" t="s">
        <v>229</v>
      </c>
      <c r="M113" s="17" t="s">
        <v>229</v>
      </c>
      <c r="N113" s="17" t="s">
        <v>229</v>
      </c>
      <c r="O113" s="17" t="s">
        <v>229</v>
      </c>
      <c r="P113" s="17" t="s">
        <v>229</v>
      </c>
      <c r="Q113" s="17" t="s">
        <v>229</v>
      </c>
      <c r="R113" s="17" t="s">
        <v>229</v>
      </c>
      <c r="S113" s="17" t="s">
        <v>229</v>
      </c>
      <c r="T113" s="17" t="s">
        <v>229</v>
      </c>
      <c r="U113" s="17" t="s">
        <v>229</v>
      </c>
      <c r="V113" s="17" t="s">
        <v>229</v>
      </c>
      <c r="W113" s="17" t="s">
        <v>229</v>
      </c>
      <c r="X113" s="17" t="s">
        <v>229</v>
      </c>
      <c r="Y113" s="17" t="s">
        <v>229</v>
      </c>
      <c r="Z113" s="17" t="s">
        <v>229</v>
      </c>
      <c r="AA113" s="17" t="s">
        <v>229</v>
      </c>
      <c r="AB113" s="154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8">
        <v>1</v>
      </c>
    </row>
    <row r="114" spans="1:65">
      <c r="A114" s="30"/>
      <c r="B114" s="19" t="s">
        <v>230</v>
      </c>
      <c r="C114" s="9" t="s">
        <v>230</v>
      </c>
      <c r="D114" s="152" t="s">
        <v>232</v>
      </c>
      <c r="E114" s="153" t="s">
        <v>233</v>
      </c>
      <c r="F114" s="153" t="s">
        <v>234</v>
      </c>
      <c r="G114" s="153" t="s">
        <v>235</v>
      </c>
      <c r="H114" s="153" t="s">
        <v>236</v>
      </c>
      <c r="I114" s="153" t="s">
        <v>238</v>
      </c>
      <c r="J114" s="153" t="s">
        <v>239</v>
      </c>
      <c r="K114" s="153" t="s">
        <v>240</v>
      </c>
      <c r="L114" s="153" t="s">
        <v>241</v>
      </c>
      <c r="M114" s="153" t="s">
        <v>243</v>
      </c>
      <c r="N114" s="153" t="s">
        <v>244</v>
      </c>
      <c r="O114" s="153" t="s">
        <v>246</v>
      </c>
      <c r="P114" s="153" t="s">
        <v>247</v>
      </c>
      <c r="Q114" s="153" t="s">
        <v>249</v>
      </c>
      <c r="R114" s="153" t="s">
        <v>250</v>
      </c>
      <c r="S114" s="153" t="s">
        <v>251</v>
      </c>
      <c r="T114" s="153" t="s">
        <v>252</v>
      </c>
      <c r="U114" s="153" t="s">
        <v>254</v>
      </c>
      <c r="V114" s="153" t="s">
        <v>256</v>
      </c>
      <c r="W114" s="153" t="s">
        <v>258</v>
      </c>
      <c r="X114" s="153" t="s">
        <v>259</v>
      </c>
      <c r="Y114" s="153" t="s">
        <v>260</v>
      </c>
      <c r="Z114" s="153" t="s">
        <v>261</v>
      </c>
      <c r="AA114" s="153" t="s">
        <v>262</v>
      </c>
      <c r="AB114" s="154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 t="s">
        <v>3</v>
      </c>
    </row>
    <row r="115" spans="1:65">
      <c r="A115" s="30"/>
      <c r="B115" s="19"/>
      <c r="C115" s="9"/>
      <c r="D115" s="10" t="s">
        <v>334</v>
      </c>
      <c r="E115" s="11" t="s">
        <v>335</v>
      </c>
      <c r="F115" s="11" t="s">
        <v>115</v>
      </c>
      <c r="G115" s="11" t="s">
        <v>334</v>
      </c>
      <c r="H115" s="11" t="s">
        <v>335</v>
      </c>
      <c r="I115" s="11" t="s">
        <v>334</v>
      </c>
      <c r="J115" s="11" t="s">
        <v>335</v>
      </c>
      <c r="K115" s="11" t="s">
        <v>334</v>
      </c>
      <c r="L115" s="11" t="s">
        <v>335</v>
      </c>
      <c r="M115" s="11" t="s">
        <v>335</v>
      </c>
      <c r="N115" s="11" t="s">
        <v>115</v>
      </c>
      <c r="O115" s="11" t="s">
        <v>335</v>
      </c>
      <c r="P115" s="11" t="s">
        <v>334</v>
      </c>
      <c r="Q115" s="11" t="s">
        <v>335</v>
      </c>
      <c r="R115" s="11" t="s">
        <v>335</v>
      </c>
      <c r="S115" s="11" t="s">
        <v>334</v>
      </c>
      <c r="T115" s="11" t="s">
        <v>335</v>
      </c>
      <c r="U115" s="11" t="s">
        <v>334</v>
      </c>
      <c r="V115" s="11" t="s">
        <v>335</v>
      </c>
      <c r="W115" s="11" t="s">
        <v>335</v>
      </c>
      <c r="X115" s="11" t="s">
        <v>335</v>
      </c>
      <c r="Y115" s="11" t="s">
        <v>334</v>
      </c>
      <c r="Z115" s="11" t="s">
        <v>334</v>
      </c>
      <c r="AA115" s="11" t="s">
        <v>334</v>
      </c>
      <c r="AB115" s="154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>
        <v>3</v>
      </c>
    </row>
    <row r="116" spans="1:65">
      <c r="A116" s="30"/>
      <c r="B116" s="19"/>
      <c r="C116" s="9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154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8">
        <v>3</v>
      </c>
    </row>
    <row r="117" spans="1:65">
      <c r="A117" s="30"/>
      <c r="B117" s="18">
        <v>1</v>
      </c>
      <c r="C117" s="14">
        <v>1</v>
      </c>
      <c r="D117" s="215">
        <v>0.04</v>
      </c>
      <c r="E117" s="216" t="s">
        <v>106</v>
      </c>
      <c r="F117" s="216" t="s">
        <v>105</v>
      </c>
      <c r="G117" s="216" t="s">
        <v>338</v>
      </c>
      <c r="H117" s="216">
        <v>0.1</v>
      </c>
      <c r="I117" s="216" t="s">
        <v>106</v>
      </c>
      <c r="J117" s="216" t="s">
        <v>106</v>
      </c>
      <c r="K117" s="216" t="s">
        <v>106</v>
      </c>
      <c r="L117" s="215">
        <v>0.05</v>
      </c>
      <c r="M117" s="216">
        <v>0.03</v>
      </c>
      <c r="N117" s="215">
        <v>0.05</v>
      </c>
      <c r="O117" s="215">
        <v>0.03</v>
      </c>
      <c r="P117" s="215">
        <v>0.03</v>
      </c>
      <c r="Q117" s="215">
        <v>0.05</v>
      </c>
      <c r="R117" s="216" t="s">
        <v>106</v>
      </c>
      <c r="S117" s="215">
        <v>0.04</v>
      </c>
      <c r="T117" s="216" t="s">
        <v>302</v>
      </c>
      <c r="U117" s="216" t="s">
        <v>338</v>
      </c>
      <c r="V117" s="215">
        <v>0.05</v>
      </c>
      <c r="W117" s="216" t="s">
        <v>338</v>
      </c>
      <c r="X117" s="216" t="s">
        <v>107</v>
      </c>
      <c r="Y117" s="215">
        <v>0.04</v>
      </c>
      <c r="Z117" s="216">
        <v>0.05</v>
      </c>
      <c r="AA117" s="215">
        <v>0.04</v>
      </c>
      <c r="AB117" s="205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  <c r="BJ117" s="206"/>
      <c r="BK117" s="206"/>
      <c r="BL117" s="206"/>
      <c r="BM117" s="217">
        <v>1</v>
      </c>
    </row>
    <row r="118" spans="1:65">
      <c r="A118" s="30"/>
      <c r="B118" s="19">
        <v>1</v>
      </c>
      <c r="C118" s="9">
        <v>2</v>
      </c>
      <c r="D118" s="24">
        <v>0.04</v>
      </c>
      <c r="E118" s="219" t="s">
        <v>106</v>
      </c>
      <c r="F118" s="219" t="s">
        <v>105</v>
      </c>
      <c r="G118" s="219" t="s">
        <v>338</v>
      </c>
      <c r="H118" s="219">
        <v>0.1</v>
      </c>
      <c r="I118" s="219" t="s">
        <v>106</v>
      </c>
      <c r="J118" s="219" t="s">
        <v>106</v>
      </c>
      <c r="K118" s="219" t="s">
        <v>106</v>
      </c>
      <c r="L118" s="24">
        <v>0.04</v>
      </c>
      <c r="M118" s="219">
        <v>0.06</v>
      </c>
      <c r="N118" s="24">
        <v>0.05</v>
      </c>
      <c r="O118" s="24">
        <v>0.03</v>
      </c>
      <c r="P118" s="24">
        <v>0.04</v>
      </c>
      <c r="Q118" s="24">
        <v>0.05</v>
      </c>
      <c r="R118" s="219" t="s">
        <v>106</v>
      </c>
      <c r="S118" s="24">
        <v>0.04</v>
      </c>
      <c r="T118" s="219" t="s">
        <v>302</v>
      </c>
      <c r="U118" s="219" t="s">
        <v>338</v>
      </c>
      <c r="V118" s="24">
        <v>0.05</v>
      </c>
      <c r="W118" s="24">
        <v>0.04</v>
      </c>
      <c r="X118" s="219" t="s">
        <v>107</v>
      </c>
      <c r="Y118" s="24">
        <v>0.04</v>
      </c>
      <c r="Z118" s="219">
        <v>0.05</v>
      </c>
      <c r="AA118" s="24">
        <v>0.04</v>
      </c>
      <c r="AB118" s="205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  <c r="BJ118" s="206"/>
      <c r="BK118" s="206"/>
      <c r="BL118" s="206"/>
      <c r="BM118" s="217">
        <v>22</v>
      </c>
    </row>
    <row r="119" spans="1:65">
      <c r="A119" s="30"/>
      <c r="B119" s="19">
        <v>1</v>
      </c>
      <c r="C119" s="9">
        <v>3</v>
      </c>
      <c r="D119" s="24">
        <v>0.04</v>
      </c>
      <c r="E119" s="219" t="s">
        <v>106</v>
      </c>
      <c r="F119" s="219" t="s">
        <v>105</v>
      </c>
      <c r="G119" s="219" t="s">
        <v>338</v>
      </c>
      <c r="H119" s="219">
        <v>0.1</v>
      </c>
      <c r="I119" s="219" t="s">
        <v>106</v>
      </c>
      <c r="J119" s="219" t="s">
        <v>106</v>
      </c>
      <c r="K119" s="219" t="s">
        <v>106</v>
      </c>
      <c r="L119" s="24">
        <v>0.05</v>
      </c>
      <c r="M119" s="219">
        <v>7.0000000000000007E-2</v>
      </c>
      <c r="N119" s="24">
        <v>0.05</v>
      </c>
      <c r="O119" s="24">
        <v>0.03</v>
      </c>
      <c r="P119" s="24">
        <v>0.04</v>
      </c>
      <c r="Q119" s="24">
        <v>0.05</v>
      </c>
      <c r="R119" s="219" t="s">
        <v>106</v>
      </c>
      <c r="S119" s="24">
        <v>0.03</v>
      </c>
      <c r="T119" s="219" t="s">
        <v>302</v>
      </c>
      <c r="U119" s="24">
        <v>0.04</v>
      </c>
      <c r="V119" s="24">
        <v>0.05</v>
      </c>
      <c r="W119" s="24">
        <v>0.04</v>
      </c>
      <c r="X119" s="219" t="s">
        <v>107</v>
      </c>
      <c r="Y119" s="24">
        <v>0.04</v>
      </c>
      <c r="Z119" s="219">
        <v>0.05</v>
      </c>
      <c r="AA119" s="24">
        <v>0.05</v>
      </c>
      <c r="AB119" s="205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  <c r="BJ119" s="206"/>
      <c r="BK119" s="206"/>
      <c r="BL119" s="206"/>
      <c r="BM119" s="217">
        <v>16</v>
      </c>
    </row>
    <row r="120" spans="1:65">
      <c r="A120" s="30"/>
      <c r="B120" s="19">
        <v>1</v>
      </c>
      <c r="C120" s="9">
        <v>4</v>
      </c>
      <c r="D120" s="24">
        <v>0.04</v>
      </c>
      <c r="E120" s="219" t="s">
        <v>106</v>
      </c>
      <c r="F120" s="219" t="s">
        <v>105</v>
      </c>
      <c r="G120" s="219" t="s">
        <v>338</v>
      </c>
      <c r="H120" s="219">
        <v>0.1</v>
      </c>
      <c r="I120" s="219" t="s">
        <v>106</v>
      </c>
      <c r="J120" s="219" t="s">
        <v>106</v>
      </c>
      <c r="K120" s="219" t="s">
        <v>106</v>
      </c>
      <c r="L120" s="24">
        <v>0.05</v>
      </c>
      <c r="M120" s="219">
        <v>7.0000000000000007E-2</v>
      </c>
      <c r="N120" s="24">
        <v>0.05</v>
      </c>
      <c r="O120" s="24">
        <v>0.03</v>
      </c>
      <c r="P120" s="24">
        <v>0.03</v>
      </c>
      <c r="Q120" s="24">
        <v>0.05</v>
      </c>
      <c r="R120" s="219" t="s">
        <v>106</v>
      </c>
      <c r="S120" s="24">
        <v>0.04</v>
      </c>
      <c r="T120" s="219" t="s">
        <v>302</v>
      </c>
      <c r="U120" s="219" t="s">
        <v>338</v>
      </c>
      <c r="V120" s="24">
        <v>0.06</v>
      </c>
      <c r="W120" s="219" t="s">
        <v>338</v>
      </c>
      <c r="X120" s="219" t="s">
        <v>107</v>
      </c>
      <c r="Y120" s="24">
        <v>0.04</v>
      </c>
      <c r="Z120" s="219">
        <v>0.06</v>
      </c>
      <c r="AA120" s="24">
        <v>0.04</v>
      </c>
      <c r="AB120" s="205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  <c r="BJ120" s="206"/>
      <c r="BK120" s="206"/>
      <c r="BL120" s="206"/>
      <c r="BM120" s="217">
        <v>4.1944444444444451E-2</v>
      </c>
    </row>
    <row r="121" spans="1:65">
      <c r="A121" s="30"/>
      <c r="B121" s="19">
        <v>1</v>
      </c>
      <c r="C121" s="9">
        <v>5</v>
      </c>
      <c r="D121" s="24">
        <v>0.04</v>
      </c>
      <c r="E121" s="219" t="s">
        <v>106</v>
      </c>
      <c r="F121" s="219" t="s">
        <v>105</v>
      </c>
      <c r="G121" s="219" t="s">
        <v>338</v>
      </c>
      <c r="H121" s="219">
        <v>0.1</v>
      </c>
      <c r="I121" s="219" t="s">
        <v>106</v>
      </c>
      <c r="J121" s="219" t="s">
        <v>106</v>
      </c>
      <c r="K121" s="219" t="s">
        <v>106</v>
      </c>
      <c r="L121" s="24">
        <v>0.04</v>
      </c>
      <c r="M121" s="219">
        <v>0.04</v>
      </c>
      <c r="N121" s="24">
        <v>0.05</v>
      </c>
      <c r="O121" s="24">
        <v>0.03</v>
      </c>
      <c r="P121" s="24">
        <v>0.04</v>
      </c>
      <c r="Q121" s="24">
        <v>0.05</v>
      </c>
      <c r="R121" s="219" t="s">
        <v>106</v>
      </c>
      <c r="S121" s="24">
        <v>0.04</v>
      </c>
      <c r="T121" s="219" t="s">
        <v>302</v>
      </c>
      <c r="U121" s="219" t="s">
        <v>338</v>
      </c>
      <c r="V121" s="24">
        <v>0.05</v>
      </c>
      <c r="W121" s="219" t="s">
        <v>338</v>
      </c>
      <c r="X121" s="219" t="s">
        <v>107</v>
      </c>
      <c r="Y121" s="24">
        <v>0.04</v>
      </c>
      <c r="Z121" s="219">
        <v>0.06</v>
      </c>
      <c r="AA121" s="24">
        <v>0.04</v>
      </c>
      <c r="AB121" s="205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  <c r="BJ121" s="206"/>
      <c r="BK121" s="206"/>
      <c r="BL121" s="206"/>
      <c r="BM121" s="217">
        <v>81</v>
      </c>
    </row>
    <row r="122" spans="1:65">
      <c r="A122" s="30"/>
      <c r="B122" s="19">
        <v>1</v>
      </c>
      <c r="C122" s="9">
        <v>6</v>
      </c>
      <c r="D122" s="24">
        <v>0.04</v>
      </c>
      <c r="E122" s="219" t="s">
        <v>106</v>
      </c>
      <c r="F122" s="219" t="s">
        <v>105</v>
      </c>
      <c r="G122" s="219" t="s">
        <v>338</v>
      </c>
      <c r="H122" s="219">
        <v>0.1</v>
      </c>
      <c r="I122" s="219" t="s">
        <v>106</v>
      </c>
      <c r="J122" s="219" t="s">
        <v>106</v>
      </c>
      <c r="K122" s="219" t="s">
        <v>106</v>
      </c>
      <c r="L122" s="24">
        <v>0.04</v>
      </c>
      <c r="M122" s="219">
        <v>0.06</v>
      </c>
      <c r="N122" s="24">
        <v>0.05</v>
      </c>
      <c r="O122" s="24">
        <v>0.03</v>
      </c>
      <c r="P122" s="24">
        <v>0.04</v>
      </c>
      <c r="Q122" s="24">
        <v>0.05</v>
      </c>
      <c r="R122" s="219" t="s">
        <v>106</v>
      </c>
      <c r="S122" s="24">
        <v>0.04</v>
      </c>
      <c r="T122" s="219" t="s">
        <v>302</v>
      </c>
      <c r="U122" s="219" t="s">
        <v>338</v>
      </c>
      <c r="V122" s="24">
        <v>0.05</v>
      </c>
      <c r="W122" s="219" t="s">
        <v>338</v>
      </c>
      <c r="X122" s="219" t="s">
        <v>107</v>
      </c>
      <c r="Y122" s="24">
        <v>0.04</v>
      </c>
      <c r="Z122" s="219">
        <v>0.06</v>
      </c>
      <c r="AA122" s="24">
        <v>0.04</v>
      </c>
      <c r="AB122" s="205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  <c r="BJ122" s="206"/>
      <c r="BK122" s="206"/>
      <c r="BL122" s="206"/>
      <c r="BM122" s="56"/>
    </row>
    <row r="123" spans="1:65">
      <c r="A123" s="30"/>
      <c r="B123" s="20" t="s">
        <v>271</v>
      </c>
      <c r="C123" s="12"/>
      <c r="D123" s="221">
        <v>0.04</v>
      </c>
      <c r="E123" s="221" t="s">
        <v>682</v>
      </c>
      <c r="F123" s="221" t="s">
        <v>682</v>
      </c>
      <c r="G123" s="221" t="s">
        <v>682</v>
      </c>
      <c r="H123" s="221">
        <v>9.9999999999999992E-2</v>
      </c>
      <c r="I123" s="221" t="s">
        <v>682</v>
      </c>
      <c r="J123" s="221" t="s">
        <v>682</v>
      </c>
      <c r="K123" s="221" t="s">
        <v>682</v>
      </c>
      <c r="L123" s="221">
        <v>4.5000000000000005E-2</v>
      </c>
      <c r="M123" s="221">
        <v>5.5E-2</v>
      </c>
      <c r="N123" s="221">
        <v>4.9999999999999996E-2</v>
      </c>
      <c r="O123" s="221">
        <v>0.03</v>
      </c>
      <c r="P123" s="221">
        <v>3.6666666666666674E-2</v>
      </c>
      <c r="Q123" s="221">
        <v>4.9999999999999996E-2</v>
      </c>
      <c r="R123" s="221" t="s">
        <v>682</v>
      </c>
      <c r="S123" s="221">
        <v>3.8333333333333337E-2</v>
      </c>
      <c r="T123" s="221" t="s">
        <v>682</v>
      </c>
      <c r="U123" s="221">
        <v>0.04</v>
      </c>
      <c r="V123" s="221">
        <v>5.1666666666666666E-2</v>
      </c>
      <c r="W123" s="221">
        <v>0.04</v>
      </c>
      <c r="X123" s="221" t="s">
        <v>682</v>
      </c>
      <c r="Y123" s="221">
        <v>0.04</v>
      </c>
      <c r="Z123" s="221">
        <v>5.5E-2</v>
      </c>
      <c r="AA123" s="221">
        <v>4.1666666666666664E-2</v>
      </c>
      <c r="AB123" s="205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  <c r="BJ123" s="206"/>
      <c r="BK123" s="206"/>
      <c r="BL123" s="206"/>
      <c r="BM123" s="56"/>
    </row>
    <row r="124" spans="1:65">
      <c r="A124" s="30"/>
      <c r="B124" s="3" t="s">
        <v>272</v>
      </c>
      <c r="C124" s="29"/>
      <c r="D124" s="24">
        <v>0.04</v>
      </c>
      <c r="E124" s="24" t="s">
        <v>682</v>
      </c>
      <c r="F124" s="24" t="s">
        <v>682</v>
      </c>
      <c r="G124" s="24" t="s">
        <v>682</v>
      </c>
      <c r="H124" s="24">
        <v>0.1</v>
      </c>
      <c r="I124" s="24" t="s">
        <v>682</v>
      </c>
      <c r="J124" s="24" t="s">
        <v>682</v>
      </c>
      <c r="K124" s="24" t="s">
        <v>682</v>
      </c>
      <c r="L124" s="24">
        <v>4.4999999999999998E-2</v>
      </c>
      <c r="M124" s="24">
        <v>0.06</v>
      </c>
      <c r="N124" s="24">
        <v>0.05</v>
      </c>
      <c r="O124" s="24">
        <v>0.03</v>
      </c>
      <c r="P124" s="24">
        <v>0.04</v>
      </c>
      <c r="Q124" s="24">
        <v>0.05</v>
      </c>
      <c r="R124" s="24" t="s">
        <v>682</v>
      </c>
      <c r="S124" s="24">
        <v>0.04</v>
      </c>
      <c r="T124" s="24" t="s">
        <v>682</v>
      </c>
      <c r="U124" s="24">
        <v>0.04</v>
      </c>
      <c r="V124" s="24">
        <v>0.05</v>
      </c>
      <c r="W124" s="24">
        <v>0.04</v>
      </c>
      <c r="X124" s="24" t="s">
        <v>682</v>
      </c>
      <c r="Y124" s="24">
        <v>0.04</v>
      </c>
      <c r="Z124" s="24">
        <v>5.5E-2</v>
      </c>
      <c r="AA124" s="24">
        <v>0.04</v>
      </c>
      <c r="AB124" s="205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  <c r="BJ124" s="206"/>
      <c r="BK124" s="206"/>
      <c r="BL124" s="206"/>
      <c r="BM124" s="56"/>
    </row>
    <row r="125" spans="1:65">
      <c r="A125" s="30"/>
      <c r="B125" s="3" t="s">
        <v>273</v>
      </c>
      <c r="C125" s="29"/>
      <c r="D125" s="24">
        <v>0</v>
      </c>
      <c r="E125" s="24" t="s">
        <v>682</v>
      </c>
      <c r="F125" s="24" t="s">
        <v>682</v>
      </c>
      <c r="G125" s="24" t="s">
        <v>682</v>
      </c>
      <c r="H125" s="24">
        <v>1.5202354861220293E-17</v>
      </c>
      <c r="I125" s="24" t="s">
        <v>682</v>
      </c>
      <c r="J125" s="24" t="s">
        <v>682</v>
      </c>
      <c r="K125" s="24" t="s">
        <v>682</v>
      </c>
      <c r="L125" s="24">
        <v>5.4772255750516622E-3</v>
      </c>
      <c r="M125" s="24">
        <v>1.6431676725154967E-2</v>
      </c>
      <c r="N125" s="24">
        <v>7.6011774306101464E-18</v>
      </c>
      <c r="O125" s="24">
        <v>0</v>
      </c>
      <c r="P125" s="24">
        <v>5.1639777949432242E-3</v>
      </c>
      <c r="Q125" s="24">
        <v>7.6011774306101464E-18</v>
      </c>
      <c r="R125" s="24" t="s">
        <v>682</v>
      </c>
      <c r="S125" s="24">
        <v>4.0824829046386306E-3</v>
      </c>
      <c r="T125" s="24" t="s">
        <v>682</v>
      </c>
      <c r="U125" s="24" t="s">
        <v>682</v>
      </c>
      <c r="V125" s="24">
        <v>4.082482904638628E-3</v>
      </c>
      <c r="W125" s="24">
        <v>0</v>
      </c>
      <c r="X125" s="24" t="s">
        <v>682</v>
      </c>
      <c r="Y125" s="24">
        <v>0</v>
      </c>
      <c r="Z125" s="24">
        <v>5.4772255750516587E-3</v>
      </c>
      <c r="AA125" s="24">
        <v>4.0824829046386306E-3</v>
      </c>
      <c r="AB125" s="205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  <c r="BJ125" s="206"/>
      <c r="BK125" s="206"/>
      <c r="BL125" s="206"/>
      <c r="BM125" s="56"/>
    </row>
    <row r="126" spans="1:65">
      <c r="A126" s="30"/>
      <c r="B126" s="3" t="s">
        <v>87</v>
      </c>
      <c r="C126" s="29"/>
      <c r="D126" s="13">
        <v>0</v>
      </c>
      <c r="E126" s="13" t="s">
        <v>682</v>
      </c>
      <c r="F126" s="13" t="s">
        <v>682</v>
      </c>
      <c r="G126" s="13" t="s">
        <v>682</v>
      </c>
      <c r="H126" s="13">
        <v>1.5202354861220294E-16</v>
      </c>
      <c r="I126" s="13" t="s">
        <v>682</v>
      </c>
      <c r="J126" s="13" t="s">
        <v>682</v>
      </c>
      <c r="K126" s="13" t="s">
        <v>682</v>
      </c>
      <c r="L126" s="13">
        <v>0.12171612389003693</v>
      </c>
      <c r="M126" s="13">
        <v>0.29875775863918119</v>
      </c>
      <c r="N126" s="13">
        <v>1.5202354861220294E-16</v>
      </c>
      <c r="O126" s="13">
        <v>0</v>
      </c>
      <c r="P126" s="13">
        <v>0.14083575804390608</v>
      </c>
      <c r="Q126" s="13">
        <v>1.5202354861220294E-16</v>
      </c>
      <c r="R126" s="13" t="s">
        <v>682</v>
      </c>
      <c r="S126" s="13">
        <v>0.10649955403405122</v>
      </c>
      <c r="T126" s="13" t="s">
        <v>682</v>
      </c>
      <c r="U126" s="13" t="s">
        <v>682</v>
      </c>
      <c r="V126" s="13">
        <v>7.9015798154296032E-2</v>
      </c>
      <c r="W126" s="13">
        <v>0</v>
      </c>
      <c r="X126" s="13" t="s">
        <v>682</v>
      </c>
      <c r="Y126" s="13">
        <v>0</v>
      </c>
      <c r="Z126" s="13">
        <v>9.95859195463938E-2</v>
      </c>
      <c r="AA126" s="13">
        <v>9.7979589711327142E-2</v>
      </c>
      <c r="AB126" s="154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55"/>
    </row>
    <row r="127" spans="1:65">
      <c r="A127" s="30"/>
      <c r="B127" s="3" t="s">
        <v>274</v>
      </c>
      <c r="C127" s="29"/>
      <c r="D127" s="13">
        <v>-4.6357615894039861E-2</v>
      </c>
      <c r="E127" s="13" t="s">
        <v>682</v>
      </c>
      <c r="F127" s="13" t="s">
        <v>682</v>
      </c>
      <c r="G127" s="13" t="s">
        <v>682</v>
      </c>
      <c r="H127" s="13">
        <v>1.3841059602649</v>
      </c>
      <c r="I127" s="13" t="s">
        <v>682</v>
      </c>
      <c r="J127" s="13" t="s">
        <v>682</v>
      </c>
      <c r="K127" s="13" t="s">
        <v>682</v>
      </c>
      <c r="L127" s="13">
        <v>7.2847682119205226E-2</v>
      </c>
      <c r="M127" s="13">
        <v>0.31125827814569518</v>
      </c>
      <c r="N127" s="13">
        <v>0.19205298013244998</v>
      </c>
      <c r="O127" s="13">
        <v>-0.28476821192052992</v>
      </c>
      <c r="P127" s="13">
        <v>-0.1258278145695364</v>
      </c>
      <c r="Q127" s="13">
        <v>0.19205298013244998</v>
      </c>
      <c r="R127" s="13" t="s">
        <v>682</v>
      </c>
      <c r="S127" s="13">
        <v>-8.6092715231788075E-2</v>
      </c>
      <c r="T127" s="13" t="s">
        <v>682</v>
      </c>
      <c r="U127" s="13">
        <v>-4.6357615894039861E-2</v>
      </c>
      <c r="V127" s="13">
        <v>0.23178807947019853</v>
      </c>
      <c r="W127" s="13">
        <v>-4.6357615894039861E-2</v>
      </c>
      <c r="X127" s="13" t="s">
        <v>682</v>
      </c>
      <c r="Y127" s="13">
        <v>-4.6357615894039861E-2</v>
      </c>
      <c r="Z127" s="13">
        <v>0.31125827814569518</v>
      </c>
      <c r="AA127" s="13">
        <v>-6.6225165562916466E-3</v>
      </c>
      <c r="AB127" s="154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55"/>
    </row>
    <row r="128" spans="1:65">
      <c r="A128" s="30"/>
      <c r="B128" s="46" t="s">
        <v>275</v>
      </c>
      <c r="C128" s="47"/>
      <c r="D128" s="45">
        <v>0.51</v>
      </c>
      <c r="E128" s="45">
        <v>0.51</v>
      </c>
      <c r="F128" s="45">
        <v>248.31</v>
      </c>
      <c r="G128" s="45">
        <v>2.5299999999999998</v>
      </c>
      <c r="H128" s="45" t="s">
        <v>276</v>
      </c>
      <c r="I128" s="45">
        <v>0.51</v>
      </c>
      <c r="J128" s="45">
        <v>0.51</v>
      </c>
      <c r="K128" s="45">
        <v>0.51</v>
      </c>
      <c r="L128" s="45">
        <v>0</v>
      </c>
      <c r="M128" s="45">
        <v>1.01</v>
      </c>
      <c r="N128" s="45">
        <v>0.51</v>
      </c>
      <c r="O128" s="45">
        <v>1.52</v>
      </c>
      <c r="P128" s="45">
        <v>0.84</v>
      </c>
      <c r="Q128" s="45">
        <v>0.51</v>
      </c>
      <c r="R128" s="45">
        <v>0.51</v>
      </c>
      <c r="S128" s="45">
        <v>0.67</v>
      </c>
      <c r="T128" s="45">
        <v>2.02</v>
      </c>
      <c r="U128" s="45">
        <v>2.19</v>
      </c>
      <c r="V128" s="45">
        <v>0.67</v>
      </c>
      <c r="W128" s="45">
        <v>1.85</v>
      </c>
      <c r="X128" s="45">
        <v>4.05</v>
      </c>
      <c r="Y128" s="45">
        <v>0.51</v>
      </c>
      <c r="Z128" s="45">
        <v>1.01</v>
      </c>
      <c r="AA128" s="45">
        <v>0.34</v>
      </c>
      <c r="AB128" s="154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55"/>
    </row>
    <row r="129" spans="1:65">
      <c r="B129" s="31" t="s">
        <v>339</v>
      </c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BM129" s="55"/>
    </row>
    <row r="130" spans="1:65">
      <c r="BM130" s="55"/>
    </row>
    <row r="131" spans="1:65" ht="15">
      <c r="B131" s="8" t="s">
        <v>574</v>
      </c>
      <c r="BM131" s="28" t="s">
        <v>67</v>
      </c>
    </row>
    <row r="132" spans="1:65" ht="15">
      <c r="A132" s="25" t="s">
        <v>50</v>
      </c>
      <c r="B132" s="18" t="s">
        <v>111</v>
      </c>
      <c r="C132" s="15" t="s">
        <v>112</v>
      </c>
      <c r="D132" s="16" t="s">
        <v>229</v>
      </c>
      <c r="E132" s="17" t="s">
        <v>229</v>
      </c>
      <c r="F132" s="17" t="s">
        <v>229</v>
      </c>
      <c r="G132" s="17" t="s">
        <v>229</v>
      </c>
      <c r="H132" s="17" t="s">
        <v>229</v>
      </c>
      <c r="I132" s="17" t="s">
        <v>229</v>
      </c>
      <c r="J132" s="17" t="s">
        <v>229</v>
      </c>
      <c r="K132" s="17" t="s">
        <v>229</v>
      </c>
      <c r="L132" s="17" t="s">
        <v>229</v>
      </c>
      <c r="M132" s="17" t="s">
        <v>229</v>
      </c>
      <c r="N132" s="17" t="s">
        <v>229</v>
      </c>
      <c r="O132" s="17" t="s">
        <v>229</v>
      </c>
      <c r="P132" s="17" t="s">
        <v>229</v>
      </c>
      <c r="Q132" s="17" t="s">
        <v>229</v>
      </c>
      <c r="R132" s="17" t="s">
        <v>229</v>
      </c>
      <c r="S132" s="17" t="s">
        <v>229</v>
      </c>
      <c r="T132" s="17" t="s">
        <v>229</v>
      </c>
      <c r="U132" s="17" t="s">
        <v>229</v>
      </c>
      <c r="V132" s="17" t="s">
        <v>229</v>
      </c>
      <c r="W132" s="17" t="s">
        <v>229</v>
      </c>
      <c r="X132" s="17" t="s">
        <v>229</v>
      </c>
      <c r="Y132" s="17" t="s">
        <v>229</v>
      </c>
      <c r="Z132" s="17" t="s">
        <v>229</v>
      </c>
      <c r="AA132" s="17" t="s">
        <v>229</v>
      </c>
      <c r="AB132" s="17" t="s">
        <v>229</v>
      </c>
      <c r="AC132" s="154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8">
        <v>1</v>
      </c>
    </row>
    <row r="133" spans="1:65">
      <c r="A133" s="30"/>
      <c r="B133" s="19" t="s">
        <v>230</v>
      </c>
      <c r="C133" s="9" t="s">
        <v>230</v>
      </c>
      <c r="D133" s="152" t="s">
        <v>232</v>
      </c>
      <c r="E133" s="153" t="s">
        <v>233</v>
      </c>
      <c r="F133" s="153" t="s">
        <v>234</v>
      </c>
      <c r="G133" s="153" t="s">
        <v>235</v>
      </c>
      <c r="H133" s="153" t="s">
        <v>236</v>
      </c>
      <c r="I133" s="153" t="s">
        <v>237</v>
      </c>
      <c r="J133" s="153" t="s">
        <v>238</v>
      </c>
      <c r="K133" s="153" t="s">
        <v>239</v>
      </c>
      <c r="L133" s="153" t="s">
        <v>240</v>
      </c>
      <c r="M133" s="153" t="s">
        <v>241</v>
      </c>
      <c r="N133" s="153" t="s">
        <v>243</v>
      </c>
      <c r="O133" s="153" t="s">
        <v>244</v>
      </c>
      <c r="P133" s="153" t="s">
        <v>246</v>
      </c>
      <c r="Q133" s="153" t="s">
        <v>247</v>
      </c>
      <c r="R133" s="153" t="s">
        <v>249</v>
      </c>
      <c r="S133" s="153" t="s">
        <v>250</v>
      </c>
      <c r="T133" s="153" t="s">
        <v>251</v>
      </c>
      <c r="U133" s="153" t="s">
        <v>252</v>
      </c>
      <c r="V133" s="153" t="s">
        <v>254</v>
      </c>
      <c r="W133" s="153" t="s">
        <v>256</v>
      </c>
      <c r="X133" s="153" t="s">
        <v>258</v>
      </c>
      <c r="Y133" s="153" t="s">
        <v>259</v>
      </c>
      <c r="Z133" s="153" t="s">
        <v>260</v>
      </c>
      <c r="AA133" s="153" t="s">
        <v>261</v>
      </c>
      <c r="AB133" s="153" t="s">
        <v>262</v>
      </c>
      <c r="AC133" s="154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8" t="s">
        <v>1</v>
      </c>
    </row>
    <row r="134" spans="1:65">
      <c r="A134" s="30"/>
      <c r="B134" s="19"/>
      <c r="C134" s="9"/>
      <c r="D134" s="10" t="s">
        <v>334</v>
      </c>
      <c r="E134" s="11" t="s">
        <v>115</v>
      </c>
      <c r="F134" s="11" t="s">
        <v>115</v>
      </c>
      <c r="G134" s="11" t="s">
        <v>334</v>
      </c>
      <c r="H134" s="11" t="s">
        <v>115</v>
      </c>
      <c r="I134" s="11" t="s">
        <v>115</v>
      </c>
      <c r="J134" s="11" t="s">
        <v>334</v>
      </c>
      <c r="K134" s="11" t="s">
        <v>115</v>
      </c>
      <c r="L134" s="11" t="s">
        <v>334</v>
      </c>
      <c r="M134" s="11" t="s">
        <v>115</v>
      </c>
      <c r="N134" s="11" t="s">
        <v>115</v>
      </c>
      <c r="O134" s="11" t="s">
        <v>115</v>
      </c>
      <c r="P134" s="11" t="s">
        <v>335</v>
      </c>
      <c r="Q134" s="11" t="s">
        <v>334</v>
      </c>
      <c r="R134" s="11" t="s">
        <v>334</v>
      </c>
      <c r="S134" s="11" t="s">
        <v>115</v>
      </c>
      <c r="T134" s="11" t="s">
        <v>334</v>
      </c>
      <c r="U134" s="11" t="s">
        <v>115</v>
      </c>
      <c r="V134" s="11" t="s">
        <v>334</v>
      </c>
      <c r="W134" s="11" t="s">
        <v>335</v>
      </c>
      <c r="X134" s="11" t="s">
        <v>335</v>
      </c>
      <c r="Y134" s="11" t="s">
        <v>334</v>
      </c>
      <c r="Z134" s="11" t="s">
        <v>334</v>
      </c>
      <c r="AA134" s="11" t="s">
        <v>334</v>
      </c>
      <c r="AB134" s="11" t="s">
        <v>334</v>
      </c>
      <c r="AC134" s="154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8">
        <v>2</v>
      </c>
    </row>
    <row r="135" spans="1:65">
      <c r="A135" s="30"/>
      <c r="B135" s="19"/>
      <c r="C135" s="9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154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8">
        <v>3</v>
      </c>
    </row>
    <row r="136" spans="1:65">
      <c r="A136" s="30"/>
      <c r="B136" s="18">
        <v>1</v>
      </c>
      <c r="C136" s="14">
        <v>1</v>
      </c>
      <c r="D136" s="22">
        <v>7.35</v>
      </c>
      <c r="E136" s="22">
        <v>7.51</v>
      </c>
      <c r="F136" s="22">
        <v>6.52</v>
      </c>
      <c r="G136" s="22">
        <v>7.3800000000000008</v>
      </c>
      <c r="H136" s="22">
        <v>7.1260000000000003</v>
      </c>
      <c r="I136" s="22">
        <v>6.14</v>
      </c>
      <c r="J136" s="22">
        <v>6.8040000000000003</v>
      </c>
      <c r="K136" s="22">
        <v>7.48</v>
      </c>
      <c r="L136" s="22">
        <v>7.9600000000000009</v>
      </c>
      <c r="M136" s="22">
        <v>7.3792</v>
      </c>
      <c r="N136" s="22">
        <v>7.3800000000000008</v>
      </c>
      <c r="O136" s="22">
        <v>6.7030000000000003</v>
      </c>
      <c r="P136" s="22">
        <v>7.1099999999999994</v>
      </c>
      <c r="Q136" s="22">
        <v>6.54</v>
      </c>
      <c r="R136" s="22">
        <v>6.87</v>
      </c>
      <c r="S136" s="22">
        <v>7.62</v>
      </c>
      <c r="T136" s="22">
        <v>7.64</v>
      </c>
      <c r="U136" s="22">
        <v>7.4499999999999993</v>
      </c>
      <c r="V136" s="22">
        <v>7.0499999999999989</v>
      </c>
      <c r="W136" s="22">
        <v>6.74</v>
      </c>
      <c r="X136" s="22">
        <v>6.5347</v>
      </c>
      <c r="Y136" s="22">
        <v>7.07</v>
      </c>
      <c r="Z136" s="22">
        <v>6.93</v>
      </c>
      <c r="AA136" s="22">
        <v>6.98</v>
      </c>
      <c r="AB136" s="22">
        <v>7.23</v>
      </c>
      <c r="AC136" s="154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8">
        <v>1</v>
      </c>
    </row>
    <row r="137" spans="1:65">
      <c r="A137" s="30"/>
      <c r="B137" s="19">
        <v>1</v>
      </c>
      <c r="C137" s="9">
        <v>2</v>
      </c>
      <c r="D137" s="11">
        <v>7.2700000000000005</v>
      </c>
      <c r="E137" s="11">
        <v>7.5399999999999991</v>
      </c>
      <c r="F137" s="11">
        <v>6.419999999999999</v>
      </c>
      <c r="G137" s="11">
        <v>7.3</v>
      </c>
      <c r="H137" s="11">
        <v>7.1470000000000002</v>
      </c>
      <c r="I137" s="11">
        <v>6.19</v>
      </c>
      <c r="J137" s="11">
        <v>6.8229999999999995</v>
      </c>
      <c r="K137" s="11">
        <v>7.4499999999999993</v>
      </c>
      <c r="L137" s="11">
        <v>7.93</v>
      </c>
      <c r="M137" s="11">
        <v>7.4410000000000007</v>
      </c>
      <c r="N137" s="11">
        <v>7.04</v>
      </c>
      <c r="O137" s="11">
        <v>6.6639999999999988</v>
      </c>
      <c r="P137" s="11">
        <v>7.15</v>
      </c>
      <c r="Q137" s="11">
        <v>6.5099999999999989</v>
      </c>
      <c r="R137" s="11">
        <v>7.01</v>
      </c>
      <c r="S137" s="11">
        <v>7.5600000000000005</v>
      </c>
      <c r="T137" s="11">
        <v>7.48</v>
      </c>
      <c r="U137" s="11">
        <v>7.46</v>
      </c>
      <c r="V137" s="11">
        <v>7.1</v>
      </c>
      <c r="W137" s="11">
        <v>6.65</v>
      </c>
      <c r="X137" s="11">
        <v>6.7164999999999999</v>
      </c>
      <c r="Y137" s="11">
        <v>7.1399999999999988</v>
      </c>
      <c r="Z137" s="11">
        <v>7.0900000000000007</v>
      </c>
      <c r="AA137" s="11">
        <v>6.9500000000000011</v>
      </c>
      <c r="AB137" s="11">
        <v>7.4000000000000012</v>
      </c>
      <c r="AC137" s="154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28" t="e">
        <v>#N/A</v>
      </c>
    </row>
    <row r="138" spans="1:65">
      <c r="A138" s="30"/>
      <c r="B138" s="19">
        <v>1</v>
      </c>
      <c r="C138" s="9">
        <v>3</v>
      </c>
      <c r="D138" s="11">
        <v>7.4000000000000012</v>
      </c>
      <c r="E138" s="11">
        <v>7.4700000000000006</v>
      </c>
      <c r="F138" s="11">
        <v>6.52</v>
      </c>
      <c r="G138" s="11">
        <v>7.2000000000000011</v>
      </c>
      <c r="H138" s="11">
        <v>7.1109999999999998</v>
      </c>
      <c r="I138" s="11">
        <v>6.49</v>
      </c>
      <c r="J138" s="11">
        <v>6.7280000000000006</v>
      </c>
      <c r="K138" s="11">
        <v>7.4300000000000006</v>
      </c>
      <c r="L138" s="11">
        <v>7.9800000000000013</v>
      </c>
      <c r="M138" s="11">
        <v>7.4279000000000002</v>
      </c>
      <c r="N138" s="11">
        <v>6.9500000000000011</v>
      </c>
      <c r="O138" s="11">
        <v>6.4909999999999997</v>
      </c>
      <c r="P138" s="11">
        <v>7.2000000000000011</v>
      </c>
      <c r="Q138" s="11">
        <v>7.08</v>
      </c>
      <c r="R138" s="11">
        <v>6.94</v>
      </c>
      <c r="S138" s="11">
        <v>7.59</v>
      </c>
      <c r="T138" s="11">
        <v>7.4000000000000012</v>
      </c>
      <c r="U138" s="11">
        <v>7.4700000000000006</v>
      </c>
      <c r="V138" s="11">
        <v>6.99</v>
      </c>
      <c r="W138" s="11">
        <v>6.8199999999999994</v>
      </c>
      <c r="X138" s="11">
        <v>6.6054000000000004</v>
      </c>
      <c r="Y138" s="11">
        <v>7.17</v>
      </c>
      <c r="Z138" s="11">
        <v>6.69</v>
      </c>
      <c r="AA138" s="11">
        <v>6.93</v>
      </c>
      <c r="AB138" s="11">
        <v>7.37</v>
      </c>
      <c r="AC138" s="154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28">
        <v>16</v>
      </c>
    </row>
    <row r="139" spans="1:65">
      <c r="A139" s="30"/>
      <c r="B139" s="19">
        <v>1</v>
      </c>
      <c r="C139" s="9">
        <v>4</v>
      </c>
      <c r="D139" s="11">
        <v>7.44</v>
      </c>
      <c r="E139" s="11">
        <v>7.48</v>
      </c>
      <c r="F139" s="11">
        <v>6.45</v>
      </c>
      <c r="G139" s="11">
        <v>7.44</v>
      </c>
      <c r="H139" s="11">
        <v>7.218</v>
      </c>
      <c r="I139" s="11">
        <v>6.3099999999999987</v>
      </c>
      <c r="J139" s="11">
        <v>6.7549999999999999</v>
      </c>
      <c r="K139" s="11">
        <v>7.4300000000000006</v>
      </c>
      <c r="L139" s="11">
        <v>7.9399999999999995</v>
      </c>
      <c r="M139" s="11">
        <v>7.3298000000000005</v>
      </c>
      <c r="N139" s="11">
        <v>6.98</v>
      </c>
      <c r="O139" s="11">
        <v>6.4939999999999998</v>
      </c>
      <c r="P139" s="11">
        <v>7.02</v>
      </c>
      <c r="Q139" s="11">
        <v>6.93</v>
      </c>
      <c r="R139" s="11">
        <v>6.8199999999999994</v>
      </c>
      <c r="S139" s="149">
        <v>7.9200000000000008</v>
      </c>
      <c r="T139" s="11">
        <v>7.4700000000000006</v>
      </c>
      <c r="U139" s="11">
        <v>7.5399999999999991</v>
      </c>
      <c r="V139" s="11">
        <v>6.99</v>
      </c>
      <c r="W139" s="11">
        <v>6.87</v>
      </c>
      <c r="X139" s="11">
        <v>6.696299999999999</v>
      </c>
      <c r="Y139" s="11">
        <v>7.12</v>
      </c>
      <c r="Z139" s="11">
        <v>7.2000000000000011</v>
      </c>
      <c r="AA139" s="11">
        <v>6.97</v>
      </c>
      <c r="AB139" s="11">
        <v>7.21</v>
      </c>
      <c r="AC139" s="154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28">
        <v>7.100879957308937</v>
      </c>
    </row>
    <row r="140" spans="1:65">
      <c r="A140" s="30"/>
      <c r="B140" s="19">
        <v>1</v>
      </c>
      <c r="C140" s="9">
        <v>5</v>
      </c>
      <c r="D140" s="11">
        <v>7.39</v>
      </c>
      <c r="E140" s="11">
        <v>7.44</v>
      </c>
      <c r="F140" s="11">
        <v>6.41</v>
      </c>
      <c r="G140" s="11">
        <v>7.2499999999999991</v>
      </c>
      <c r="H140" s="11">
        <v>7.14</v>
      </c>
      <c r="I140" s="11">
        <v>6.36</v>
      </c>
      <c r="J140" s="11">
        <v>6.8010000000000002</v>
      </c>
      <c r="K140" s="11">
        <v>7.42</v>
      </c>
      <c r="L140" s="11">
        <v>7.9600000000000009</v>
      </c>
      <c r="M140" s="11">
        <v>7.2998999999999992</v>
      </c>
      <c r="N140" s="11">
        <v>6.8199999999999994</v>
      </c>
      <c r="O140" s="11">
        <v>6.6280000000000001</v>
      </c>
      <c r="P140" s="11">
        <v>7.19</v>
      </c>
      <c r="Q140" s="11">
        <v>6.68</v>
      </c>
      <c r="R140" s="11">
        <v>7.04</v>
      </c>
      <c r="S140" s="11">
        <v>7.7700000000000005</v>
      </c>
      <c r="T140" s="11">
        <v>7.4900000000000011</v>
      </c>
      <c r="U140" s="11">
        <v>7.5399999999999991</v>
      </c>
      <c r="V140" s="11">
        <v>6.9</v>
      </c>
      <c r="W140" s="11">
        <v>6.54</v>
      </c>
      <c r="X140" s="11">
        <v>6.8073999999999995</v>
      </c>
      <c r="Y140" s="11">
        <v>7.03</v>
      </c>
      <c r="Z140" s="11">
        <v>7.03</v>
      </c>
      <c r="AA140" s="11">
        <v>7.07</v>
      </c>
      <c r="AB140" s="11">
        <v>7.23</v>
      </c>
      <c r="AC140" s="154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28">
        <v>82</v>
      </c>
    </row>
    <row r="141" spans="1:65">
      <c r="A141" s="30"/>
      <c r="B141" s="19">
        <v>1</v>
      </c>
      <c r="C141" s="9">
        <v>6</v>
      </c>
      <c r="D141" s="11">
        <v>7.4499999999999993</v>
      </c>
      <c r="E141" s="11">
        <v>7.3599999999999994</v>
      </c>
      <c r="F141" s="11">
        <v>6.45</v>
      </c>
      <c r="G141" s="11">
        <v>7.4000000000000012</v>
      </c>
      <c r="H141" s="11">
        <v>7.1470000000000002</v>
      </c>
      <c r="I141" s="11">
        <v>6.24</v>
      </c>
      <c r="J141" s="11">
        <v>6.7294999999999998</v>
      </c>
      <c r="K141" s="11">
        <v>7.31</v>
      </c>
      <c r="L141" s="11">
        <v>7.9699999999999989</v>
      </c>
      <c r="M141" s="11">
        <v>7.3557999999999995</v>
      </c>
      <c r="N141" s="11">
        <v>7.23</v>
      </c>
      <c r="O141" s="11">
        <v>6.573999999999999</v>
      </c>
      <c r="P141" s="11">
        <v>7.1</v>
      </c>
      <c r="Q141" s="11">
        <v>6.8000000000000007</v>
      </c>
      <c r="R141" s="11">
        <v>6.98</v>
      </c>
      <c r="S141" s="11">
        <v>7.6</v>
      </c>
      <c r="T141" s="11">
        <v>7.5600000000000005</v>
      </c>
      <c r="U141" s="11">
        <v>7.51</v>
      </c>
      <c r="V141" s="11">
        <v>7.01</v>
      </c>
      <c r="W141" s="11">
        <v>6.84</v>
      </c>
      <c r="X141" s="11">
        <v>6.7468000000000004</v>
      </c>
      <c r="Y141" s="11">
        <v>7.17</v>
      </c>
      <c r="Z141" s="11">
        <v>7.1800000000000006</v>
      </c>
      <c r="AA141" s="11">
        <v>7.0000000000000009</v>
      </c>
      <c r="AB141" s="11">
        <v>7.07</v>
      </c>
      <c r="AC141" s="154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5"/>
    </row>
    <row r="142" spans="1:65">
      <c r="A142" s="30"/>
      <c r="B142" s="20" t="s">
        <v>271</v>
      </c>
      <c r="C142" s="12"/>
      <c r="D142" s="23">
        <v>7.3833333333333329</v>
      </c>
      <c r="E142" s="23">
        <v>7.4666666666666659</v>
      </c>
      <c r="F142" s="23">
        <v>6.461666666666666</v>
      </c>
      <c r="G142" s="23">
        <v>7.3283333333333331</v>
      </c>
      <c r="H142" s="23">
        <v>7.1481666666666657</v>
      </c>
      <c r="I142" s="23">
        <v>6.2883333333333331</v>
      </c>
      <c r="J142" s="23">
        <v>6.7734166666666669</v>
      </c>
      <c r="K142" s="23">
        <v>7.4200000000000008</v>
      </c>
      <c r="L142" s="23">
        <v>7.956666666666667</v>
      </c>
      <c r="M142" s="23">
        <v>7.3722666666666674</v>
      </c>
      <c r="N142" s="23">
        <v>7.0666666666666673</v>
      </c>
      <c r="O142" s="23">
        <v>6.5923333333333325</v>
      </c>
      <c r="P142" s="23">
        <v>7.1283333333333339</v>
      </c>
      <c r="Q142" s="23">
        <v>6.756666666666665</v>
      </c>
      <c r="R142" s="23">
        <v>6.9433333333333325</v>
      </c>
      <c r="S142" s="23">
        <v>7.6766666666666667</v>
      </c>
      <c r="T142" s="23">
        <v>7.5066666666666677</v>
      </c>
      <c r="U142" s="23">
        <v>7.4950000000000001</v>
      </c>
      <c r="V142" s="23">
        <v>7.0066666666666668</v>
      </c>
      <c r="W142" s="23">
        <v>6.743333333333335</v>
      </c>
      <c r="X142" s="23">
        <v>6.6845166666666671</v>
      </c>
      <c r="Y142" s="23">
        <v>7.1166666666666671</v>
      </c>
      <c r="Z142" s="23">
        <v>7.0200000000000005</v>
      </c>
      <c r="AA142" s="23">
        <v>6.9833333333333334</v>
      </c>
      <c r="AB142" s="23">
        <v>7.2516666666666678</v>
      </c>
      <c r="AC142" s="154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5"/>
    </row>
    <row r="143" spans="1:65">
      <c r="A143" s="30"/>
      <c r="B143" s="3" t="s">
        <v>272</v>
      </c>
      <c r="C143" s="29"/>
      <c r="D143" s="11">
        <v>7.3950000000000005</v>
      </c>
      <c r="E143" s="11">
        <v>7.4750000000000005</v>
      </c>
      <c r="F143" s="11">
        <v>6.45</v>
      </c>
      <c r="G143" s="11">
        <v>7.34</v>
      </c>
      <c r="H143" s="11">
        <v>7.1434999999999995</v>
      </c>
      <c r="I143" s="11">
        <v>6.2749999999999995</v>
      </c>
      <c r="J143" s="11">
        <v>6.7780000000000005</v>
      </c>
      <c r="K143" s="11">
        <v>7.4300000000000006</v>
      </c>
      <c r="L143" s="11">
        <v>7.9600000000000009</v>
      </c>
      <c r="M143" s="11">
        <v>7.3674999999999997</v>
      </c>
      <c r="N143" s="11">
        <v>7.01</v>
      </c>
      <c r="O143" s="11">
        <v>6.6009999999999991</v>
      </c>
      <c r="P143" s="11">
        <v>7.13</v>
      </c>
      <c r="Q143" s="11">
        <v>6.74</v>
      </c>
      <c r="R143" s="11">
        <v>6.9600000000000009</v>
      </c>
      <c r="S143" s="11">
        <v>7.6099999999999994</v>
      </c>
      <c r="T143" s="11">
        <v>7.4850000000000012</v>
      </c>
      <c r="U143" s="11">
        <v>7.49</v>
      </c>
      <c r="V143" s="11">
        <v>7</v>
      </c>
      <c r="W143" s="11">
        <v>6.7799999999999994</v>
      </c>
      <c r="X143" s="11">
        <v>6.7063999999999995</v>
      </c>
      <c r="Y143" s="11">
        <v>7.129999999999999</v>
      </c>
      <c r="Z143" s="11">
        <v>7.0600000000000005</v>
      </c>
      <c r="AA143" s="11">
        <v>6.9749999999999996</v>
      </c>
      <c r="AB143" s="11">
        <v>7.23</v>
      </c>
      <c r="AC143" s="154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5"/>
    </row>
    <row r="144" spans="1:65">
      <c r="A144" s="30"/>
      <c r="B144" s="3" t="s">
        <v>273</v>
      </c>
      <c r="C144" s="29"/>
      <c r="D144" s="24">
        <v>6.6231915770772087E-2</v>
      </c>
      <c r="E144" s="24">
        <v>6.2503333244449136E-2</v>
      </c>
      <c r="F144" s="24">
        <v>4.7923550230201624E-2</v>
      </c>
      <c r="G144" s="24">
        <v>9.3470137833784689E-2</v>
      </c>
      <c r="H144" s="24">
        <v>3.6929211563025109E-2</v>
      </c>
      <c r="I144" s="24">
        <v>0.12671490309614999</v>
      </c>
      <c r="J144" s="24">
        <v>4.1195165573968198E-2</v>
      </c>
      <c r="K144" s="24">
        <v>5.7965506984757963E-2</v>
      </c>
      <c r="L144" s="24">
        <v>1.8618986725025651E-2</v>
      </c>
      <c r="M144" s="24">
        <v>5.509793704547121E-2</v>
      </c>
      <c r="N144" s="24">
        <v>0.2037318499073397</v>
      </c>
      <c r="O144" s="24">
        <v>8.8237558140888503E-2</v>
      </c>
      <c r="P144" s="24">
        <v>6.6758270399005518E-2</v>
      </c>
      <c r="Q144" s="24">
        <v>0.2236664182810347</v>
      </c>
      <c r="R144" s="24">
        <v>8.4537959915452737E-2</v>
      </c>
      <c r="S144" s="24">
        <v>0.14009520572334641</v>
      </c>
      <c r="T144" s="24">
        <v>8.2865352631039862E-2</v>
      </c>
      <c r="U144" s="24">
        <v>4.0373258476372388E-2</v>
      </c>
      <c r="V144" s="24">
        <v>6.7131711334261518E-2</v>
      </c>
      <c r="W144" s="24">
        <v>0.12754084313139313</v>
      </c>
      <c r="X144" s="24">
        <v>9.883904930070217E-2</v>
      </c>
      <c r="Y144" s="24">
        <v>5.6450568346710542E-2</v>
      </c>
      <c r="Z144" s="24">
        <v>0.189736659610103</v>
      </c>
      <c r="AA144" s="24">
        <v>4.8853522561496783E-2</v>
      </c>
      <c r="AB144" s="24">
        <v>0.11973582031567127</v>
      </c>
      <c r="AC144" s="205"/>
      <c r="AD144" s="206"/>
      <c r="AE144" s="206"/>
      <c r="AF144" s="206"/>
      <c r="AG144" s="206"/>
      <c r="AH144" s="206"/>
      <c r="AI144" s="206"/>
      <c r="AJ144" s="206"/>
      <c r="AK144" s="206"/>
      <c r="AL144" s="206"/>
      <c r="AM144" s="206"/>
      <c r="AN144" s="206"/>
      <c r="AO144" s="206"/>
      <c r="AP144" s="206"/>
      <c r="AQ144" s="206"/>
      <c r="AR144" s="206"/>
      <c r="AS144" s="206"/>
      <c r="AT144" s="206"/>
      <c r="AU144" s="206"/>
      <c r="AV144" s="206"/>
      <c r="AW144" s="206"/>
      <c r="AX144" s="206"/>
      <c r="AY144" s="206"/>
      <c r="AZ144" s="206"/>
      <c r="BA144" s="206"/>
      <c r="BB144" s="206"/>
      <c r="BC144" s="206"/>
      <c r="BD144" s="206"/>
      <c r="BE144" s="206"/>
      <c r="BF144" s="206"/>
      <c r="BG144" s="206"/>
      <c r="BH144" s="206"/>
      <c r="BI144" s="206"/>
      <c r="BJ144" s="206"/>
      <c r="BK144" s="206"/>
      <c r="BL144" s="206"/>
      <c r="BM144" s="56"/>
    </row>
    <row r="145" spans="1:65">
      <c r="A145" s="30"/>
      <c r="B145" s="3" t="s">
        <v>87</v>
      </c>
      <c r="C145" s="29"/>
      <c r="D145" s="13">
        <v>8.9704626326102162E-3</v>
      </c>
      <c r="E145" s="13">
        <v>8.3709821309530096E-3</v>
      </c>
      <c r="F145" s="13">
        <v>7.4165927619605308E-3</v>
      </c>
      <c r="G145" s="13">
        <v>1.2754624221121405E-2</v>
      </c>
      <c r="H145" s="13">
        <v>5.1662493734559141E-3</v>
      </c>
      <c r="I145" s="13">
        <v>2.0150792965197454E-2</v>
      </c>
      <c r="J145" s="13">
        <v>6.0818885949683E-3</v>
      </c>
      <c r="K145" s="13">
        <v>7.812062935951207E-3</v>
      </c>
      <c r="L145" s="13">
        <v>2.3400486038993276E-3</v>
      </c>
      <c r="M145" s="13">
        <v>7.4736766230383061E-3</v>
      </c>
      <c r="N145" s="13">
        <v>2.8829978760472597E-2</v>
      </c>
      <c r="O145" s="13">
        <v>1.338487507825583E-2</v>
      </c>
      <c r="P145" s="13">
        <v>9.3652004300685786E-3</v>
      </c>
      <c r="Q145" s="13">
        <v>3.3103071279876876E-2</v>
      </c>
      <c r="R145" s="13">
        <v>1.2175414294112254E-2</v>
      </c>
      <c r="S145" s="13">
        <v>1.8249484028225758E-2</v>
      </c>
      <c r="T145" s="13">
        <v>1.1038901327403178E-2</v>
      </c>
      <c r="U145" s="13">
        <v>5.386692258355222E-3</v>
      </c>
      <c r="V145" s="13">
        <v>9.5811196005130619E-3</v>
      </c>
      <c r="W145" s="13">
        <v>1.8913619841531355E-2</v>
      </c>
      <c r="X145" s="13">
        <v>1.4786267164771648E-2</v>
      </c>
      <c r="Y145" s="13">
        <v>7.9321641704979684E-3</v>
      </c>
      <c r="Z145" s="13">
        <v>2.702801418947336E-2</v>
      </c>
      <c r="AA145" s="13">
        <v>6.9957311543909478E-3</v>
      </c>
      <c r="AB145" s="13">
        <v>1.6511489815996955E-2</v>
      </c>
      <c r="AC145" s="154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55"/>
    </row>
    <row r="146" spans="1:65">
      <c r="A146" s="30"/>
      <c r="B146" s="3" t="s">
        <v>274</v>
      </c>
      <c r="C146" s="29"/>
      <c r="D146" s="13">
        <v>3.9777235740151795E-2</v>
      </c>
      <c r="E146" s="13">
        <v>5.1512870455051818E-2</v>
      </c>
      <c r="F146" s="13">
        <v>-9.0018884206643834E-2</v>
      </c>
      <c r="G146" s="13">
        <v>3.2031716828317736E-2</v>
      </c>
      <c r="H146" s="13">
        <v>6.6592745747033888E-3</v>
      </c>
      <c r="I146" s="13">
        <v>-0.11442900441363602</v>
      </c>
      <c r="J146" s="13">
        <v>-4.6115874738202334E-2</v>
      </c>
      <c r="K146" s="13">
        <v>4.4940915014707983E-2</v>
      </c>
      <c r="L146" s="13">
        <v>0.12051840257866475</v>
      </c>
      <c r="M146" s="13">
        <v>3.8218743450013193E-2</v>
      </c>
      <c r="N146" s="13">
        <v>-4.8181761764686248E-3</v>
      </c>
      <c r="O146" s="13">
        <v>-7.1617408973680408E-2</v>
      </c>
      <c r="P146" s="13">
        <v>3.8661935125574587E-3</v>
      </c>
      <c r="Q146" s="13">
        <v>-4.8474737315897465E-2</v>
      </c>
      <c r="R146" s="13">
        <v>-2.2186915554521014E-2</v>
      </c>
      <c r="S146" s="13">
        <v>8.1086669936600186E-2</v>
      </c>
      <c r="T146" s="13">
        <v>5.7145975118204184E-2</v>
      </c>
      <c r="U146" s="13">
        <v>5.5502986258118003E-2</v>
      </c>
      <c r="V146" s="13">
        <v>-1.3267833171196841E-2</v>
      </c>
      <c r="W146" s="13">
        <v>-5.0352438870281069E-2</v>
      </c>
      <c r="X146" s="13">
        <v>-5.8635449852057708E-2</v>
      </c>
      <c r="Y146" s="13">
        <v>2.2232046524714999E-3</v>
      </c>
      <c r="Z146" s="13">
        <v>-1.1390131616812793E-2</v>
      </c>
      <c r="AA146" s="13">
        <v>-1.655381089136887E-2</v>
      </c>
      <c r="AB146" s="13">
        <v>2.1234932890609626E-2</v>
      </c>
      <c r="AC146" s="154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55"/>
    </row>
    <row r="147" spans="1:65">
      <c r="A147" s="30"/>
      <c r="B147" s="46" t="s">
        <v>275</v>
      </c>
      <c r="C147" s="47"/>
      <c r="D147" s="45">
        <v>0.59</v>
      </c>
      <c r="E147" s="45">
        <v>0.78</v>
      </c>
      <c r="F147" s="45">
        <v>1.46</v>
      </c>
      <c r="G147" s="45">
        <v>0.47</v>
      </c>
      <c r="H147" s="45">
        <v>7.0000000000000007E-2</v>
      </c>
      <c r="I147" s="45">
        <v>1.84</v>
      </c>
      <c r="J147" s="45">
        <v>0.76</v>
      </c>
      <c r="K147" s="45">
        <v>0.67</v>
      </c>
      <c r="L147" s="45">
        <v>1.87</v>
      </c>
      <c r="M147" s="45">
        <v>0.56999999999999995</v>
      </c>
      <c r="N147" s="45">
        <v>0.11</v>
      </c>
      <c r="O147" s="45">
        <v>1.17</v>
      </c>
      <c r="P147" s="45">
        <v>0.03</v>
      </c>
      <c r="Q147" s="45">
        <v>0.8</v>
      </c>
      <c r="R147" s="45">
        <v>0.39</v>
      </c>
      <c r="S147" s="45">
        <v>1.24</v>
      </c>
      <c r="T147" s="45">
        <v>0.87</v>
      </c>
      <c r="U147" s="45">
        <v>0.84</v>
      </c>
      <c r="V147" s="45">
        <v>0.24</v>
      </c>
      <c r="W147" s="45">
        <v>0.83</v>
      </c>
      <c r="X147" s="45">
        <v>0.96</v>
      </c>
      <c r="Y147" s="45">
        <v>0</v>
      </c>
      <c r="Z147" s="45">
        <v>0.21</v>
      </c>
      <c r="AA147" s="45">
        <v>0.3</v>
      </c>
      <c r="AB147" s="45">
        <v>0.3</v>
      </c>
      <c r="AC147" s="154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55"/>
    </row>
    <row r="148" spans="1:65">
      <c r="B148" s="31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BM148" s="55"/>
    </row>
    <row r="149" spans="1:65" ht="15">
      <c r="B149" s="8" t="s">
        <v>575</v>
      </c>
      <c r="BM149" s="28" t="s">
        <v>67</v>
      </c>
    </row>
    <row r="150" spans="1:65" ht="15">
      <c r="A150" s="25" t="s">
        <v>19</v>
      </c>
      <c r="B150" s="18" t="s">
        <v>111</v>
      </c>
      <c r="C150" s="15" t="s">
        <v>112</v>
      </c>
      <c r="D150" s="16" t="s">
        <v>229</v>
      </c>
      <c r="E150" s="17" t="s">
        <v>229</v>
      </c>
      <c r="F150" s="17" t="s">
        <v>229</v>
      </c>
      <c r="G150" s="17" t="s">
        <v>229</v>
      </c>
      <c r="H150" s="17" t="s">
        <v>229</v>
      </c>
      <c r="I150" s="17" t="s">
        <v>229</v>
      </c>
      <c r="J150" s="17" t="s">
        <v>229</v>
      </c>
      <c r="K150" s="17" t="s">
        <v>229</v>
      </c>
      <c r="L150" s="17" t="s">
        <v>229</v>
      </c>
      <c r="M150" s="17" t="s">
        <v>229</v>
      </c>
      <c r="N150" s="17" t="s">
        <v>229</v>
      </c>
      <c r="O150" s="17" t="s">
        <v>229</v>
      </c>
      <c r="P150" s="17" t="s">
        <v>229</v>
      </c>
      <c r="Q150" s="17" t="s">
        <v>229</v>
      </c>
      <c r="R150" s="17" t="s">
        <v>229</v>
      </c>
      <c r="S150" s="17" t="s">
        <v>229</v>
      </c>
      <c r="T150" s="17" t="s">
        <v>229</v>
      </c>
      <c r="U150" s="17" t="s">
        <v>229</v>
      </c>
      <c r="V150" s="17" t="s">
        <v>229</v>
      </c>
      <c r="W150" s="17" t="s">
        <v>229</v>
      </c>
      <c r="X150" s="17" t="s">
        <v>229</v>
      </c>
      <c r="Y150" s="17" t="s">
        <v>229</v>
      </c>
      <c r="Z150" s="17" t="s">
        <v>229</v>
      </c>
      <c r="AA150" s="17" t="s">
        <v>229</v>
      </c>
      <c r="AB150" s="17" t="s">
        <v>229</v>
      </c>
      <c r="AC150" s="154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8">
        <v>1</v>
      </c>
    </row>
    <row r="151" spans="1:65">
      <c r="A151" s="30"/>
      <c r="B151" s="19" t="s">
        <v>230</v>
      </c>
      <c r="C151" s="9" t="s">
        <v>230</v>
      </c>
      <c r="D151" s="152" t="s">
        <v>232</v>
      </c>
      <c r="E151" s="153" t="s">
        <v>233</v>
      </c>
      <c r="F151" s="153" t="s">
        <v>234</v>
      </c>
      <c r="G151" s="153" t="s">
        <v>235</v>
      </c>
      <c r="H151" s="153" t="s">
        <v>236</v>
      </c>
      <c r="I151" s="153" t="s">
        <v>237</v>
      </c>
      <c r="J151" s="153" t="s">
        <v>238</v>
      </c>
      <c r="K151" s="153" t="s">
        <v>239</v>
      </c>
      <c r="L151" s="153" t="s">
        <v>240</v>
      </c>
      <c r="M151" s="153" t="s">
        <v>241</v>
      </c>
      <c r="N151" s="153" t="s">
        <v>243</v>
      </c>
      <c r="O151" s="153" t="s">
        <v>244</v>
      </c>
      <c r="P151" s="153" t="s">
        <v>246</v>
      </c>
      <c r="Q151" s="153" t="s">
        <v>247</v>
      </c>
      <c r="R151" s="153" t="s">
        <v>249</v>
      </c>
      <c r="S151" s="153" t="s">
        <v>250</v>
      </c>
      <c r="T151" s="153" t="s">
        <v>251</v>
      </c>
      <c r="U151" s="153" t="s">
        <v>252</v>
      </c>
      <c r="V151" s="153" t="s">
        <v>254</v>
      </c>
      <c r="W151" s="153" t="s">
        <v>256</v>
      </c>
      <c r="X151" s="153" t="s">
        <v>258</v>
      </c>
      <c r="Y151" s="153" t="s">
        <v>259</v>
      </c>
      <c r="Z151" s="153" t="s">
        <v>260</v>
      </c>
      <c r="AA151" s="153" t="s">
        <v>261</v>
      </c>
      <c r="AB151" s="153" t="s">
        <v>262</v>
      </c>
      <c r="AC151" s="154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8" t="s">
        <v>3</v>
      </c>
    </row>
    <row r="152" spans="1:65">
      <c r="A152" s="30"/>
      <c r="B152" s="19"/>
      <c r="C152" s="9"/>
      <c r="D152" s="10" t="s">
        <v>334</v>
      </c>
      <c r="E152" s="11" t="s">
        <v>335</v>
      </c>
      <c r="F152" s="11" t="s">
        <v>115</v>
      </c>
      <c r="G152" s="11" t="s">
        <v>334</v>
      </c>
      <c r="H152" s="11" t="s">
        <v>335</v>
      </c>
      <c r="I152" s="11" t="s">
        <v>335</v>
      </c>
      <c r="J152" s="11" t="s">
        <v>334</v>
      </c>
      <c r="K152" s="11" t="s">
        <v>335</v>
      </c>
      <c r="L152" s="11" t="s">
        <v>334</v>
      </c>
      <c r="M152" s="11" t="s">
        <v>335</v>
      </c>
      <c r="N152" s="11" t="s">
        <v>335</v>
      </c>
      <c r="O152" s="11" t="s">
        <v>115</v>
      </c>
      <c r="P152" s="11" t="s">
        <v>335</v>
      </c>
      <c r="Q152" s="11" t="s">
        <v>334</v>
      </c>
      <c r="R152" s="11" t="s">
        <v>335</v>
      </c>
      <c r="S152" s="11" t="s">
        <v>335</v>
      </c>
      <c r="T152" s="11" t="s">
        <v>334</v>
      </c>
      <c r="U152" s="11" t="s">
        <v>335</v>
      </c>
      <c r="V152" s="11" t="s">
        <v>334</v>
      </c>
      <c r="W152" s="11" t="s">
        <v>335</v>
      </c>
      <c r="X152" s="11" t="s">
        <v>335</v>
      </c>
      <c r="Y152" s="11" t="s">
        <v>334</v>
      </c>
      <c r="Z152" s="11" t="s">
        <v>334</v>
      </c>
      <c r="AA152" s="11" t="s">
        <v>334</v>
      </c>
      <c r="AB152" s="11" t="s">
        <v>334</v>
      </c>
      <c r="AC152" s="154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8">
        <v>2</v>
      </c>
    </row>
    <row r="153" spans="1:65">
      <c r="A153" s="30"/>
      <c r="B153" s="19"/>
      <c r="C153" s="9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154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8">
        <v>3</v>
      </c>
    </row>
    <row r="154" spans="1:65">
      <c r="A154" s="30"/>
      <c r="B154" s="18">
        <v>1</v>
      </c>
      <c r="C154" s="14">
        <v>1</v>
      </c>
      <c r="D154" s="22">
        <v>0.56000000000000005</v>
      </c>
      <c r="E154" s="148">
        <v>0.5</v>
      </c>
      <c r="F154" s="148">
        <v>0.9</v>
      </c>
      <c r="G154" s="22">
        <v>0.52</v>
      </c>
      <c r="H154" s="148">
        <v>0.6</v>
      </c>
      <c r="I154" s="22">
        <v>0.5</v>
      </c>
      <c r="J154" s="148">
        <v>0.5</v>
      </c>
      <c r="K154" s="148">
        <v>0.5</v>
      </c>
      <c r="L154" s="148">
        <v>0.7</v>
      </c>
      <c r="M154" s="22">
        <v>0.6</v>
      </c>
      <c r="N154" s="22">
        <v>0.49</v>
      </c>
      <c r="O154" s="22">
        <v>0.53</v>
      </c>
      <c r="P154" s="22">
        <v>0.51</v>
      </c>
      <c r="Q154" s="148">
        <v>0.6</v>
      </c>
      <c r="R154" s="22">
        <v>0.54</v>
      </c>
      <c r="S154" s="148">
        <v>0.6</v>
      </c>
      <c r="T154" s="22">
        <v>0.54</v>
      </c>
      <c r="U154" s="22">
        <v>0.47</v>
      </c>
      <c r="V154" s="22">
        <v>0.48</v>
      </c>
      <c r="W154" s="148">
        <v>0.62</v>
      </c>
      <c r="X154" s="22">
        <v>0.55000000000000004</v>
      </c>
      <c r="Y154" s="148" t="s">
        <v>103</v>
      </c>
      <c r="Z154" s="22">
        <v>0.52</v>
      </c>
      <c r="AA154" s="22">
        <v>0.53</v>
      </c>
      <c r="AB154" s="22">
        <v>0.53</v>
      </c>
      <c r="AC154" s="154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8">
        <v>1</v>
      </c>
    </row>
    <row r="155" spans="1:65">
      <c r="A155" s="30"/>
      <c r="B155" s="19">
        <v>1</v>
      </c>
      <c r="C155" s="9">
        <v>2</v>
      </c>
      <c r="D155" s="11">
        <v>0.53</v>
      </c>
      <c r="E155" s="150" t="s">
        <v>296</v>
      </c>
      <c r="F155" s="150">
        <v>0.9</v>
      </c>
      <c r="G155" s="149">
        <v>0.56000000000000005</v>
      </c>
      <c r="H155" s="150">
        <v>0.6</v>
      </c>
      <c r="I155" s="11">
        <v>0.55000000000000004</v>
      </c>
      <c r="J155" s="150" t="s">
        <v>296</v>
      </c>
      <c r="K155" s="150">
        <v>0.5</v>
      </c>
      <c r="L155" s="150">
        <v>0.6</v>
      </c>
      <c r="M155" s="11">
        <v>0.6</v>
      </c>
      <c r="N155" s="11">
        <v>0.6</v>
      </c>
      <c r="O155" s="11">
        <v>0.54</v>
      </c>
      <c r="P155" s="11">
        <v>0.5</v>
      </c>
      <c r="Q155" s="150">
        <v>0.3</v>
      </c>
      <c r="R155" s="11">
        <v>0.54</v>
      </c>
      <c r="S155" s="150">
        <v>0.5</v>
      </c>
      <c r="T155" s="11">
        <v>0.5</v>
      </c>
      <c r="U155" s="11">
        <v>0.46</v>
      </c>
      <c r="V155" s="11">
        <v>0.48</v>
      </c>
      <c r="W155" s="150">
        <v>0.61</v>
      </c>
      <c r="X155" s="11">
        <v>0.53</v>
      </c>
      <c r="Y155" s="150" t="s">
        <v>103</v>
      </c>
      <c r="Z155" s="11">
        <v>0.5</v>
      </c>
      <c r="AA155" s="11">
        <v>0.51</v>
      </c>
      <c r="AB155" s="11">
        <v>0.54</v>
      </c>
      <c r="AC155" s="154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28">
        <v>23</v>
      </c>
    </row>
    <row r="156" spans="1:65">
      <c r="A156" s="30"/>
      <c r="B156" s="19">
        <v>1</v>
      </c>
      <c r="C156" s="9">
        <v>3</v>
      </c>
      <c r="D156" s="11">
        <v>0.56999999999999995</v>
      </c>
      <c r="E156" s="150" t="s">
        <v>296</v>
      </c>
      <c r="F156" s="150">
        <v>0.9</v>
      </c>
      <c r="G156" s="11">
        <v>0.52</v>
      </c>
      <c r="H156" s="150">
        <v>0.6</v>
      </c>
      <c r="I156" s="11">
        <v>0.64</v>
      </c>
      <c r="J156" s="150" t="s">
        <v>296</v>
      </c>
      <c r="K156" s="150">
        <v>0.5</v>
      </c>
      <c r="L156" s="150">
        <v>0.7</v>
      </c>
      <c r="M156" s="11">
        <v>0.54</v>
      </c>
      <c r="N156" s="11">
        <v>0.51</v>
      </c>
      <c r="O156" s="11">
        <v>0.55000000000000004</v>
      </c>
      <c r="P156" s="11">
        <v>0.51</v>
      </c>
      <c r="Q156" s="150">
        <v>0.5</v>
      </c>
      <c r="R156" s="11">
        <v>0.5</v>
      </c>
      <c r="S156" s="150">
        <v>0.5</v>
      </c>
      <c r="T156" s="11">
        <v>0.5</v>
      </c>
      <c r="U156" s="11">
        <v>0.49</v>
      </c>
      <c r="V156" s="11">
        <v>0.48</v>
      </c>
      <c r="W156" s="150">
        <v>0.63</v>
      </c>
      <c r="X156" s="11">
        <v>0.5</v>
      </c>
      <c r="Y156" s="150" t="s">
        <v>103</v>
      </c>
      <c r="Z156" s="11">
        <v>0.47</v>
      </c>
      <c r="AA156" s="11">
        <v>0.55000000000000004</v>
      </c>
      <c r="AB156" s="11">
        <v>0.54</v>
      </c>
      <c r="AC156" s="154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8">
        <v>16</v>
      </c>
    </row>
    <row r="157" spans="1:65">
      <c r="A157" s="30"/>
      <c r="B157" s="19">
        <v>1</v>
      </c>
      <c r="C157" s="9">
        <v>4</v>
      </c>
      <c r="D157" s="11">
        <v>0.55000000000000004</v>
      </c>
      <c r="E157" s="150">
        <v>0.5</v>
      </c>
      <c r="F157" s="150">
        <v>0.8</v>
      </c>
      <c r="G157" s="11">
        <v>0.52</v>
      </c>
      <c r="H157" s="150">
        <v>0.6</v>
      </c>
      <c r="I157" s="11">
        <v>0.52</v>
      </c>
      <c r="J157" s="150">
        <v>0.5</v>
      </c>
      <c r="K157" s="150">
        <v>0.5</v>
      </c>
      <c r="L157" s="150">
        <v>0.6</v>
      </c>
      <c r="M157" s="11">
        <v>0.63</v>
      </c>
      <c r="N157" s="11">
        <v>0.43</v>
      </c>
      <c r="O157" s="11">
        <v>0.56000000000000005</v>
      </c>
      <c r="P157" s="11">
        <v>0.47</v>
      </c>
      <c r="Q157" s="150">
        <v>0.5</v>
      </c>
      <c r="R157" s="11">
        <v>0.53</v>
      </c>
      <c r="S157" s="150">
        <v>0.5</v>
      </c>
      <c r="T157" s="11">
        <v>0.56999999999999995</v>
      </c>
      <c r="U157" s="11">
        <v>0.48</v>
      </c>
      <c r="V157" s="11">
        <v>0.47</v>
      </c>
      <c r="W157" s="150">
        <v>0.7</v>
      </c>
      <c r="X157" s="11">
        <v>0.53</v>
      </c>
      <c r="Y157" s="150" t="s">
        <v>103</v>
      </c>
      <c r="Z157" s="11">
        <v>0.51</v>
      </c>
      <c r="AA157" s="11">
        <v>0.49</v>
      </c>
      <c r="AB157" s="11">
        <v>0.52</v>
      </c>
      <c r="AC157" s="154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28">
        <v>0.52208888888888882</v>
      </c>
    </row>
    <row r="158" spans="1:65">
      <c r="A158" s="30"/>
      <c r="B158" s="19">
        <v>1</v>
      </c>
      <c r="C158" s="9">
        <v>5</v>
      </c>
      <c r="D158" s="11">
        <v>0.57999999999999996</v>
      </c>
      <c r="E158" s="150">
        <v>0.5</v>
      </c>
      <c r="F158" s="150">
        <v>0.9</v>
      </c>
      <c r="G158" s="11">
        <v>0.51</v>
      </c>
      <c r="H158" s="150">
        <v>0.6</v>
      </c>
      <c r="I158" s="11">
        <v>0.61</v>
      </c>
      <c r="J158" s="150">
        <v>0.5</v>
      </c>
      <c r="K158" s="150" t="s">
        <v>296</v>
      </c>
      <c r="L158" s="150">
        <v>0.7</v>
      </c>
      <c r="M158" s="11">
        <v>0.56000000000000005</v>
      </c>
      <c r="N158" s="11">
        <v>0.43</v>
      </c>
      <c r="O158" s="11">
        <v>0.54</v>
      </c>
      <c r="P158" s="11">
        <v>0.48</v>
      </c>
      <c r="Q158" s="150">
        <v>0.4</v>
      </c>
      <c r="R158" s="11">
        <v>0.51</v>
      </c>
      <c r="S158" s="150">
        <v>0.5</v>
      </c>
      <c r="T158" s="11">
        <v>0.52</v>
      </c>
      <c r="U158" s="11">
        <v>0.45</v>
      </c>
      <c r="V158" s="11">
        <v>0.48</v>
      </c>
      <c r="W158" s="150">
        <v>0.67</v>
      </c>
      <c r="X158" s="11">
        <v>0.54</v>
      </c>
      <c r="Y158" s="150" t="s">
        <v>103</v>
      </c>
      <c r="Z158" s="11">
        <v>0.51</v>
      </c>
      <c r="AA158" s="11">
        <v>0.56999999999999995</v>
      </c>
      <c r="AB158" s="11">
        <v>0.53</v>
      </c>
      <c r="AC158" s="154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28">
        <v>83</v>
      </c>
    </row>
    <row r="159" spans="1:65">
      <c r="A159" s="30"/>
      <c r="B159" s="19">
        <v>1</v>
      </c>
      <c r="C159" s="9">
        <v>6</v>
      </c>
      <c r="D159" s="11">
        <v>0.52</v>
      </c>
      <c r="E159" s="150">
        <v>0.5</v>
      </c>
      <c r="F159" s="150">
        <v>0.9</v>
      </c>
      <c r="G159" s="11">
        <v>0.52</v>
      </c>
      <c r="H159" s="150">
        <v>0.6</v>
      </c>
      <c r="I159" s="11">
        <v>0.54</v>
      </c>
      <c r="J159" s="150">
        <v>0.5</v>
      </c>
      <c r="K159" s="150">
        <v>0.5</v>
      </c>
      <c r="L159" s="150">
        <v>0.6</v>
      </c>
      <c r="M159" s="11">
        <v>0.55000000000000004</v>
      </c>
      <c r="N159" s="11">
        <v>0.47</v>
      </c>
      <c r="O159" s="11">
        <v>0.53</v>
      </c>
      <c r="P159" s="11">
        <v>0.48</v>
      </c>
      <c r="Q159" s="150">
        <v>0.4</v>
      </c>
      <c r="R159" s="11">
        <v>0.51</v>
      </c>
      <c r="S159" s="150">
        <v>0.5</v>
      </c>
      <c r="T159" s="11">
        <v>0.55000000000000004</v>
      </c>
      <c r="U159" s="11">
        <v>0.45</v>
      </c>
      <c r="V159" s="11">
        <v>0.49</v>
      </c>
      <c r="W159" s="150">
        <v>0.62</v>
      </c>
      <c r="X159" s="11">
        <v>0.56000000000000005</v>
      </c>
      <c r="Y159" s="150" t="s">
        <v>103</v>
      </c>
      <c r="Z159" s="11">
        <v>0.53</v>
      </c>
      <c r="AA159" s="11">
        <v>0.54</v>
      </c>
      <c r="AB159" s="11">
        <v>0.51</v>
      </c>
      <c r="AC159" s="154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5"/>
    </row>
    <row r="160" spans="1:65">
      <c r="A160" s="30"/>
      <c r="B160" s="20" t="s">
        <v>271</v>
      </c>
      <c r="C160" s="12"/>
      <c r="D160" s="23">
        <v>0.55166666666666664</v>
      </c>
      <c r="E160" s="23">
        <v>0.5</v>
      </c>
      <c r="F160" s="23">
        <v>0.88333333333333341</v>
      </c>
      <c r="G160" s="23">
        <v>0.52500000000000002</v>
      </c>
      <c r="H160" s="23">
        <v>0.6</v>
      </c>
      <c r="I160" s="23">
        <v>0.55999999999999994</v>
      </c>
      <c r="J160" s="23">
        <v>0.5</v>
      </c>
      <c r="K160" s="23">
        <v>0.5</v>
      </c>
      <c r="L160" s="23">
        <v>0.65</v>
      </c>
      <c r="M160" s="23">
        <v>0.58000000000000007</v>
      </c>
      <c r="N160" s="23">
        <v>0.48833333333333329</v>
      </c>
      <c r="O160" s="23">
        <v>0.54166666666666663</v>
      </c>
      <c r="P160" s="23">
        <v>0.49166666666666664</v>
      </c>
      <c r="Q160" s="23">
        <v>0.44999999999999996</v>
      </c>
      <c r="R160" s="23">
        <v>0.52166666666666661</v>
      </c>
      <c r="S160" s="23">
        <v>0.51666666666666672</v>
      </c>
      <c r="T160" s="23">
        <v>0.52999999999999992</v>
      </c>
      <c r="U160" s="23">
        <v>0.46666666666666673</v>
      </c>
      <c r="V160" s="23">
        <v>0.48</v>
      </c>
      <c r="W160" s="23">
        <v>0.64166666666666661</v>
      </c>
      <c r="X160" s="23">
        <v>0.53500000000000003</v>
      </c>
      <c r="Y160" s="23" t="s">
        <v>682</v>
      </c>
      <c r="Z160" s="23">
        <v>0.50666666666666671</v>
      </c>
      <c r="AA160" s="23">
        <v>0.53166666666666662</v>
      </c>
      <c r="AB160" s="23">
        <v>0.52833333333333332</v>
      </c>
      <c r="AC160" s="154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5"/>
    </row>
    <row r="161" spans="1:65">
      <c r="A161" s="30"/>
      <c r="B161" s="3" t="s">
        <v>272</v>
      </c>
      <c r="C161" s="29"/>
      <c r="D161" s="11">
        <v>0.55500000000000005</v>
      </c>
      <c r="E161" s="11">
        <v>0.5</v>
      </c>
      <c r="F161" s="11">
        <v>0.9</v>
      </c>
      <c r="G161" s="11">
        <v>0.52</v>
      </c>
      <c r="H161" s="11">
        <v>0.6</v>
      </c>
      <c r="I161" s="11">
        <v>0.54500000000000004</v>
      </c>
      <c r="J161" s="11">
        <v>0.5</v>
      </c>
      <c r="K161" s="11">
        <v>0.5</v>
      </c>
      <c r="L161" s="11">
        <v>0.64999999999999991</v>
      </c>
      <c r="M161" s="11">
        <v>0.58000000000000007</v>
      </c>
      <c r="N161" s="11">
        <v>0.48</v>
      </c>
      <c r="O161" s="11">
        <v>0.54</v>
      </c>
      <c r="P161" s="11">
        <v>0.49</v>
      </c>
      <c r="Q161" s="11">
        <v>0.45</v>
      </c>
      <c r="R161" s="11">
        <v>0.52</v>
      </c>
      <c r="S161" s="11">
        <v>0.5</v>
      </c>
      <c r="T161" s="11">
        <v>0.53</v>
      </c>
      <c r="U161" s="11">
        <v>0.46499999999999997</v>
      </c>
      <c r="V161" s="11">
        <v>0.48</v>
      </c>
      <c r="W161" s="11">
        <v>0.625</v>
      </c>
      <c r="X161" s="11">
        <v>0.53500000000000003</v>
      </c>
      <c r="Y161" s="11" t="s">
        <v>682</v>
      </c>
      <c r="Z161" s="11">
        <v>0.51</v>
      </c>
      <c r="AA161" s="11">
        <v>0.53500000000000003</v>
      </c>
      <c r="AB161" s="11">
        <v>0.53</v>
      </c>
      <c r="AC161" s="154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5"/>
    </row>
    <row r="162" spans="1:65">
      <c r="A162" s="30"/>
      <c r="B162" s="3" t="s">
        <v>273</v>
      </c>
      <c r="C162" s="29"/>
      <c r="D162" s="24">
        <v>2.3166067138525381E-2</v>
      </c>
      <c r="E162" s="24">
        <v>0</v>
      </c>
      <c r="F162" s="24">
        <v>4.0824829046386291E-2</v>
      </c>
      <c r="G162" s="24">
        <v>1.7606816861659026E-2</v>
      </c>
      <c r="H162" s="24">
        <v>0</v>
      </c>
      <c r="I162" s="24">
        <v>5.4037024344425179E-2</v>
      </c>
      <c r="J162" s="24">
        <v>0</v>
      </c>
      <c r="K162" s="24">
        <v>0</v>
      </c>
      <c r="L162" s="24">
        <v>5.4772255750516599E-2</v>
      </c>
      <c r="M162" s="24">
        <v>3.5213633723317997E-2</v>
      </c>
      <c r="N162" s="24">
        <v>6.3377177806105689E-2</v>
      </c>
      <c r="O162" s="24">
        <v>1.1690451944500132E-2</v>
      </c>
      <c r="P162" s="24">
        <v>1.7224014243685099E-2</v>
      </c>
      <c r="Q162" s="24">
        <v>0.10488088481701552</v>
      </c>
      <c r="R162" s="24">
        <v>1.7224014243685099E-2</v>
      </c>
      <c r="S162" s="24">
        <v>4.0824829046386291E-2</v>
      </c>
      <c r="T162" s="24">
        <v>2.8284271247461894E-2</v>
      </c>
      <c r="U162" s="24">
        <v>1.6329931618554509E-2</v>
      </c>
      <c r="V162" s="24">
        <v>6.324555320336764E-3</v>
      </c>
      <c r="W162" s="24">
        <v>3.544949458972111E-2</v>
      </c>
      <c r="X162" s="24">
        <v>2.073644135332774E-2</v>
      </c>
      <c r="Y162" s="24" t="s">
        <v>682</v>
      </c>
      <c r="Z162" s="24">
        <v>2.0655911179772907E-2</v>
      </c>
      <c r="AA162" s="24">
        <v>2.8577380332470405E-2</v>
      </c>
      <c r="AB162" s="24">
        <v>1.1690451944500132E-2</v>
      </c>
      <c r="AC162" s="205"/>
      <c r="AD162" s="206"/>
      <c r="AE162" s="206"/>
      <c r="AF162" s="206"/>
      <c r="AG162" s="206"/>
      <c r="AH162" s="206"/>
      <c r="AI162" s="206"/>
      <c r="AJ162" s="206"/>
      <c r="AK162" s="206"/>
      <c r="AL162" s="206"/>
      <c r="AM162" s="206"/>
      <c r="AN162" s="206"/>
      <c r="AO162" s="206"/>
      <c r="AP162" s="206"/>
      <c r="AQ162" s="206"/>
      <c r="AR162" s="206"/>
      <c r="AS162" s="206"/>
      <c r="AT162" s="206"/>
      <c r="AU162" s="206"/>
      <c r="AV162" s="206"/>
      <c r="AW162" s="206"/>
      <c r="AX162" s="206"/>
      <c r="AY162" s="206"/>
      <c r="AZ162" s="206"/>
      <c r="BA162" s="206"/>
      <c r="BB162" s="206"/>
      <c r="BC162" s="206"/>
      <c r="BD162" s="206"/>
      <c r="BE162" s="206"/>
      <c r="BF162" s="206"/>
      <c r="BG162" s="206"/>
      <c r="BH162" s="206"/>
      <c r="BI162" s="206"/>
      <c r="BJ162" s="206"/>
      <c r="BK162" s="206"/>
      <c r="BL162" s="206"/>
      <c r="BM162" s="56"/>
    </row>
    <row r="163" spans="1:65">
      <c r="A163" s="30"/>
      <c r="B163" s="3" t="s">
        <v>87</v>
      </c>
      <c r="C163" s="29"/>
      <c r="D163" s="13">
        <v>4.1992870945967459E-2</v>
      </c>
      <c r="E163" s="13">
        <v>0</v>
      </c>
      <c r="F163" s="13">
        <v>4.6216787599682591E-2</v>
      </c>
      <c r="G163" s="13">
        <v>3.3536794022207668E-2</v>
      </c>
      <c r="H163" s="13">
        <v>0</v>
      </c>
      <c r="I163" s="13">
        <v>9.6494686329330684E-2</v>
      </c>
      <c r="J163" s="13">
        <v>0</v>
      </c>
      <c r="K163" s="13">
        <v>0</v>
      </c>
      <c r="L163" s="13">
        <v>8.4265008846948611E-2</v>
      </c>
      <c r="M163" s="13">
        <v>6.0713161591927571E-2</v>
      </c>
      <c r="N163" s="13">
        <v>0.12978261666779323</v>
      </c>
      <c r="O163" s="13">
        <v>2.158237282061563E-2</v>
      </c>
      <c r="P163" s="13">
        <v>3.5031893376986645E-2</v>
      </c>
      <c r="Q163" s="13">
        <v>0.23306863292670119</v>
      </c>
      <c r="R163" s="13">
        <v>3.3017279700354826E-2</v>
      </c>
      <c r="S163" s="13">
        <v>7.9015798154296032E-2</v>
      </c>
      <c r="T163" s="13">
        <v>5.3366549523513017E-2</v>
      </c>
      <c r="U163" s="13">
        <v>3.4992710611188228E-2</v>
      </c>
      <c r="V163" s="13">
        <v>1.3176156917368259E-2</v>
      </c>
      <c r="W163" s="13">
        <v>5.5245965594370568E-2</v>
      </c>
      <c r="X163" s="13">
        <v>3.8759703464163998E-2</v>
      </c>
      <c r="Y163" s="13" t="s">
        <v>682</v>
      </c>
      <c r="Z163" s="13">
        <v>4.076824574955179E-2</v>
      </c>
      <c r="AA163" s="13">
        <v>5.3750558619066593E-2</v>
      </c>
      <c r="AB163" s="13">
        <v>2.2127038380757347E-2</v>
      </c>
      <c r="AC163" s="154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55"/>
    </row>
    <row r="164" spans="1:65">
      <c r="A164" s="30"/>
      <c r="B164" s="3" t="s">
        <v>274</v>
      </c>
      <c r="C164" s="29"/>
      <c r="D164" s="13">
        <v>5.665276240742334E-2</v>
      </c>
      <c r="E164" s="13">
        <v>-4.2308674555205483E-2</v>
      </c>
      <c r="F164" s="13">
        <v>0.69192134161913721</v>
      </c>
      <c r="G164" s="13">
        <v>5.5758917170343203E-3</v>
      </c>
      <c r="H164" s="13">
        <v>0.14922959053375329</v>
      </c>
      <c r="I164" s="13">
        <v>7.2614284498169868E-2</v>
      </c>
      <c r="J164" s="13">
        <v>-4.2308674555205483E-2</v>
      </c>
      <c r="K164" s="13">
        <v>-4.2308674555205483E-2</v>
      </c>
      <c r="L164" s="13">
        <v>0.24499872307823289</v>
      </c>
      <c r="M164" s="13">
        <v>0.1109219375159618</v>
      </c>
      <c r="N164" s="13">
        <v>-6.4654805482250777E-2</v>
      </c>
      <c r="O164" s="13">
        <v>3.7498935898527375E-2</v>
      </c>
      <c r="P164" s="13">
        <v>-5.8270196645952121E-2</v>
      </c>
      <c r="Q164" s="13">
        <v>-0.13807780709968498</v>
      </c>
      <c r="R164" s="13">
        <v>-8.08717119264446E-4</v>
      </c>
      <c r="S164" s="13">
        <v>-1.0385630373712207E-2</v>
      </c>
      <c r="T164" s="13">
        <v>1.515280497148197E-2</v>
      </c>
      <c r="U164" s="13">
        <v>-0.1061547629181917</v>
      </c>
      <c r="V164" s="13">
        <v>-8.0616327572997304E-2</v>
      </c>
      <c r="W164" s="13">
        <v>0.22903720098748614</v>
      </c>
      <c r="X164" s="13">
        <v>2.4729718225930286E-2</v>
      </c>
      <c r="Y164" s="13" t="s">
        <v>682</v>
      </c>
      <c r="Z164" s="13">
        <v>-2.9539456882608173E-2</v>
      </c>
      <c r="AA164" s="13">
        <v>1.8345109389631409E-2</v>
      </c>
      <c r="AB164" s="13">
        <v>1.1960500553332976E-2</v>
      </c>
      <c r="AC164" s="154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55"/>
    </row>
    <row r="165" spans="1:65">
      <c r="A165" s="30"/>
      <c r="B165" s="46" t="s">
        <v>275</v>
      </c>
      <c r="C165" s="47"/>
      <c r="D165" s="45">
        <v>0.67</v>
      </c>
      <c r="E165" s="45" t="s">
        <v>276</v>
      </c>
      <c r="F165" s="45" t="s">
        <v>276</v>
      </c>
      <c r="G165" s="45">
        <v>0.1</v>
      </c>
      <c r="H165" s="45" t="s">
        <v>276</v>
      </c>
      <c r="I165" s="45">
        <v>0.92</v>
      </c>
      <c r="J165" s="45" t="s">
        <v>276</v>
      </c>
      <c r="K165" s="45" t="s">
        <v>276</v>
      </c>
      <c r="L165" s="45" t="s">
        <v>276</v>
      </c>
      <c r="M165" s="45">
        <v>1.49</v>
      </c>
      <c r="N165" s="45">
        <v>1.1599999999999999</v>
      </c>
      <c r="O165" s="45">
        <v>0.39</v>
      </c>
      <c r="P165" s="45">
        <v>1.06</v>
      </c>
      <c r="Q165" s="45" t="s">
        <v>276</v>
      </c>
      <c r="R165" s="45">
        <v>0.19</v>
      </c>
      <c r="S165" s="45" t="s">
        <v>276</v>
      </c>
      <c r="T165" s="45">
        <v>0.05</v>
      </c>
      <c r="U165" s="45">
        <v>1.78</v>
      </c>
      <c r="V165" s="45">
        <v>1.4</v>
      </c>
      <c r="W165" s="45">
        <v>3.28</v>
      </c>
      <c r="X165" s="45">
        <v>0.19</v>
      </c>
      <c r="Y165" s="45">
        <v>0.82</v>
      </c>
      <c r="Z165" s="45">
        <v>0.63</v>
      </c>
      <c r="AA165" s="45">
        <v>0.1</v>
      </c>
      <c r="AB165" s="45">
        <v>0</v>
      </c>
      <c r="AC165" s="154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55"/>
    </row>
    <row r="166" spans="1:65">
      <c r="B166" s="31" t="s">
        <v>340</v>
      </c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BM166" s="55"/>
    </row>
    <row r="167" spans="1:65">
      <c r="BM167" s="55"/>
    </row>
    <row r="168" spans="1:65" ht="15">
      <c r="B168" s="8" t="s">
        <v>576</v>
      </c>
      <c r="BM168" s="28" t="s">
        <v>67</v>
      </c>
    </row>
    <row r="169" spans="1:65" ht="15">
      <c r="A169" s="25" t="s">
        <v>22</v>
      </c>
      <c r="B169" s="18" t="s">
        <v>111</v>
      </c>
      <c r="C169" s="15" t="s">
        <v>112</v>
      </c>
      <c r="D169" s="16" t="s">
        <v>229</v>
      </c>
      <c r="E169" s="17" t="s">
        <v>229</v>
      </c>
      <c r="F169" s="17" t="s">
        <v>229</v>
      </c>
      <c r="G169" s="17" t="s">
        <v>229</v>
      </c>
      <c r="H169" s="17" t="s">
        <v>229</v>
      </c>
      <c r="I169" s="17" t="s">
        <v>229</v>
      </c>
      <c r="J169" s="17" t="s">
        <v>229</v>
      </c>
      <c r="K169" s="17" t="s">
        <v>229</v>
      </c>
      <c r="L169" s="17" t="s">
        <v>229</v>
      </c>
      <c r="M169" s="17" t="s">
        <v>229</v>
      </c>
      <c r="N169" s="17" t="s">
        <v>229</v>
      </c>
      <c r="O169" s="17" t="s">
        <v>229</v>
      </c>
      <c r="P169" s="17" t="s">
        <v>229</v>
      </c>
      <c r="Q169" s="17" t="s">
        <v>229</v>
      </c>
      <c r="R169" s="17" t="s">
        <v>229</v>
      </c>
      <c r="S169" s="17" t="s">
        <v>229</v>
      </c>
      <c r="T169" s="17" t="s">
        <v>229</v>
      </c>
      <c r="U169" s="17" t="s">
        <v>229</v>
      </c>
      <c r="V169" s="17" t="s">
        <v>229</v>
      </c>
      <c r="W169" s="17" t="s">
        <v>229</v>
      </c>
      <c r="X169" s="17" t="s">
        <v>229</v>
      </c>
      <c r="Y169" s="17" t="s">
        <v>229</v>
      </c>
      <c r="Z169" s="154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8">
        <v>1</v>
      </c>
    </row>
    <row r="170" spans="1:65">
      <c r="A170" s="30"/>
      <c r="B170" s="19" t="s">
        <v>230</v>
      </c>
      <c r="C170" s="9" t="s">
        <v>230</v>
      </c>
      <c r="D170" s="152" t="s">
        <v>232</v>
      </c>
      <c r="E170" s="153" t="s">
        <v>233</v>
      </c>
      <c r="F170" s="153" t="s">
        <v>235</v>
      </c>
      <c r="G170" s="153" t="s">
        <v>236</v>
      </c>
      <c r="H170" s="153" t="s">
        <v>237</v>
      </c>
      <c r="I170" s="153" t="s">
        <v>238</v>
      </c>
      <c r="J170" s="153" t="s">
        <v>239</v>
      </c>
      <c r="K170" s="153" t="s">
        <v>240</v>
      </c>
      <c r="L170" s="153" t="s">
        <v>241</v>
      </c>
      <c r="M170" s="153" t="s">
        <v>243</v>
      </c>
      <c r="N170" s="153" t="s">
        <v>246</v>
      </c>
      <c r="O170" s="153" t="s">
        <v>247</v>
      </c>
      <c r="P170" s="153" t="s">
        <v>249</v>
      </c>
      <c r="Q170" s="153" t="s">
        <v>250</v>
      </c>
      <c r="R170" s="153" t="s">
        <v>251</v>
      </c>
      <c r="S170" s="153" t="s">
        <v>254</v>
      </c>
      <c r="T170" s="153" t="s">
        <v>256</v>
      </c>
      <c r="U170" s="153" t="s">
        <v>258</v>
      </c>
      <c r="V170" s="153" t="s">
        <v>259</v>
      </c>
      <c r="W170" s="153" t="s">
        <v>260</v>
      </c>
      <c r="X170" s="153" t="s">
        <v>261</v>
      </c>
      <c r="Y170" s="153" t="s">
        <v>262</v>
      </c>
      <c r="Z170" s="154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8" t="s">
        <v>3</v>
      </c>
    </row>
    <row r="171" spans="1:65">
      <c r="A171" s="30"/>
      <c r="B171" s="19"/>
      <c r="C171" s="9"/>
      <c r="D171" s="10" t="s">
        <v>334</v>
      </c>
      <c r="E171" s="11" t="s">
        <v>335</v>
      </c>
      <c r="F171" s="11" t="s">
        <v>334</v>
      </c>
      <c r="G171" s="11" t="s">
        <v>115</v>
      </c>
      <c r="H171" s="11" t="s">
        <v>335</v>
      </c>
      <c r="I171" s="11" t="s">
        <v>334</v>
      </c>
      <c r="J171" s="11" t="s">
        <v>335</v>
      </c>
      <c r="K171" s="11" t="s">
        <v>334</v>
      </c>
      <c r="L171" s="11" t="s">
        <v>335</v>
      </c>
      <c r="M171" s="11" t="s">
        <v>335</v>
      </c>
      <c r="N171" s="11" t="s">
        <v>335</v>
      </c>
      <c r="O171" s="11" t="s">
        <v>334</v>
      </c>
      <c r="P171" s="11" t="s">
        <v>335</v>
      </c>
      <c r="Q171" s="11" t="s">
        <v>335</v>
      </c>
      <c r="R171" s="11" t="s">
        <v>334</v>
      </c>
      <c r="S171" s="11" t="s">
        <v>334</v>
      </c>
      <c r="T171" s="11" t="s">
        <v>335</v>
      </c>
      <c r="U171" s="11" t="s">
        <v>335</v>
      </c>
      <c r="V171" s="11" t="s">
        <v>335</v>
      </c>
      <c r="W171" s="11" t="s">
        <v>334</v>
      </c>
      <c r="X171" s="11" t="s">
        <v>334</v>
      </c>
      <c r="Y171" s="11" t="s">
        <v>334</v>
      </c>
      <c r="Z171" s="154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8">
        <v>1</v>
      </c>
    </row>
    <row r="172" spans="1:65">
      <c r="A172" s="30"/>
      <c r="B172" s="19"/>
      <c r="C172" s="9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154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8">
        <v>2</v>
      </c>
    </row>
    <row r="173" spans="1:65">
      <c r="A173" s="30"/>
      <c r="B173" s="18">
        <v>1</v>
      </c>
      <c r="C173" s="14">
        <v>1</v>
      </c>
      <c r="D173" s="207">
        <v>12.15</v>
      </c>
      <c r="E173" s="207">
        <v>11.8</v>
      </c>
      <c r="F173" s="207">
        <v>11.63</v>
      </c>
      <c r="G173" s="222">
        <v>7</v>
      </c>
      <c r="H173" s="207">
        <v>13.3</v>
      </c>
      <c r="I173" s="225">
        <v>11</v>
      </c>
      <c r="J173" s="207">
        <v>12.5</v>
      </c>
      <c r="K173" s="222">
        <v>12</v>
      </c>
      <c r="L173" s="207">
        <v>12.24</v>
      </c>
      <c r="M173" s="207">
        <v>11.27</v>
      </c>
      <c r="N173" s="207">
        <v>11.22</v>
      </c>
      <c r="O173" s="207">
        <v>11.1</v>
      </c>
      <c r="P173" s="207">
        <v>11.74</v>
      </c>
      <c r="Q173" s="207">
        <v>12.1</v>
      </c>
      <c r="R173" s="207">
        <v>13</v>
      </c>
      <c r="S173" s="207">
        <v>10.99</v>
      </c>
      <c r="T173" s="222">
        <v>14.3</v>
      </c>
      <c r="U173" s="207">
        <v>10.82</v>
      </c>
      <c r="V173" s="207">
        <v>12.52</v>
      </c>
      <c r="W173" s="207">
        <v>12.55</v>
      </c>
      <c r="X173" s="207">
        <v>12.48</v>
      </c>
      <c r="Y173" s="207">
        <v>11.85</v>
      </c>
      <c r="Z173" s="208"/>
      <c r="AA173" s="209"/>
      <c r="AB173" s="209"/>
      <c r="AC173" s="209"/>
      <c r="AD173" s="209"/>
      <c r="AE173" s="209"/>
      <c r="AF173" s="209"/>
      <c r="AG173" s="209"/>
      <c r="AH173" s="209"/>
      <c r="AI173" s="209"/>
      <c r="AJ173" s="209"/>
      <c r="AK173" s="209"/>
      <c r="AL173" s="209"/>
      <c r="AM173" s="209"/>
      <c r="AN173" s="209"/>
      <c r="AO173" s="209"/>
      <c r="AP173" s="209"/>
      <c r="AQ173" s="209"/>
      <c r="AR173" s="209"/>
      <c r="AS173" s="209"/>
      <c r="AT173" s="209"/>
      <c r="AU173" s="209"/>
      <c r="AV173" s="209"/>
      <c r="AW173" s="209"/>
      <c r="AX173" s="209"/>
      <c r="AY173" s="209"/>
      <c r="AZ173" s="209"/>
      <c r="BA173" s="209"/>
      <c r="BB173" s="209"/>
      <c r="BC173" s="209"/>
      <c r="BD173" s="209"/>
      <c r="BE173" s="209"/>
      <c r="BF173" s="209"/>
      <c r="BG173" s="209"/>
      <c r="BH173" s="209"/>
      <c r="BI173" s="209"/>
      <c r="BJ173" s="209"/>
      <c r="BK173" s="209"/>
      <c r="BL173" s="209"/>
      <c r="BM173" s="210">
        <v>1</v>
      </c>
    </row>
    <row r="174" spans="1:65">
      <c r="A174" s="30"/>
      <c r="B174" s="19">
        <v>1</v>
      </c>
      <c r="C174" s="9">
        <v>2</v>
      </c>
      <c r="D174" s="211">
        <v>12.05</v>
      </c>
      <c r="E174" s="211">
        <v>11.6</v>
      </c>
      <c r="F174" s="211">
        <v>11.78</v>
      </c>
      <c r="G174" s="223">
        <v>6</v>
      </c>
      <c r="H174" s="211">
        <v>11.7</v>
      </c>
      <c r="I174" s="211">
        <v>11.5</v>
      </c>
      <c r="J174" s="211">
        <v>12.1</v>
      </c>
      <c r="K174" s="223">
        <v>12</v>
      </c>
      <c r="L174" s="211">
        <v>12.22</v>
      </c>
      <c r="M174" s="211">
        <v>11.16</v>
      </c>
      <c r="N174" s="211">
        <v>11.36</v>
      </c>
      <c r="O174" s="211">
        <v>10.8</v>
      </c>
      <c r="P174" s="211">
        <v>11.7</v>
      </c>
      <c r="Q174" s="211">
        <v>11</v>
      </c>
      <c r="R174" s="211">
        <v>12.45</v>
      </c>
      <c r="S174" s="211">
        <v>10.92</v>
      </c>
      <c r="T174" s="223">
        <v>14</v>
      </c>
      <c r="U174" s="211">
        <v>11.13</v>
      </c>
      <c r="V174" s="211">
        <v>12.68</v>
      </c>
      <c r="W174" s="211">
        <v>12.4</v>
      </c>
      <c r="X174" s="211">
        <v>12.56</v>
      </c>
      <c r="Y174" s="211">
        <v>12.3</v>
      </c>
      <c r="Z174" s="208"/>
      <c r="AA174" s="209"/>
      <c r="AB174" s="209"/>
      <c r="AC174" s="209"/>
      <c r="AD174" s="209"/>
      <c r="AE174" s="209"/>
      <c r="AF174" s="209"/>
      <c r="AG174" s="209"/>
      <c r="AH174" s="209"/>
      <c r="AI174" s="209"/>
      <c r="AJ174" s="209"/>
      <c r="AK174" s="209"/>
      <c r="AL174" s="209"/>
      <c r="AM174" s="209"/>
      <c r="AN174" s="209"/>
      <c r="AO174" s="209"/>
      <c r="AP174" s="209"/>
      <c r="AQ174" s="209"/>
      <c r="AR174" s="209"/>
      <c r="AS174" s="209"/>
      <c r="AT174" s="209"/>
      <c r="AU174" s="209"/>
      <c r="AV174" s="209"/>
      <c r="AW174" s="209"/>
      <c r="AX174" s="209"/>
      <c r="AY174" s="209"/>
      <c r="AZ174" s="209"/>
      <c r="BA174" s="209"/>
      <c r="BB174" s="209"/>
      <c r="BC174" s="209"/>
      <c r="BD174" s="209"/>
      <c r="BE174" s="209"/>
      <c r="BF174" s="209"/>
      <c r="BG174" s="209"/>
      <c r="BH174" s="209"/>
      <c r="BI174" s="209"/>
      <c r="BJ174" s="209"/>
      <c r="BK174" s="209"/>
      <c r="BL174" s="209"/>
      <c r="BM174" s="210">
        <v>24</v>
      </c>
    </row>
    <row r="175" spans="1:65">
      <c r="A175" s="30"/>
      <c r="B175" s="19">
        <v>1</v>
      </c>
      <c r="C175" s="9">
        <v>3</v>
      </c>
      <c r="D175" s="211">
        <v>12.85</v>
      </c>
      <c r="E175" s="211">
        <v>11.7</v>
      </c>
      <c r="F175" s="211">
        <v>11.75</v>
      </c>
      <c r="G175" s="223">
        <v>7</v>
      </c>
      <c r="H175" s="211">
        <v>11.7</v>
      </c>
      <c r="I175" s="211">
        <v>11.5</v>
      </c>
      <c r="J175" s="211">
        <v>11.9</v>
      </c>
      <c r="K175" s="223">
        <v>12</v>
      </c>
      <c r="L175" s="211">
        <v>12.22</v>
      </c>
      <c r="M175" s="211">
        <v>11.11</v>
      </c>
      <c r="N175" s="211">
        <v>11.32</v>
      </c>
      <c r="O175" s="211">
        <v>11.1</v>
      </c>
      <c r="P175" s="211">
        <v>11.71</v>
      </c>
      <c r="Q175" s="211">
        <v>11.6</v>
      </c>
      <c r="R175" s="211">
        <v>12.3</v>
      </c>
      <c r="S175" s="211">
        <v>11</v>
      </c>
      <c r="T175" s="223">
        <v>14.5</v>
      </c>
      <c r="U175" s="211">
        <v>11.02</v>
      </c>
      <c r="V175" s="211">
        <v>12.67</v>
      </c>
      <c r="W175" s="224">
        <v>11.65</v>
      </c>
      <c r="X175" s="211">
        <v>12.34</v>
      </c>
      <c r="Y175" s="211">
        <v>12.25</v>
      </c>
      <c r="Z175" s="208"/>
      <c r="AA175" s="209"/>
      <c r="AB175" s="209"/>
      <c r="AC175" s="209"/>
      <c r="AD175" s="209"/>
      <c r="AE175" s="209"/>
      <c r="AF175" s="209"/>
      <c r="AG175" s="209"/>
      <c r="AH175" s="209"/>
      <c r="AI175" s="209"/>
      <c r="AJ175" s="209"/>
      <c r="AK175" s="209"/>
      <c r="AL175" s="209"/>
      <c r="AM175" s="209"/>
      <c r="AN175" s="209"/>
      <c r="AO175" s="209"/>
      <c r="AP175" s="209"/>
      <c r="AQ175" s="209"/>
      <c r="AR175" s="209"/>
      <c r="AS175" s="209"/>
      <c r="AT175" s="209"/>
      <c r="AU175" s="209"/>
      <c r="AV175" s="209"/>
      <c r="AW175" s="209"/>
      <c r="AX175" s="209"/>
      <c r="AY175" s="209"/>
      <c r="AZ175" s="209"/>
      <c r="BA175" s="209"/>
      <c r="BB175" s="209"/>
      <c r="BC175" s="209"/>
      <c r="BD175" s="209"/>
      <c r="BE175" s="209"/>
      <c r="BF175" s="209"/>
      <c r="BG175" s="209"/>
      <c r="BH175" s="209"/>
      <c r="BI175" s="209"/>
      <c r="BJ175" s="209"/>
      <c r="BK175" s="209"/>
      <c r="BL175" s="209"/>
      <c r="BM175" s="210">
        <v>16</v>
      </c>
    </row>
    <row r="176" spans="1:65">
      <c r="A176" s="30"/>
      <c r="B176" s="19">
        <v>1</v>
      </c>
      <c r="C176" s="9">
        <v>4</v>
      </c>
      <c r="D176" s="211">
        <v>12.6</v>
      </c>
      <c r="E176" s="211">
        <v>12</v>
      </c>
      <c r="F176" s="211">
        <v>11.64</v>
      </c>
      <c r="G176" s="223">
        <v>7</v>
      </c>
      <c r="H176" s="211">
        <v>11.5</v>
      </c>
      <c r="I176" s="211">
        <v>11.5</v>
      </c>
      <c r="J176" s="211">
        <v>12</v>
      </c>
      <c r="K176" s="223">
        <v>12</v>
      </c>
      <c r="L176" s="211">
        <v>12.21</v>
      </c>
      <c r="M176" s="211">
        <v>11.2</v>
      </c>
      <c r="N176" s="211">
        <v>11.32</v>
      </c>
      <c r="O176" s="211">
        <v>11</v>
      </c>
      <c r="P176" s="211">
        <v>11.84</v>
      </c>
      <c r="Q176" s="211">
        <v>12.3</v>
      </c>
      <c r="R176" s="211">
        <v>13.4</v>
      </c>
      <c r="S176" s="224">
        <v>11.39</v>
      </c>
      <c r="T176" s="223">
        <v>14.6</v>
      </c>
      <c r="U176" s="211">
        <v>11.34</v>
      </c>
      <c r="V176" s="211">
        <v>12.82</v>
      </c>
      <c r="W176" s="211">
        <v>12.55</v>
      </c>
      <c r="X176" s="211">
        <v>12.34</v>
      </c>
      <c r="Y176" s="211">
        <v>11.6</v>
      </c>
      <c r="Z176" s="208"/>
      <c r="AA176" s="209"/>
      <c r="AB176" s="209"/>
      <c r="AC176" s="209"/>
      <c r="AD176" s="209"/>
      <c r="AE176" s="209"/>
      <c r="AF176" s="209"/>
      <c r="AG176" s="209"/>
      <c r="AH176" s="209"/>
      <c r="AI176" s="209"/>
      <c r="AJ176" s="209"/>
      <c r="AK176" s="209"/>
      <c r="AL176" s="209"/>
      <c r="AM176" s="209"/>
      <c r="AN176" s="209"/>
      <c r="AO176" s="209"/>
      <c r="AP176" s="209"/>
      <c r="AQ176" s="209"/>
      <c r="AR176" s="209"/>
      <c r="AS176" s="209"/>
      <c r="AT176" s="209"/>
      <c r="AU176" s="209"/>
      <c r="AV176" s="209"/>
      <c r="AW176" s="209"/>
      <c r="AX176" s="209"/>
      <c r="AY176" s="209"/>
      <c r="AZ176" s="209"/>
      <c r="BA176" s="209"/>
      <c r="BB176" s="209"/>
      <c r="BC176" s="209"/>
      <c r="BD176" s="209"/>
      <c r="BE176" s="209"/>
      <c r="BF176" s="209"/>
      <c r="BG176" s="209"/>
      <c r="BH176" s="209"/>
      <c r="BI176" s="209"/>
      <c r="BJ176" s="209"/>
      <c r="BK176" s="209"/>
      <c r="BL176" s="209"/>
      <c r="BM176" s="210">
        <v>11.851929824561402</v>
      </c>
    </row>
    <row r="177" spans="1:65">
      <c r="A177" s="30"/>
      <c r="B177" s="19">
        <v>1</v>
      </c>
      <c r="C177" s="9">
        <v>5</v>
      </c>
      <c r="D177" s="211">
        <v>12.35</v>
      </c>
      <c r="E177" s="211">
        <v>11.8</v>
      </c>
      <c r="F177" s="211">
        <v>11.66</v>
      </c>
      <c r="G177" s="223">
        <v>7</v>
      </c>
      <c r="H177" s="211">
        <v>13.2</v>
      </c>
      <c r="I177" s="211">
        <v>11.5</v>
      </c>
      <c r="J177" s="211">
        <v>12.1</v>
      </c>
      <c r="K177" s="223">
        <v>12</v>
      </c>
      <c r="L177" s="211">
        <v>12.21</v>
      </c>
      <c r="M177" s="211">
        <v>10.75</v>
      </c>
      <c r="N177" s="211">
        <v>11.38</v>
      </c>
      <c r="O177" s="211">
        <v>10.7</v>
      </c>
      <c r="P177" s="211">
        <v>11.84</v>
      </c>
      <c r="Q177" s="211">
        <v>11.8</v>
      </c>
      <c r="R177" s="211">
        <v>12.95</v>
      </c>
      <c r="S177" s="211">
        <v>10.91</v>
      </c>
      <c r="T177" s="223">
        <v>14.7</v>
      </c>
      <c r="U177" s="211">
        <v>11.02</v>
      </c>
      <c r="V177" s="224">
        <v>13.53</v>
      </c>
      <c r="W177" s="211">
        <v>12.7</v>
      </c>
      <c r="X177" s="211">
        <v>12.51</v>
      </c>
      <c r="Y177" s="211">
        <v>11.95</v>
      </c>
      <c r="Z177" s="208"/>
      <c r="AA177" s="209"/>
      <c r="AB177" s="209"/>
      <c r="AC177" s="209"/>
      <c r="AD177" s="209"/>
      <c r="AE177" s="209"/>
      <c r="AF177" s="209"/>
      <c r="AG177" s="209"/>
      <c r="AH177" s="209"/>
      <c r="AI177" s="209"/>
      <c r="AJ177" s="209"/>
      <c r="AK177" s="209"/>
      <c r="AL177" s="209"/>
      <c r="AM177" s="209"/>
      <c r="AN177" s="209"/>
      <c r="AO177" s="209"/>
      <c r="AP177" s="209"/>
      <c r="AQ177" s="209"/>
      <c r="AR177" s="209"/>
      <c r="AS177" s="209"/>
      <c r="AT177" s="209"/>
      <c r="AU177" s="209"/>
      <c r="AV177" s="209"/>
      <c r="AW177" s="209"/>
      <c r="AX177" s="209"/>
      <c r="AY177" s="209"/>
      <c r="AZ177" s="209"/>
      <c r="BA177" s="209"/>
      <c r="BB177" s="209"/>
      <c r="BC177" s="209"/>
      <c r="BD177" s="209"/>
      <c r="BE177" s="209"/>
      <c r="BF177" s="209"/>
      <c r="BG177" s="209"/>
      <c r="BH177" s="209"/>
      <c r="BI177" s="209"/>
      <c r="BJ177" s="209"/>
      <c r="BK177" s="209"/>
      <c r="BL177" s="209"/>
      <c r="BM177" s="210">
        <v>84</v>
      </c>
    </row>
    <row r="178" spans="1:65">
      <c r="A178" s="30"/>
      <c r="B178" s="19">
        <v>1</v>
      </c>
      <c r="C178" s="9">
        <v>6</v>
      </c>
      <c r="D178" s="211">
        <v>12.45</v>
      </c>
      <c r="E178" s="211">
        <v>11.7</v>
      </c>
      <c r="F178" s="211">
        <v>11.5</v>
      </c>
      <c r="G178" s="223">
        <v>7</v>
      </c>
      <c r="H178" s="211">
        <v>12.4</v>
      </c>
      <c r="I178" s="211">
        <v>11.5</v>
      </c>
      <c r="J178" s="211">
        <v>11.5</v>
      </c>
      <c r="K178" s="223">
        <v>12</v>
      </c>
      <c r="L178" s="211">
        <v>12.18</v>
      </c>
      <c r="M178" s="211">
        <v>10.94</v>
      </c>
      <c r="N178" s="211">
        <v>11.32</v>
      </c>
      <c r="O178" s="211">
        <v>10.7</v>
      </c>
      <c r="P178" s="211">
        <v>11.88</v>
      </c>
      <c r="Q178" s="211">
        <v>11.6</v>
      </c>
      <c r="R178" s="211">
        <v>12.9</v>
      </c>
      <c r="S178" s="211">
        <v>11.02</v>
      </c>
      <c r="T178" s="223">
        <v>14.7</v>
      </c>
      <c r="U178" s="211">
        <v>11.13</v>
      </c>
      <c r="V178" s="211">
        <v>12.27</v>
      </c>
      <c r="W178" s="211">
        <v>12.85</v>
      </c>
      <c r="X178" s="211">
        <v>12.56</v>
      </c>
      <c r="Y178" s="211">
        <v>11.85</v>
      </c>
      <c r="Z178" s="208"/>
      <c r="AA178" s="209"/>
      <c r="AB178" s="209"/>
      <c r="AC178" s="209"/>
      <c r="AD178" s="209"/>
      <c r="AE178" s="209"/>
      <c r="AF178" s="209"/>
      <c r="AG178" s="209"/>
      <c r="AH178" s="209"/>
      <c r="AI178" s="209"/>
      <c r="AJ178" s="209"/>
      <c r="AK178" s="209"/>
      <c r="AL178" s="209"/>
      <c r="AM178" s="209"/>
      <c r="AN178" s="209"/>
      <c r="AO178" s="209"/>
      <c r="AP178" s="209"/>
      <c r="AQ178" s="209"/>
      <c r="AR178" s="209"/>
      <c r="AS178" s="209"/>
      <c r="AT178" s="209"/>
      <c r="AU178" s="209"/>
      <c r="AV178" s="209"/>
      <c r="AW178" s="209"/>
      <c r="AX178" s="209"/>
      <c r="AY178" s="209"/>
      <c r="AZ178" s="209"/>
      <c r="BA178" s="209"/>
      <c r="BB178" s="209"/>
      <c r="BC178" s="209"/>
      <c r="BD178" s="209"/>
      <c r="BE178" s="209"/>
      <c r="BF178" s="209"/>
      <c r="BG178" s="209"/>
      <c r="BH178" s="209"/>
      <c r="BI178" s="209"/>
      <c r="BJ178" s="209"/>
      <c r="BK178" s="209"/>
      <c r="BL178" s="209"/>
      <c r="BM178" s="212"/>
    </row>
    <row r="179" spans="1:65">
      <c r="A179" s="30"/>
      <c r="B179" s="20" t="s">
        <v>271</v>
      </c>
      <c r="C179" s="12"/>
      <c r="D179" s="213">
        <v>12.408333333333333</v>
      </c>
      <c r="E179" s="213">
        <v>11.766666666666666</v>
      </c>
      <c r="F179" s="213">
        <v>11.659999999999998</v>
      </c>
      <c r="G179" s="213">
        <v>6.833333333333333</v>
      </c>
      <c r="H179" s="213">
        <v>12.300000000000002</v>
      </c>
      <c r="I179" s="213">
        <v>11.416666666666666</v>
      </c>
      <c r="J179" s="213">
        <v>12.016666666666666</v>
      </c>
      <c r="K179" s="213">
        <v>12</v>
      </c>
      <c r="L179" s="213">
        <v>12.213333333333333</v>
      </c>
      <c r="M179" s="213">
        <v>11.071666666666665</v>
      </c>
      <c r="N179" s="213">
        <v>11.32</v>
      </c>
      <c r="O179" s="213">
        <v>10.9</v>
      </c>
      <c r="P179" s="213">
        <v>11.784999999999998</v>
      </c>
      <c r="Q179" s="213">
        <v>11.733333333333333</v>
      </c>
      <c r="R179" s="213">
        <v>12.833333333333334</v>
      </c>
      <c r="S179" s="213">
        <v>11.038333333333332</v>
      </c>
      <c r="T179" s="213">
        <v>14.466666666666667</v>
      </c>
      <c r="U179" s="213">
        <v>11.076666666666666</v>
      </c>
      <c r="V179" s="213">
        <v>12.748333333333333</v>
      </c>
      <c r="W179" s="213">
        <v>12.450000000000001</v>
      </c>
      <c r="X179" s="213">
        <v>12.464999999999998</v>
      </c>
      <c r="Y179" s="213">
        <v>11.966666666666667</v>
      </c>
      <c r="Z179" s="208"/>
      <c r="AA179" s="209"/>
      <c r="AB179" s="209"/>
      <c r="AC179" s="209"/>
      <c r="AD179" s="209"/>
      <c r="AE179" s="209"/>
      <c r="AF179" s="209"/>
      <c r="AG179" s="209"/>
      <c r="AH179" s="209"/>
      <c r="AI179" s="209"/>
      <c r="AJ179" s="209"/>
      <c r="AK179" s="209"/>
      <c r="AL179" s="209"/>
      <c r="AM179" s="209"/>
      <c r="AN179" s="209"/>
      <c r="AO179" s="209"/>
      <c r="AP179" s="209"/>
      <c r="AQ179" s="209"/>
      <c r="AR179" s="209"/>
      <c r="AS179" s="209"/>
      <c r="AT179" s="209"/>
      <c r="AU179" s="209"/>
      <c r="AV179" s="209"/>
      <c r="AW179" s="209"/>
      <c r="AX179" s="209"/>
      <c r="AY179" s="209"/>
      <c r="AZ179" s="209"/>
      <c r="BA179" s="209"/>
      <c r="BB179" s="209"/>
      <c r="BC179" s="209"/>
      <c r="BD179" s="209"/>
      <c r="BE179" s="209"/>
      <c r="BF179" s="209"/>
      <c r="BG179" s="209"/>
      <c r="BH179" s="209"/>
      <c r="BI179" s="209"/>
      <c r="BJ179" s="209"/>
      <c r="BK179" s="209"/>
      <c r="BL179" s="209"/>
      <c r="BM179" s="212"/>
    </row>
    <row r="180" spans="1:65">
      <c r="A180" s="30"/>
      <c r="B180" s="3" t="s">
        <v>272</v>
      </c>
      <c r="C180" s="29"/>
      <c r="D180" s="211">
        <v>12.399999999999999</v>
      </c>
      <c r="E180" s="211">
        <v>11.75</v>
      </c>
      <c r="F180" s="211">
        <v>11.65</v>
      </c>
      <c r="G180" s="211">
        <v>7</v>
      </c>
      <c r="H180" s="211">
        <v>12.05</v>
      </c>
      <c r="I180" s="211">
        <v>11.5</v>
      </c>
      <c r="J180" s="211">
        <v>12.05</v>
      </c>
      <c r="K180" s="211">
        <v>12</v>
      </c>
      <c r="L180" s="211">
        <v>12.215</v>
      </c>
      <c r="M180" s="211">
        <v>11.135</v>
      </c>
      <c r="N180" s="211">
        <v>11.32</v>
      </c>
      <c r="O180" s="211">
        <v>10.9</v>
      </c>
      <c r="P180" s="211">
        <v>11.79</v>
      </c>
      <c r="Q180" s="211">
        <v>11.7</v>
      </c>
      <c r="R180" s="211">
        <v>12.925000000000001</v>
      </c>
      <c r="S180" s="211">
        <v>10.995000000000001</v>
      </c>
      <c r="T180" s="211">
        <v>14.55</v>
      </c>
      <c r="U180" s="211">
        <v>11.074999999999999</v>
      </c>
      <c r="V180" s="211">
        <v>12.675000000000001</v>
      </c>
      <c r="W180" s="211">
        <v>12.55</v>
      </c>
      <c r="X180" s="211">
        <v>12.495000000000001</v>
      </c>
      <c r="Y180" s="211">
        <v>11.899999999999999</v>
      </c>
      <c r="Z180" s="208"/>
      <c r="AA180" s="209"/>
      <c r="AB180" s="209"/>
      <c r="AC180" s="209"/>
      <c r="AD180" s="209"/>
      <c r="AE180" s="209"/>
      <c r="AF180" s="209"/>
      <c r="AG180" s="209"/>
      <c r="AH180" s="209"/>
      <c r="AI180" s="209"/>
      <c r="AJ180" s="209"/>
      <c r="AK180" s="209"/>
      <c r="AL180" s="209"/>
      <c r="AM180" s="209"/>
      <c r="AN180" s="209"/>
      <c r="AO180" s="209"/>
      <c r="AP180" s="209"/>
      <c r="AQ180" s="209"/>
      <c r="AR180" s="209"/>
      <c r="AS180" s="209"/>
      <c r="AT180" s="209"/>
      <c r="AU180" s="209"/>
      <c r="AV180" s="209"/>
      <c r="AW180" s="209"/>
      <c r="AX180" s="209"/>
      <c r="AY180" s="209"/>
      <c r="AZ180" s="209"/>
      <c r="BA180" s="209"/>
      <c r="BB180" s="209"/>
      <c r="BC180" s="209"/>
      <c r="BD180" s="209"/>
      <c r="BE180" s="209"/>
      <c r="BF180" s="209"/>
      <c r="BG180" s="209"/>
      <c r="BH180" s="209"/>
      <c r="BI180" s="209"/>
      <c r="BJ180" s="209"/>
      <c r="BK180" s="209"/>
      <c r="BL180" s="209"/>
      <c r="BM180" s="212"/>
    </row>
    <row r="181" spans="1:65">
      <c r="A181" s="30"/>
      <c r="B181" s="3" t="s">
        <v>273</v>
      </c>
      <c r="C181" s="29"/>
      <c r="D181" s="24">
        <v>0.29396711834262423</v>
      </c>
      <c r="E181" s="24">
        <v>0.13662601021279494</v>
      </c>
      <c r="F181" s="24">
        <v>9.939818911831319E-2</v>
      </c>
      <c r="G181" s="24">
        <v>0.40824829046386302</v>
      </c>
      <c r="H181" s="24">
        <v>0.79749608149507567</v>
      </c>
      <c r="I181" s="24">
        <v>0.20412414523193148</v>
      </c>
      <c r="J181" s="24">
        <v>0.32506409624359717</v>
      </c>
      <c r="K181" s="24">
        <v>0</v>
      </c>
      <c r="L181" s="24">
        <v>1.9663841605003684E-2</v>
      </c>
      <c r="M181" s="24">
        <v>0.19281251688276521</v>
      </c>
      <c r="N181" s="24">
        <v>5.5136195008360742E-2</v>
      </c>
      <c r="O181" s="24">
        <v>0.18973665961010283</v>
      </c>
      <c r="P181" s="24">
        <v>7.7395090283557511E-2</v>
      </c>
      <c r="Q181" s="24">
        <v>0.4546060565661954</v>
      </c>
      <c r="R181" s="24">
        <v>0.39958311609309355</v>
      </c>
      <c r="S181" s="24">
        <v>0.17792320440759474</v>
      </c>
      <c r="T181" s="24">
        <v>0.27325202042558894</v>
      </c>
      <c r="U181" s="24">
        <v>0.17165857586111646</v>
      </c>
      <c r="V181" s="24">
        <v>0.42611813698394324</v>
      </c>
      <c r="W181" s="24">
        <v>0.4207136793592523</v>
      </c>
      <c r="X181" s="24">
        <v>0.10153817016275234</v>
      </c>
      <c r="Y181" s="24">
        <v>0.26583202716502546</v>
      </c>
      <c r="Z181" s="154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5"/>
    </row>
    <row r="182" spans="1:65">
      <c r="A182" s="30"/>
      <c r="B182" s="3" t="s">
        <v>87</v>
      </c>
      <c r="C182" s="29"/>
      <c r="D182" s="13">
        <v>2.3691104231776297E-2</v>
      </c>
      <c r="E182" s="13">
        <v>1.1611275655478325E-2</v>
      </c>
      <c r="F182" s="13">
        <v>8.5247160478827792E-3</v>
      </c>
      <c r="G182" s="13">
        <v>5.9743652263004349E-2</v>
      </c>
      <c r="H182" s="13">
        <v>6.4837079796347605E-2</v>
      </c>
      <c r="I182" s="13">
        <v>1.7879487173599839E-2</v>
      </c>
      <c r="J182" s="13">
        <v>2.7051103709592E-2</v>
      </c>
      <c r="K182" s="13">
        <v>0</v>
      </c>
      <c r="L182" s="13">
        <v>1.6100306990996466E-3</v>
      </c>
      <c r="M182" s="13">
        <v>1.7414949590495128E-2</v>
      </c>
      <c r="N182" s="13">
        <v>4.8706886049788636E-3</v>
      </c>
      <c r="O182" s="13">
        <v>1.7407032991752554E-2</v>
      </c>
      <c r="P182" s="13">
        <v>6.5672541606752247E-3</v>
      </c>
      <c r="Q182" s="13">
        <v>3.8744834366437109E-2</v>
      </c>
      <c r="R182" s="13">
        <v>3.1136346708552743E-2</v>
      </c>
      <c r="S182" s="13">
        <v>1.6118665656735143E-2</v>
      </c>
      <c r="T182" s="13">
        <v>1.8888388508681263E-2</v>
      </c>
      <c r="U182" s="13">
        <v>1.5497313499348462E-2</v>
      </c>
      <c r="V182" s="13">
        <v>3.3425399684973975E-2</v>
      </c>
      <c r="W182" s="13">
        <v>3.379226340234958E-2</v>
      </c>
      <c r="X182" s="13">
        <v>8.1458620266949347E-3</v>
      </c>
      <c r="Y182" s="13">
        <v>2.2214375529110764E-2</v>
      </c>
      <c r="Z182" s="154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55"/>
    </row>
    <row r="183" spans="1:65">
      <c r="A183" s="30"/>
      <c r="B183" s="3" t="s">
        <v>274</v>
      </c>
      <c r="C183" s="29"/>
      <c r="D183" s="13">
        <v>4.6946237195808038E-2</v>
      </c>
      <c r="E183" s="13">
        <v>-7.1940316182130815E-3</v>
      </c>
      <c r="F183" s="13">
        <v>-1.6193972408076296E-2</v>
      </c>
      <c r="G183" s="13">
        <v>-0.42344129314938717</v>
      </c>
      <c r="H183" s="13">
        <v>3.7805672331103324E-2</v>
      </c>
      <c r="I183" s="13">
        <v>-3.6725087334951723E-2</v>
      </c>
      <c r="J183" s="13">
        <v>1.3899579608029011E-2</v>
      </c>
      <c r="K183" s="13">
        <v>1.2493338859612901E-2</v>
      </c>
      <c r="L183" s="13">
        <v>3.049322043933933E-2</v>
      </c>
      <c r="M183" s="13">
        <v>-6.5834270827165642E-2</v>
      </c>
      <c r="N183" s="13">
        <v>-4.488128367576516E-2</v>
      </c>
      <c r="O183" s="13">
        <v>-8.0318550535851574E-2</v>
      </c>
      <c r="P183" s="13">
        <v>-5.6471667949553606E-3</v>
      </c>
      <c r="Q183" s="13">
        <v>-1.0006513115045301E-2</v>
      </c>
      <c r="R183" s="13">
        <v>8.2805376280419285E-2</v>
      </c>
      <c r="S183" s="13">
        <v>-6.8646752323997862E-2</v>
      </c>
      <c r="T183" s="13">
        <v>0.22061696962520005</v>
      </c>
      <c r="U183" s="13">
        <v>-6.5412398602640698E-2</v>
      </c>
      <c r="V183" s="13">
        <v>7.5633548463497124E-2</v>
      </c>
      <c r="W183" s="13">
        <v>5.0461839066848535E-2</v>
      </c>
      <c r="X183" s="13">
        <v>5.172745574042259E-2</v>
      </c>
      <c r="Y183" s="13">
        <v>9.6808573627806815E-3</v>
      </c>
      <c r="Z183" s="154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55"/>
    </row>
    <row r="184" spans="1:65">
      <c r="A184" s="30"/>
      <c r="B184" s="46" t="s">
        <v>275</v>
      </c>
      <c r="C184" s="47"/>
      <c r="D184" s="45">
        <v>0.66</v>
      </c>
      <c r="E184" s="45">
        <v>0.14000000000000001</v>
      </c>
      <c r="F184" s="45">
        <v>0.27</v>
      </c>
      <c r="G184" s="45" t="s">
        <v>276</v>
      </c>
      <c r="H184" s="45">
        <v>0.53</v>
      </c>
      <c r="I184" s="45">
        <v>0.56999999999999995</v>
      </c>
      <c r="J184" s="45">
        <v>0.17</v>
      </c>
      <c r="K184" s="45" t="s">
        <v>276</v>
      </c>
      <c r="L184" s="45">
        <v>0.42</v>
      </c>
      <c r="M184" s="45">
        <v>1</v>
      </c>
      <c r="N184" s="45">
        <v>0.69</v>
      </c>
      <c r="O184" s="45">
        <v>1.21</v>
      </c>
      <c r="P184" s="45">
        <v>0.11</v>
      </c>
      <c r="Q184" s="45">
        <v>0.18</v>
      </c>
      <c r="R184" s="45">
        <v>1.19</v>
      </c>
      <c r="S184" s="45">
        <v>1.04</v>
      </c>
      <c r="T184" s="45">
        <v>3.21</v>
      </c>
      <c r="U184" s="45">
        <v>0.99</v>
      </c>
      <c r="V184" s="45">
        <v>1.08</v>
      </c>
      <c r="W184" s="45">
        <v>0.71</v>
      </c>
      <c r="X184" s="45">
        <v>0.73</v>
      </c>
      <c r="Y184" s="45">
        <v>0.11</v>
      </c>
      <c r="Z184" s="154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55"/>
    </row>
    <row r="185" spans="1:65">
      <c r="B185" s="31" t="s">
        <v>341</v>
      </c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BM185" s="55"/>
    </row>
    <row r="186" spans="1:65">
      <c r="BM186" s="55"/>
    </row>
    <row r="187" spans="1:65" ht="15">
      <c r="B187" s="8" t="s">
        <v>577</v>
      </c>
      <c r="BM187" s="28" t="s">
        <v>67</v>
      </c>
    </row>
    <row r="188" spans="1:65" ht="15">
      <c r="A188" s="25" t="s">
        <v>25</v>
      </c>
      <c r="B188" s="18" t="s">
        <v>111</v>
      </c>
      <c r="C188" s="15" t="s">
        <v>112</v>
      </c>
      <c r="D188" s="16" t="s">
        <v>229</v>
      </c>
      <c r="E188" s="17" t="s">
        <v>229</v>
      </c>
      <c r="F188" s="17" t="s">
        <v>229</v>
      </c>
      <c r="G188" s="17" t="s">
        <v>229</v>
      </c>
      <c r="H188" s="17" t="s">
        <v>229</v>
      </c>
      <c r="I188" s="17" t="s">
        <v>229</v>
      </c>
      <c r="J188" s="17" t="s">
        <v>229</v>
      </c>
      <c r="K188" s="17" t="s">
        <v>229</v>
      </c>
      <c r="L188" s="17" t="s">
        <v>229</v>
      </c>
      <c r="M188" s="17" t="s">
        <v>229</v>
      </c>
      <c r="N188" s="17" t="s">
        <v>229</v>
      </c>
      <c r="O188" s="17" t="s">
        <v>229</v>
      </c>
      <c r="P188" s="17" t="s">
        <v>229</v>
      </c>
      <c r="Q188" s="17" t="s">
        <v>229</v>
      </c>
      <c r="R188" s="17" t="s">
        <v>229</v>
      </c>
      <c r="S188" s="17" t="s">
        <v>229</v>
      </c>
      <c r="T188" s="17" t="s">
        <v>229</v>
      </c>
      <c r="U188" s="17" t="s">
        <v>229</v>
      </c>
      <c r="V188" s="17" t="s">
        <v>229</v>
      </c>
      <c r="W188" s="17" t="s">
        <v>229</v>
      </c>
      <c r="X188" s="17" t="s">
        <v>229</v>
      </c>
      <c r="Y188" s="17" t="s">
        <v>229</v>
      </c>
      <c r="Z188" s="17" t="s">
        <v>229</v>
      </c>
      <c r="AA188" s="17" t="s">
        <v>229</v>
      </c>
      <c r="AB188" s="154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8">
        <v>1</v>
      </c>
    </row>
    <row r="189" spans="1:65">
      <c r="A189" s="30"/>
      <c r="B189" s="19" t="s">
        <v>230</v>
      </c>
      <c r="C189" s="9" t="s">
        <v>230</v>
      </c>
      <c r="D189" s="152" t="s">
        <v>232</v>
      </c>
      <c r="E189" s="153" t="s">
        <v>233</v>
      </c>
      <c r="F189" s="153" t="s">
        <v>234</v>
      </c>
      <c r="G189" s="153" t="s">
        <v>235</v>
      </c>
      <c r="H189" s="153" t="s">
        <v>236</v>
      </c>
      <c r="I189" s="153" t="s">
        <v>237</v>
      </c>
      <c r="J189" s="153" t="s">
        <v>238</v>
      </c>
      <c r="K189" s="153" t="s">
        <v>239</v>
      </c>
      <c r="L189" s="153" t="s">
        <v>240</v>
      </c>
      <c r="M189" s="153" t="s">
        <v>241</v>
      </c>
      <c r="N189" s="153" t="s">
        <v>243</v>
      </c>
      <c r="O189" s="153" t="s">
        <v>244</v>
      </c>
      <c r="P189" s="153" t="s">
        <v>246</v>
      </c>
      <c r="Q189" s="153" t="s">
        <v>247</v>
      </c>
      <c r="R189" s="153" t="s">
        <v>249</v>
      </c>
      <c r="S189" s="153" t="s">
        <v>250</v>
      </c>
      <c r="T189" s="153" t="s">
        <v>251</v>
      </c>
      <c r="U189" s="153" t="s">
        <v>252</v>
      </c>
      <c r="V189" s="153" t="s">
        <v>254</v>
      </c>
      <c r="W189" s="153" t="s">
        <v>258</v>
      </c>
      <c r="X189" s="153" t="s">
        <v>259</v>
      </c>
      <c r="Y189" s="153" t="s">
        <v>260</v>
      </c>
      <c r="Z189" s="153" t="s">
        <v>261</v>
      </c>
      <c r="AA189" s="153" t="s">
        <v>262</v>
      </c>
      <c r="AB189" s="154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8" t="s">
        <v>3</v>
      </c>
    </row>
    <row r="190" spans="1:65">
      <c r="A190" s="30"/>
      <c r="B190" s="19"/>
      <c r="C190" s="9"/>
      <c r="D190" s="10" t="s">
        <v>334</v>
      </c>
      <c r="E190" s="11" t="s">
        <v>115</v>
      </c>
      <c r="F190" s="11" t="s">
        <v>115</v>
      </c>
      <c r="G190" s="11" t="s">
        <v>334</v>
      </c>
      <c r="H190" s="11" t="s">
        <v>335</v>
      </c>
      <c r="I190" s="11" t="s">
        <v>335</v>
      </c>
      <c r="J190" s="11" t="s">
        <v>334</v>
      </c>
      <c r="K190" s="11" t="s">
        <v>335</v>
      </c>
      <c r="L190" s="11" t="s">
        <v>334</v>
      </c>
      <c r="M190" s="11" t="s">
        <v>335</v>
      </c>
      <c r="N190" s="11" t="s">
        <v>335</v>
      </c>
      <c r="O190" s="11" t="s">
        <v>115</v>
      </c>
      <c r="P190" s="11" t="s">
        <v>335</v>
      </c>
      <c r="Q190" s="11" t="s">
        <v>334</v>
      </c>
      <c r="R190" s="11" t="s">
        <v>335</v>
      </c>
      <c r="S190" s="11" t="s">
        <v>335</v>
      </c>
      <c r="T190" s="11" t="s">
        <v>334</v>
      </c>
      <c r="U190" s="11" t="s">
        <v>335</v>
      </c>
      <c r="V190" s="11" t="s">
        <v>334</v>
      </c>
      <c r="W190" s="11" t="s">
        <v>335</v>
      </c>
      <c r="X190" s="11" t="s">
        <v>334</v>
      </c>
      <c r="Y190" s="11" t="s">
        <v>334</v>
      </c>
      <c r="Z190" s="11" t="s">
        <v>334</v>
      </c>
      <c r="AA190" s="11" t="s">
        <v>334</v>
      </c>
      <c r="AB190" s="154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8">
        <v>1</v>
      </c>
    </row>
    <row r="191" spans="1:65">
      <c r="A191" s="30"/>
      <c r="B191" s="19"/>
      <c r="C191" s="9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154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28">
        <v>2</v>
      </c>
    </row>
    <row r="192" spans="1:65">
      <c r="A192" s="30"/>
      <c r="B192" s="18">
        <v>1</v>
      </c>
      <c r="C192" s="14">
        <v>1</v>
      </c>
      <c r="D192" s="207">
        <v>43.2</v>
      </c>
      <c r="E192" s="207">
        <v>40</v>
      </c>
      <c r="F192" s="207">
        <v>35</v>
      </c>
      <c r="G192" s="207">
        <v>42.5</v>
      </c>
      <c r="H192" s="207">
        <v>46.9</v>
      </c>
      <c r="I192" s="222">
        <v>33.700000000000003</v>
      </c>
      <c r="J192" s="207">
        <v>40</v>
      </c>
      <c r="K192" s="207">
        <v>38</v>
      </c>
      <c r="L192" s="207">
        <v>39.799999999999997</v>
      </c>
      <c r="M192" s="207">
        <v>43.9</v>
      </c>
      <c r="N192" s="207">
        <v>42.7</v>
      </c>
      <c r="O192" s="207">
        <v>43</v>
      </c>
      <c r="P192" s="207">
        <v>42.3</v>
      </c>
      <c r="Q192" s="207">
        <v>40.4</v>
      </c>
      <c r="R192" s="207">
        <v>44.6</v>
      </c>
      <c r="S192" s="207">
        <v>39.6</v>
      </c>
      <c r="T192" s="207">
        <v>45.1</v>
      </c>
      <c r="U192" s="207">
        <v>44</v>
      </c>
      <c r="V192" s="207">
        <v>43.7</v>
      </c>
      <c r="W192" s="207">
        <v>40.9</v>
      </c>
      <c r="X192" s="207">
        <v>41</v>
      </c>
      <c r="Y192" s="207">
        <v>41</v>
      </c>
      <c r="Z192" s="207">
        <v>43.2</v>
      </c>
      <c r="AA192" s="207">
        <v>45.2</v>
      </c>
      <c r="AB192" s="208"/>
      <c r="AC192" s="209"/>
      <c r="AD192" s="209"/>
      <c r="AE192" s="209"/>
      <c r="AF192" s="209"/>
      <c r="AG192" s="209"/>
      <c r="AH192" s="209"/>
      <c r="AI192" s="209"/>
      <c r="AJ192" s="209"/>
      <c r="AK192" s="209"/>
      <c r="AL192" s="209"/>
      <c r="AM192" s="209"/>
      <c r="AN192" s="209"/>
      <c r="AO192" s="209"/>
      <c r="AP192" s="209"/>
      <c r="AQ192" s="209"/>
      <c r="AR192" s="209"/>
      <c r="AS192" s="209"/>
      <c r="AT192" s="209"/>
      <c r="AU192" s="209"/>
      <c r="AV192" s="209"/>
      <c r="AW192" s="209"/>
      <c r="AX192" s="209"/>
      <c r="AY192" s="209"/>
      <c r="AZ192" s="209"/>
      <c r="BA192" s="209"/>
      <c r="BB192" s="209"/>
      <c r="BC192" s="209"/>
      <c r="BD192" s="209"/>
      <c r="BE192" s="209"/>
      <c r="BF192" s="209"/>
      <c r="BG192" s="209"/>
      <c r="BH192" s="209"/>
      <c r="BI192" s="209"/>
      <c r="BJ192" s="209"/>
      <c r="BK192" s="209"/>
      <c r="BL192" s="209"/>
      <c r="BM192" s="210">
        <v>1</v>
      </c>
    </row>
    <row r="193" spans="1:65">
      <c r="A193" s="30"/>
      <c r="B193" s="19">
        <v>1</v>
      </c>
      <c r="C193" s="9">
        <v>2</v>
      </c>
      <c r="D193" s="211">
        <v>42.5</v>
      </c>
      <c r="E193" s="211">
        <v>40</v>
      </c>
      <c r="F193" s="211">
        <v>35</v>
      </c>
      <c r="G193" s="211">
        <v>41.6</v>
      </c>
      <c r="H193" s="211">
        <v>46.6</v>
      </c>
      <c r="I193" s="223">
        <v>33.9</v>
      </c>
      <c r="J193" s="211">
        <v>40</v>
      </c>
      <c r="K193" s="211">
        <v>37</v>
      </c>
      <c r="L193" s="211">
        <v>39.799999999999997</v>
      </c>
      <c r="M193" s="211">
        <v>44.6</v>
      </c>
      <c r="N193" s="211">
        <v>42.7</v>
      </c>
      <c r="O193" s="211">
        <v>42.5</v>
      </c>
      <c r="P193" s="211">
        <v>43</v>
      </c>
      <c r="Q193" s="211">
        <v>39.299999999999997</v>
      </c>
      <c r="R193" s="211">
        <v>45.7</v>
      </c>
      <c r="S193" s="211">
        <v>36.5</v>
      </c>
      <c r="T193" s="211">
        <v>44.1</v>
      </c>
      <c r="U193" s="211">
        <v>43</v>
      </c>
      <c r="V193" s="211">
        <v>44</v>
      </c>
      <c r="W193" s="211">
        <v>40.6</v>
      </c>
      <c r="X193" s="211">
        <v>42</v>
      </c>
      <c r="Y193" s="211">
        <v>41</v>
      </c>
      <c r="Z193" s="211">
        <v>43.2</v>
      </c>
      <c r="AA193" s="211">
        <v>47.3</v>
      </c>
      <c r="AB193" s="208"/>
      <c r="AC193" s="209"/>
      <c r="AD193" s="209"/>
      <c r="AE193" s="209"/>
      <c r="AF193" s="209"/>
      <c r="AG193" s="209"/>
      <c r="AH193" s="209"/>
      <c r="AI193" s="209"/>
      <c r="AJ193" s="209"/>
      <c r="AK193" s="209"/>
      <c r="AL193" s="209"/>
      <c r="AM193" s="209"/>
      <c r="AN193" s="209"/>
      <c r="AO193" s="209"/>
      <c r="AP193" s="209"/>
      <c r="AQ193" s="209"/>
      <c r="AR193" s="209"/>
      <c r="AS193" s="209"/>
      <c r="AT193" s="209"/>
      <c r="AU193" s="209"/>
      <c r="AV193" s="209"/>
      <c r="AW193" s="209"/>
      <c r="AX193" s="209"/>
      <c r="AY193" s="209"/>
      <c r="AZ193" s="209"/>
      <c r="BA193" s="209"/>
      <c r="BB193" s="209"/>
      <c r="BC193" s="209"/>
      <c r="BD193" s="209"/>
      <c r="BE193" s="209"/>
      <c r="BF193" s="209"/>
      <c r="BG193" s="209"/>
      <c r="BH193" s="209"/>
      <c r="BI193" s="209"/>
      <c r="BJ193" s="209"/>
      <c r="BK193" s="209"/>
      <c r="BL193" s="209"/>
      <c r="BM193" s="210">
        <v>25</v>
      </c>
    </row>
    <row r="194" spans="1:65">
      <c r="A194" s="30"/>
      <c r="B194" s="19">
        <v>1</v>
      </c>
      <c r="C194" s="9">
        <v>3</v>
      </c>
      <c r="D194" s="211">
        <v>44.1</v>
      </c>
      <c r="E194" s="211">
        <v>40</v>
      </c>
      <c r="F194" s="211">
        <v>35</v>
      </c>
      <c r="G194" s="211">
        <v>41.5</v>
      </c>
      <c r="H194" s="211">
        <v>46.1</v>
      </c>
      <c r="I194" s="223">
        <v>31.899999999999995</v>
      </c>
      <c r="J194" s="211">
        <v>40</v>
      </c>
      <c r="K194" s="211">
        <v>37</v>
      </c>
      <c r="L194" s="211">
        <v>40.1</v>
      </c>
      <c r="M194" s="211">
        <v>44.5</v>
      </c>
      <c r="N194" s="211">
        <v>41.7</v>
      </c>
      <c r="O194" s="211">
        <v>42.7</v>
      </c>
      <c r="P194" s="211">
        <v>42.1</v>
      </c>
      <c r="Q194" s="211">
        <v>41.5</v>
      </c>
      <c r="R194" s="211">
        <v>44.8</v>
      </c>
      <c r="S194" s="211">
        <v>38.4</v>
      </c>
      <c r="T194" s="211">
        <v>43.7</v>
      </c>
      <c r="U194" s="211">
        <v>44</v>
      </c>
      <c r="V194" s="211">
        <v>44.8</v>
      </c>
      <c r="W194" s="211">
        <v>40.6</v>
      </c>
      <c r="X194" s="211">
        <v>42</v>
      </c>
      <c r="Y194" s="224">
        <v>38.200000000000003</v>
      </c>
      <c r="Z194" s="211">
        <v>42.7</v>
      </c>
      <c r="AA194" s="211">
        <v>46.7</v>
      </c>
      <c r="AB194" s="208"/>
      <c r="AC194" s="209"/>
      <c r="AD194" s="209"/>
      <c r="AE194" s="209"/>
      <c r="AF194" s="209"/>
      <c r="AG194" s="209"/>
      <c r="AH194" s="209"/>
      <c r="AI194" s="209"/>
      <c r="AJ194" s="209"/>
      <c r="AK194" s="209"/>
      <c r="AL194" s="209"/>
      <c r="AM194" s="209"/>
      <c r="AN194" s="209"/>
      <c r="AO194" s="209"/>
      <c r="AP194" s="209"/>
      <c r="AQ194" s="209"/>
      <c r="AR194" s="209"/>
      <c r="AS194" s="209"/>
      <c r="AT194" s="209"/>
      <c r="AU194" s="209"/>
      <c r="AV194" s="209"/>
      <c r="AW194" s="209"/>
      <c r="AX194" s="209"/>
      <c r="AY194" s="209"/>
      <c r="AZ194" s="209"/>
      <c r="BA194" s="209"/>
      <c r="BB194" s="209"/>
      <c r="BC194" s="209"/>
      <c r="BD194" s="209"/>
      <c r="BE194" s="209"/>
      <c r="BF194" s="209"/>
      <c r="BG194" s="209"/>
      <c r="BH194" s="209"/>
      <c r="BI194" s="209"/>
      <c r="BJ194" s="209"/>
      <c r="BK194" s="209"/>
      <c r="BL194" s="209"/>
      <c r="BM194" s="210">
        <v>16</v>
      </c>
    </row>
    <row r="195" spans="1:65">
      <c r="A195" s="30"/>
      <c r="B195" s="19">
        <v>1</v>
      </c>
      <c r="C195" s="9">
        <v>4</v>
      </c>
      <c r="D195" s="211">
        <v>43.7</v>
      </c>
      <c r="E195" s="211">
        <v>40</v>
      </c>
      <c r="F195" s="211">
        <v>35</v>
      </c>
      <c r="G195" s="211">
        <v>42.3</v>
      </c>
      <c r="H195" s="211">
        <v>46.8</v>
      </c>
      <c r="I195" s="223">
        <v>32.9</v>
      </c>
      <c r="J195" s="211">
        <v>40</v>
      </c>
      <c r="K195" s="211">
        <v>37</v>
      </c>
      <c r="L195" s="211">
        <v>40.6</v>
      </c>
      <c r="M195" s="211">
        <v>44.3</v>
      </c>
      <c r="N195" s="211">
        <v>42.4</v>
      </c>
      <c r="O195" s="211">
        <v>42.3</v>
      </c>
      <c r="P195" s="211">
        <v>42.3</v>
      </c>
      <c r="Q195" s="211">
        <v>40.799999999999997</v>
      </c>
      <c r="R195" s="211">
        <v>44.1</v>
      </c>
      <c r="S195" s="211">
        <v>42.1</v>
      </c>
      <c r="T195" s="211">
        <v>46.3</v>
      </c>
      <c r="U195" s="211">
        <v>44</v>
      </c>
      <c r="V195" s="211">
        <v>44.2</v>
      </c>
      <c r="W195" s="211">
        <v>41.3</v>
      </c>
      <c r="X195" s="211">
        <v>42</v>
      </c>
      <c r="Y195" s="211">
        <v>40.9</v>
      </c>
      <c r="Z195" s="211">
        <v>42.9</v>
      </c>
      <c r="AA195" s="211">
        <v>44.5</v>
      </c>
      <c r="AB195" s="208"/>
      <c r="AC195" s="209"/>
      <c r="AD195" s="209"/>
      <c r="AE195" s="209"/>
      <c r="AF195" s="209"/>
      <c r="AG195" s="209"/>
      <c r="AH195" s="209"/>
      <c r="AI195" s="209"/>
      <c r="AJ195" s="209"/>
      <c r="AK195" s="209"/>
      <c r="AL195" s="209"/>
      <c r="AM195" s="209"/>
      <c r="AN195" s="209"/>
      <c r="AO195" s="209"/>
      <c r="AP195" s="209"/>
      <c r="AQ195" s="209"/>
      <c r="AR195" s="209"/>
      <c r="AS195" s="209"/>
      <c r="AT195" s="209"/>
      <c r="AU195" s="209"/>
      <c r="AV195" s="209"/>
      <c r="AW195" s="209"/>
      <c r="AX195" s="209"/>
      <c r="AY195" s="209"/>
      <c r="AZ195" s="209"/>
      <c r="BA195" s="209"/>
      <c r="BB195" s="209"/>
      <c r="BC195" s="209"/>
      <c r="BD195" s="209"/>
      <c r="BE195" s="209"/>
      <c r="BF195" s="209"/>
      <c r="BG195" s="209"/>
      <c r="BH195" s="209"/>
      <c r="BI195" s="209"/>
      <c r="BJ195" s="209"/>
      <c r="BK195" s="209"/>
      <c r="BL195" s="209"/>
      <c r="BM195" s="210">
        <v>41.982028985507242</v>
      </c>
    </row>
    <row r="196" spans="1:65">
      <c r="A196" s="30"/>
      <c r="B196" s="19">
        <v>1</v>
      </c>
      <c r="C196" s="9">
        <v>5</v>
      </c>
      <c r="D196" s="211">
        <v>43.2</v>
      </c>
      <c r="E196" s="224">
        <v>45</v>
      </c>
      <c r="F196" s="211">
        <v>35</v>
      </c>
      <c r="G196" s="211">
        <v>43.2</v>
      </c>
      <c r="H196" s="211">
        <v>45.8</v>
      </c>
      <c r="I196" s="223">
        <v>32.9</v>
      </c>
      <c r="J196" s="211">
        <v>40</v>
      </c>
      <c r="K196" s="211">
        <v>37</v>
      </c>
      <c r="L196" s="211">
        <v>39.9</v>
      </c>
      <c r="M196" s="211">
        <v>44.1</v>
      </c>
      <c r="N196" s="211">
        <v>41.6</v>
      </c>
      <c r="O196" s="211">
        <v>42.9</v>
      </c>
      <c r="P196" s="211">
        <v>42.4</v>
      </c>
      <c r="Q196" s="211">
        <v>40.200000000000003</v>
      </c>
      <c r="R196" s="211">
        <v>44.5</v>
      </c>
      <c r="S196" s="211">
        <v>37.799999999999997</v>
      </c>
      <c r="T196" s="211">
        <v>46.1</v>
      </c>
      <c r="U196" s="211">
        <v>45</v>
      </c>
      <c r="V196" s="211">
        <v>43.5</v>
      </c>
      <c r="W196" s="211">
        <v>41.8</v>
      </c>
      <c r="X196" s="211">
        <v>40</v>
      </c>
      <c r="Y196" s="211">
        <v>41.7</v>
      </c>
      <c r="Z196" s="211">
        <v>43.1</v>
      </c>
      <c r="AA196" s="211">
        <v>46.1</v>
      </c>
      <c r="AB196" s="208"/>
      <c r="AC196" s="209"/>
      <c r="AD196" s="209"/>
      <c r="AE196" s="209"/>
      <c r="AF196" s="209"/>
      <c r="AG196" s="209"/>
      <c r="AH196" s="209"/>
      <c r="AI196" s="209"/>
      <c r="AJ196" s="209"/>
      <c r="AK196" s="209"/>
      <c r="AL196" s="209"/>
      <c r="AM196" s="209"/>
      <c r="AN196" s="209"/>
      <c r="AO196" s="209"/>
      <c r="AP196" s="209"/>
      <c r="AQ196" s="209"/>
      <c r="AR196" s="209"/>
      <c r="AS196" s="209"/>
      <c r="AT196" s="209"/>
      <c r="AU196" s="209"/>
      <c r="AV196" s="209"/>
      <c r="AW196" s="209"/>
      <c r="AX196" s="209"/>
      <c r="AY196" s="209"/>
      <c r="AZ196" s="209"/>
      <c r="BA196" s="209"/>
      <c r="BB196" s="209"/>
      <c r="BC196" s="209"/>
      <c r="BD196" s="209"/>
      <c r="BE196" s="209"/>
      <c r="BF196" s="209"/>
      <c r="BG196" s="209"/>
      <c r="BH196" s="209"/>
      <c r="BI196" s="209"/>
      <c r="BJ196" s="209"/>
      <c r="BK196" s="209"/>
      <c r="BL196" s="209"/>
      <c r="BM196" s="210">
        <v>85</v>
      </c>
    </row>
    <row r="197" spans="1:65">
      <c r="A197" s="30"/>
      <c r="B197" s="19">
        <v>1</v>
      </c>
      <c r="C197" s="9">
        <v>6</v>
      </c>
      <c r="D197" s="211">
        <v>43.8</v>
      </c>
      <c r="E197" s="211">
        <v>40</v>
      </c>
      <c r="F197" s="211">
        <v>34</v>
      </c>
      <c r="G197" s="211">
        <v>43.6</v>
      </c>
      <c r="H197" s="211">
        <v>46.2</v>
      </c>
      <c r="I197" s="223">
        <v>33</v>
      </c>
      <c r="J197" s="211">
        <v>40</v>
      </c>
      <c r="K197" s="211">
        <v>36</v>
      </c>
      <c r="L197" s="211">
        <v>39.4</v>
      </c>
      <c r="M197" s="211">
        <v>43.8</v>
      </c>
      <c r="N197" s="211">
        <v>40.4</v>
      </c>
      <c r="O197" s="211">
        <v>42.2</v>
      </c>
      <c r="P197" s="211">
        <v>41.8</v>
      </c>
      <c r="Q197" s="211">
        <v>40.5</v>
      </c>
      <c r="R197" s="211">
        <v>46.2</v>
      </c>
      <c r="S197" s="211">
        <v>39.799999999999997</v>
      </c>
      <c r="T197" s="211">
        <v>44.9</v>
      </c>
      <c r="U197" s="211">
        <v>46</v>
      </c>
      <c r="V197" s="211">
        <v>43.8</v>
      </c>
      <c r="W197" s="211">
        <v>42.3</v>
      </c>
      <c r="X197" s="211">
        <v>41</v>
      </c>
      <c r="Y197" s="211">
        <v>41.5</v>
      </c>
      <c r="Z197" s="211">
        <v>43</v>
      </c>
      <c r="AA197" s="211">
        <v>45.4</v>
      </c>
      <c r="AB197" s="208"/>
      <c r="AC197" s="209"/>
      <c r="AD197" s="209"/>
      <c r="AE197" s="209"/>
      <c r="AF197" s="209"/>
      <c r="AG197" s="209"/>
      <c r="AH197" s="209"/>
      <c r="AI197" s="209"/>
      <c r="AJ197" s="209"/>
      <c r="AK197" s="209"/>
      <c r="AL197" s="209"/>
      <c r="AM197" s="209"/>
      <c r="AN197" s="209"/>
      <c r="AO197" s="209"/>
      <c r="AP197" s="209"/>
      <c r="AQ197" s="209"/>
      <c r="AR197" s="209"/>
      <c r="AS197" s="209"/>
      <c r="AT197" s="209"/>
      <c r="AU197" s="209"/>
      <c r="AV197" s="209"/>
      <c r="AW197" s="209"/>
      <c r="AX197" s="209"/>
      <c r="AY197" s="209"/>
      <c r="AZ197" s="209"/>
      <c r="BA197" s="209"/>
      <c r="BB197" s="209"/>
      <c r="BC197" s="209"/>
      <c r="BD197" s="209"/>
      <c r="BE197" s="209"/>
      <c r="BF197" s="209"/>
      <c r="BG197" s="209"/>
      <c r="BH197" s="209"/>
      <c r="BI197" s="209"/>
      <c r="BJ197" s="209"/>
      <c r="BK197" s="209"/>
      <c r="BL197" s="209"/>
      <c r="BM197" s="212"/>
    </row>
    <row r="198" spans="1:65">
      <c r="A198" s="30"/>
      <c r="B198" s="20" t="s">
        <v>271</v>
      </c>
      <c r="C198" s="12"/>
      <c r="D198" s="213">
        <v>43.416666666666664</v>
      </c>
      <c r="E198" s="213">
        <v>40.833333333333336</v>
      </c>
      <c r="F198" s="213">
        <v>34.833333333333336</v>
      </c>
      <c r="G198" s="213">
        <v>42.449999999999996</v>
      </c>
      <c r="H198" s="213">
        <v>46.4</v>
      </c>
      <c r="I198" s="213">
        <v>33.049999999999997</v>
      </c>
      <c r="J198" s="213">
        <v>40</v>
      </c>
      <c r="K198" s="213">
        <v>37</v>
      </c>
      <c r="L198" s="213">
        <v>39.93333333333333</v>
      </c>
      <c r="M198" s="213">
        <v>44.199999999999996</v>
      </c>
      <c r="N198" s="213">
        <v>41.916666666666664</v>
      </c>
      <c r="O198" s="213">
        <v>42.6</v>
      </c>
      <c r="P198" s="213">
        <v>42.316666666666663</v>
      </c>
      <c r="Q198" s="213">
        <v>40.449999999999996</v>
      </c>
      <c r="R198" s="213">
        <v>44.983333333333341</v>
      </c>
      <c r="S198" s="213">
        <v>39.033333333333331</v>
      </c>
      <c r="T198" s="213">
        <v>45.033333333333331</v>
      </c>
      <c r="U198" s="213">
        <v>44.333333333333336</v>
      </c>
      <c r="V198" s="213">
        <v>44</v>
      </c>
      <c r="W198" s="213">
        <v>41.25</v>
      </c>
      <c r="X198" s="213">
        <v>41.333333333333336</v>
      </c>
      <c r="Y198" s="213">
        <v>40.716666666666669</v>
      </c>
      <c r="Z198" s="213">
        <v>43.016666666666673</v>
      </c>
      <c r="AA198" s="213">
        <v>45.866666666666667</v>
      </c>
      <c r="AB198" s="208"/>
      <c r="AC198" s="209"/>
      <c r="AD198" s="209"/>
      <c r="AE198" s="209"/>
      <c r="AF198" s="209"/>
      <c r="AG198" s="209"/>
      <c r="AH198" s="209"/>
      <c r="AI198" s="209"/>
      <c r="AJ198" s="209"/>
      <c r="AK198" s="209"/>
      <c r="AL198" s="209"/>
      <c r="AM198" s="209"/>
      <c r="AN198" s="209"/>
      <c r="AO198" s="209"/>
      <c r="AP198" s="209"/>
      <c r="AQ198" s="209"/>
      <c r="AR198" s="209"/>
      <c r="AS198" s="209"/>
      <c r="AT198" s="209"/>
      <c r="AU198" s="209"/>
      <c r="AV198" s="209"/>
      <c r="AW198" s="209"/>
      <c r="AX198" s="209"/>
      <c r="AY198" s="209"/>
      <c r="AZ198" s="209"/>
      <c r="BA198" s="209"/>
      <c r="BB198" s="209"/>
      <c r="BC198" s="209"/>
      <c r="BD198" s="209"/>
      <c r="BE198" s="209"/>
      <c r="BF198" s="209"/>
      <c r="BG198" s="209"/>
      <c r="BH198" s="209"/>
      <c r="BI198" s="209"/>
      <c r="BJ198" s="209"/>
      <c r="BK198" s="209"/>
      <c r="BL198" s="209"/>
      <c r="BM198" s="212"/>
    </row>
    <row r="199" spans="1:65">
      <c r="A199" s="30"/>
      <c r="B199" s="3" t="s">
        <v>272</v>
      </c>
      <c r="C199" s="29"/>
      <c r="D199" s="211">
        <v>43.45</v>
      </c>
      <c r="E199" s="211">
        <v>40</v>
      </c>
      <c r="F199" s="211">
        <v>35</v>
      </c>
      <c r="G199" s="211">
        <v>42.4</v>
      </c>
      <c r="H199" s="211">
        <v>46.400000000000006</v>
      </c>
      <c r="I199" s="211">
        <v>32.950000000000003</v>
      </c>
      <c r="J199" s="211">
        <v>40</v>
      </c>
      <c r="K199" s="211">
        <v>37</v>
      </c>
      <c r="L199" s="211">
        <v>39.849999999999994</v>
      </c>
      <c r="M199" s="211">
        <v>44.2</v>
      </c>
      <c r="N199" s="211">
        <v>42.05</v>
      </c>
      <c r="O199" s="211">
        <v>42.6</v>
      </c>
      <c r="P199" s="211">
        <v>42.3</v>
      </c>
      <c r="Q199" s="211">
        <v>40.450000000000003</v>
      </c>
      <c r="R199" s="211">
        <v>44.7</v>
      </c>
      <c r="S199" s="211">
        <v>39</v>
      </c>
      <c r="T199" s="211">
        <v>45</v>
      </c>
      <c r="U199" s="211">
        <v>44</v>
      </c>
      <c r="V199" s="211">
        <v>43.9</v>
      </c>
      <c r="W199" s="211">
        <v>41.099999999999994</v>
      </c>
      <c r="X199" s="211">
        <v>41.5</v>
      </c>
      <c r="Y199" s="211">
        <v>41</v>
      </c>
      <c r="Z199" s="211">
        <v>43.05</v>
      </c>
      <c r="AA199" s="211">
        <v>45.75</v>
      </c>
      <c r="AB199" s="208"/>
      <c r="AC199" s="209"/>
      <c r="AD199" s="209"/>
      <c r="AE199" s="209"/>
      <c r="AF199" s="209"/>
      <c r="AG199" s="209"/>
      <c r="AH199" s="209"/>
      <c r="AI199" s="209"/>
      <c r="AJ199" s="209"/>
      <c r="AK199" s="209"/>
      <c r="AL199" s="209"/>
      <c r="AM199" s="209"/>
      <c r="AN199" s="209"/>
      <c r="AO199" s="209"/>
      <c r="AP199" s="209"/>
      <c r="AQ199" s="209"/>
      <c r="AR199" s="209"/>
      <c r="AS199" s="209"/>
      <c r="AT199" s="209"/>
      <c r="AU199" s="209"/>
      <c r="AV199" s="209"/>
      <c r="AW199" s="209"/>
      <c r="AX199" s="209"/>
      <c r="AY199" s="209"/>
      <c r="AZ199" s="209"/>
      <c r="BA199" s="209"/>
      <c r="BB199" s="209"/>
      <c r="BC199" s="209"/>
      <c r="BD199" s="209"/>
      <c r="BE199" s="209"/>
      <c r="BF199" s="209"/>
      <c r="BG199" s="209"/>
      <c r="BH199" s="209"/>
      <c r="BI199" s="209"/>
      <c r="BJ199" s="209"/>
      <c r="BK199" s="209"/>
      <c r="BL199" s="209"/>
      <c r="BM199" s="212"/>
    </row>
    <row r="200" spans="1:65">
      <c r="A200" s="30"/>
      <c r="B200" s="3" t="s">
        <v>273</v>
      </c>
      <c r="C200" s="29"/>
      <c r="D200" s="24">
        <v>0.57067211835402165</v>
      </c>
      <c r="E200" s="24">
        <v>2.0412414523193152</v>
      </c>
      <c r="F200" s="24">
        <v>0.40824829046386302</v>
      </c>
      <c r="G200" s="24">
        <v>0.84083292038311697</v>
      </c>
      <c r="H200" s="24">
        <v>0.43358966777357555</v>
      </c>
      <c r="I200" s="24">
        <v>0.70922492905988754</v>
      </c>
      <c r="J200" s="24">
        <v>0</v>
      </c>
      <c r="K200" s="24">
        <v>0.63245553203367588</v>
      </c>
      <c r="L200" s="24">
        <v>0.39832984656772552</v>
      </c>
      <c r="M200" s="24">
        <v>0.32249030993194305</v>
      </c>
      <c r="N200" s="24">
        <v>0.88411914732499075</v>
      </c>
      <c r="O200" s="24">
        <v>0.32249030993194172</v>
      </c>
      <c r="P200" s="24">
        <v>0.39707262140151028</v>
      </c>
      <c r="Q200" s="24">
        <v>0.72318738927058224</v>
      </c>
      <c r="R200" s="24">
        <v>0.79854033502802368</v>
      </c>
      <c r="S200" s="24">
        <v>1.9314933773292287</v>
      </c>
      <c r="T200" s="24">
        <v>1.040512694140088</v>
      </c>
      <c r="U200" s="24">
        <v>1.0327955589886444</v>
      </c>
      <c r="V200" s="24">
        <v>0.46043457732885268</v>
      </c>
      <c r="W200" s="24">
        <v>0.68920243760450939</v>
      </c>
      <c r="X200" s="24">
        <v>0.81649658092772603</v>
      </c>
      <c r="Y200" s="24">
        <v>1.2734467663262037</v>
      </c>
      <c r="Z200" s="24">
        <v>0.19407902170679558</v>
      </c>
      <c r="AA200" s="24">
        <v>1.0327955589886442</v>
      </c>
      <c r="AB200" s="154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55"/>
    </row>
    <row r="201" spans="1:65">
      <c r="A201" s="30"/>
      <c r="B201" s="3" t="s">
        <v>87</v>
      </c>
      <c r="C201" s="29"/>
      <c r="D201" s="13">
        <v>1.3144079501436199E-2</v>
      </c>
      <c r="E201" s="13">
        <v>4.9989586587411795E-2</v>
      </c>
      <c r="F201" s="13">
        <v>1.1720046616187455E-2</v>
      </c>
      <c r="G201" s="13">
        <v>1.9807607076162945E-2</v>
      </c>
      <c r="H201" s="13">
        <v>9.344604908913267E-3</v>
      </c>
      <c r="I201" s="13">
        <v>2.1459150652341531E-2</v>
      </c>
      <c r="J201" s="13">
        <v>0</v>
      </c>
      <c r="K201" s="13">
        <v>1.7093392757666914E-2</v>
      </c>
      <c r="L201" s="13">
        <v>9.97487094910832E-3</v>
      </c>
      <c r="M201" s="13">
        <v>7.2961608581887574E-3</v>
      </c>
      <c r="N201" s="13">
        <v>2.1092305701590239E-2</v>
      </c>
      <c r="O201" s="13">
        <v>7.5701950688249224E-3</v>
      </c>
      <c r="P201" s="13">
        <v>9.3833624592716113E-3</v>
      </c>
      <c r="Q201" s="13">
        <v>1.7878551032647277E-2</v>
      </c>
      <c r="R201" s="13">
        <v>1.7751915561941983E-2</v>
      </c>
      <c r="S201" s="13">
        <v>4.948317789912627E-2</v>
      </c>
      <c r="T201" s="13">
        <v>2.3105389211104842E-2</v>
      </c>
      <c r="U201" s="13">
        <v>2.3296140428315286E-2</v>
      </c>
      <c r="V201" s="13">
        <v>1.0464422212019379E-2</v>
      </c>
      <c r="W201" s="13">
        <v>1.6707937881321439E-2</v>
      </c>
      <c r="X201" s="13">
        <v>1.9753949538574015E-2</v>
      </c>
      <c r="Y201" s="13">
        <v>3.1275810879890391E-2</v>
      </c>
      <c r="Z201" s="13">
        <v>4.5117168936101249E-3</v>
      </c>
      <c r="AA201" s="13">
        <v>2.2517345036089625E-2</v>
      </c>
      <c r="AB201" s="154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55"/>
    </row>
    <row r="202" spans="1:65">
      <c r="A202" s="30"/>
      <c r="B202" s="3" t="s">
        <v>274</v>
      </c>
      <c r="C202" s="29"/>
      <c r="D202" s="13">
        <v>3.4172661870503607E-2</v>
      </c>
      <c r="E202" s="13">
        <v>-2.7361603998950379E-2</v>
      </c>
      <c r="F202" s="13">
        <v>-0.1702798989215536</v>
      </c>
      <c r="G202" s="13">
        <v>1.1146936577417499E-2</v>
      </c>
      <c r="H202" s="13">
        <v>0.1052348140681314</v>
      </c>
      <c r="I202" s="13">
        <v>-0.21275839213466075</v>
      </c>
      <c r="J202" s="13">
        <v>-4.7211367182645292E-2</v>
      </c>
      <c r="K202" s="13">
        <v>-0.11867051464394696</v>
      </c>
      <c r="L202" s="13">
        <v>-4.8799348237341E-2</v>
      </c>
      <c r="M202" s="13">
        <v>5.2831439263176794E-2</v>
      </c>
      <c r="N202" s="13">
        <v>-1.5569118601471699E-3</v>
      </c>
      <c r="O202" s="13">
        <v>1.4719893950482676E-2</v>
      </c>
      <c r="P202" s="13">
        <v>7.9709744680263039E-3</v>
      </c>
      <c r="Q202" s="13">
        <v>-3.6492495063450203E-2</v>
      </c>
      <c r="R202" s="13">
        <v>7.1490216655850203E-2</v>
      </c>
      <c r="S202" s="13">
        <v>-7.02370924757314E-2</v>
      </c>
      <c r="T202" s="13">
        <v>7.2681202446871707E-2</v>
      </c>
      <c r="U202" s="13">
        <v>5.6007401372568211E-2</v>
      </c>
      <c r="V202" s="13">
        <v>4.8067496099090112E-2</v>
      </c>
      <c r="W202" s="13">
        <v>-1.7436722407103034E-2</v>
      </c>
      <c r="X202" s="13">
        <v>-1.5451746088733453E-2</v>
      </c>
      <c r="Y202" s="13">
        <v>-3.0140570844667702E-2</v>
      </c>
      <c r="Z202" s="13">
        <v>2.4644775542330244E-2</v>
      </c>
      <c r="AA202" s="13">
        <v>9.2530965630566619E-2</v>
      </c>
      <c r="AB202" s="154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55"/>
    </row>
    <row r="203" spans="1:65">
      <c r="A203" s="30"/>
      <c r="B203" s="46" t="s">
        <v>275</v>
      </c>
      <c r="C203" s="47"/>
      <c r="D203" s="45">
        <v>0.44</v>
      </c>
      <c r="E203" s="45">
        <v>0.44</v>
      </c>
      <c r="F203" s="45">
        <v>2.48</v>
      </c>
      <c r="G203" s="45">
        <v>0.11</v>
      </c>
      <c r="H203" s="45">
        <v>1.46</v>
      </c>
      <c r="I203" s="45">
        <v>3.08</v>
      </c>
      <c r="J203" s="45">
        <v>0.72</v>
      </c>
      <c r="K203" s="45">
        <v>1.74</v>
      </c>
      <c r="L203" s="45">
        <v>0.74</v>
      </c>
      <c r="M203" s="45">
        <v>0.71</v>
      </c>
      <c r="N203" s="45">
        <v>7.0000000000000007E-2</v>
      </c>
      <c r="O203" s="45">
        <v>0.16</v>
      </c>
      <c r="P203" s="45">
        <v>7.0000000000000007E-2</v>
      </c>
      <c r="Q203" s="45">
        <v>0.56999999999999995</v>
      </c>
      <c r="R203" s="45">
        <v>0.97</v>
      </c>
      <c r="S203" s="45">
        <v>1.05</v>
      </c>
      <c r="T203" s="45">
        <v>0.99</v>
      </c>
      <c r="U203" s="45">
        <v>0.75</v>
      </c>
      <c r="V203" s="45">
        <v>0.64</v>
      </c>
      <c r="W203" s="45">
        <v>0.28999999999999998</v>
      </c>
      <c r="X203" s="45">
        <v>0.27</v>
      </c>
      <c r="Y203" s="45">
        <v>0.48</v>
      </c>
      <c r="Z203" s="45">
        <v>0.31</v>
      </c>
      <c r="AA203" s="45">
        <v>1.27</v>
      </c>
      <c r="AB203" s="154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55"/>
    </row>
    <row r="204" spans="1:65">
      <c r="B204" s="31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BM204" s="55"/>
    </row>
    <row r="205" spans="1:65" ht="15">
      <c r="B205" s="8" t="s">
        <v>578</v>
      </c>
      <c r="BM205" s="28" t="s">
        <v>67</v>
      </c>
    </row>
    <row r="206" spans="1:65" ht="15">
      <c r="A206" s="25" t="s">
        <v>51</v>
      </c>
      <c r="B206" s="18" t="s">
        <v>111</v>
      </c>
      <c r="C206" s="15" t="s">
        <v>112</v>
      </c>
      <c r="D206" s="16" t="s">
        <v>229</v>
      </c>
      <c r="E206" s="17" t="s">
        <v>229</v>
      </c>
      <c r="F206" s="17" t="s">
        <v>229</v>
      </c>
      <c r="G206" s="17" t="s">
        <v>229</v>
      </c>
      <c r="H206" s="17" t="s">
        <v>229</v>
      </c>
      <c r="I206" s="17" t="s">
        <v>229</v>
      </c>
      <c r="J206" s="17" t="s">
        <v>229</v>
      </c>
      <c r="K206" s="17" t="s">
        <v>229</v>
      </c>
      <c r="L206" s="17" t="s">
        <v>229</v>
      </c>
      <c r="M206" s="17" t="s">
        <v>229</v>
      </c>
      <c r="N206" s="17" t="s">
        <v>229</v>
      </c>
      <c r="O206" s="17" t="s">
        <v>229</v>
      </c>
      <c r="P206" s="17" t="s">
        <v>229</v>
      </c>
      <c r="Q206" s="17" t="s">
        <v>229</v>
      </c>
      <c r="R206" s="17" t="s">
        <v>229</v>
      </c>
      <c r="S206" s="17" t="s">
        <v>229</v>
      </c>
      <c r="T206" s="17" t="s">
        <v>229</v>
      </c>
      <c r="U206" s="17" t="s">
        <v>229</v>
      </c>
      <c r="V206" s="17" t="s">
        <v>229</v>
      </c>
      <c r="W206" s="17" t="s">
        <v>229</v>
      </c>
      <c r="X206" s="17" t="s">
        <v>229</v>
      </c>
      <c r="Y206" s="17" t="s">
        <v>229</v>
      </c>
      <c r="Z206" s="17" t="s">
        <v>229</v>
      </c>
      <c r="AA206" s="17" t="s">
        <v>229</v>
      </c>
      <c r="AB206" s="154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8">
        <v>1</v>
      </c>
    </row>
    <row r="207" spans="1:65">
      <c r="A207" s="30"/>
      <c r="B207" s="19" t="s">
        <v>230</v>
      </c>
      <c r="C207" s="9" t="s">
        <v>230</v>
      </c>
      <c r="D207" s="152" t="s">
        <v>232</v>
      </c>
      <c r="E207" s="153" t="s">
        <v>233</v>
      </c>
      <c r="F207" s="153" t="s">
        <v>234</v>
      </c>
      <c r="G207" s="153" t="s">
        <v>235</v>
      </c>
      <c r="H207" s="153" t="s">
        <v>236</v>
      </c>
      <c r="I207" s="153" t="s">
        <v>237</v>
      </c>
      <c r="J207" s="153" t="s">
        <v>238</v>
      </c>
      <c r="K207" s="153" t="s">
        <v>239</v>
      </c>
      <c r="L207" s="153" t="s">
        <v>240</v>
      </c>
      <c r="M207" s="153" t="s">
        <v>241</v>
      </c>
      <c r="N207" s="153" t="s">
        <v>243</v>
      </c>
      <c r="O207" s="153" t="s">
        <v>244</v>
      </c>
      <c r="P207" s="153" t="s">
        <v>246</v>
      </c>
      <c r="Q207" s="153" t="s">
        <v>247</v>
      </c>
      <c r="R207" s="153" t="s">
        <v>249</v>
      </c>
      <c r="S207" s="153" t="s">
        <v>250</v>
      </c>
      <c r="T207" s="153" t="s">
        <v>251</v>
      </c>
      <c r="U207" s="153" t="s">
        <v>252</v>
      </c>
      <c r="V207" s="153" t="s">
        <v>254</v>
      </c>
      <c r="W207" s="153" t="s">
        <v>258</v>
      </c>
      <c r="X207" s="153" t="s">
        <v>259</v>
      </c>
      <c r="Y207" s="153" t="s">
        <v>260</v>
      </c>
      <c r="Z207" s="153" t="s">
        <v>261</v>
      </c>
      <c r="AA207" s="153" t="s">
        <v>262</v>
      </c>
      <c r="AB207" s="154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28" t="s">
        <v>3</v>
      </c>
    </row>
    <row r="208" spans="1:65">
      <c r="A208" s="30"/>
      <c r="B208" s="19"/>
      <c r="C208" s="9"/>
      <c r="D208" s="10" t="s">
        <v>334</v>
      </c>
      <c r="E208" s="11" t="s">
        <v>115</v>
      </c>
      <c r="F208" s="11" t="s">
        <v>115</v>
      </c>
      <c r="G208" s="11" t="s">
        <v>334</v>
      </c>
      <c r="H208" s="11" t="s">
        <v>115</v>
      </c>
      <c r="I208" s="11" t="s">
        <v>115</v>
      </c>
      <c r="J208" s="11" t="s">
        <v>334</v>
      </c>
      <c r="K208" s="11" t="s">
        <v>115</v>
      </c>
      <c r="L208" s="11" t="s">
        <v>334</v>
      </c>
      <c r="M208" s="11" t="s">
        <v>115</v>
      </c>
      <c r="N208" s="11" t="s">
        <v>115</v>
      </c>
      <c r="O208" s="11" t="s">
        <v>115</v>
      </c>
      <c r="P208" s="11" t="s">
        <v>335</v>
      </c>
      <c r="Q208" s="11" t="s">
        <v>334</v>
      </c>
      <c r="R208" s="11" t="s">
        <v>334</v>
      </c>
      <c r="S208" s="11" t="s">
        <v>115</v>
      </c>
      <c r="T208" s="11" t="s">
        <v>334</v>
      </c>
      <c r="U208" s="11" t="s">
        <v>115</v>
      </c>
      <c r="V208" s="11" t="s">
        <v>334</v>
      </c>
      <c r="W208" s="11" t="s">
        <v>335</v>
      </c>
      <c r="X208" s="11" t="s">
        <v>335</v>
      </c>
      <c r="Y208" s="11" t="s">
        <v>334</v>
      </c>
      <c r="Z208" s="11" t="s">
        <v>334</v>
      </c>
      <c r="AA208" s="11" t="s">
        <v>334</v>
      </c>
      <c r="AB208" s="154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28">
        <v>0</v>
      </c>
    </row>
    <row r="209" spans="1:65">
      <c r="A209" s="30"/>
      <c r="B209" s="19"/>
      <c r="C209" s="9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154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28">
        <v>0</v>
      </c>
    </row>
    <row r="210" spans="1:65">
      <c r="A210" s="30"/>
      <c r="B210" s="18">
        <v>1</v>
      </c>
      <c r="C210" s="14">
        <v>1</v>
      </c>
      <c r="D210" s="227">
        <v>116</v>
      </c>
      <c r="E210" s="235">
        <v>120</v>
      </c>
      <c r="F210" s="227">
        <v>114</v>
      </c>
      <c r="G210" s="227">
        <v>112</v>
      </c>
      <c r="H210" s="235">
        <v>148</v>
      </c>
      <c r="I210" s="227">
        <v>109</v>
      </c>
      <c r="J210" s="227">
        <v>125</v>
      </c>
      <c r="K210" s="235">
        <v>140</v>
      </c>
      <c r="L210" s="227">
        <v>133</v>
      </c>
      <c r="M210" s="235">
        <v>142</v>
      </c>
      <c r="N210" s="227">
        <v>137</v>
      </c>
      <c r="O210" s="227">
        <v>121</v>
      </c>
      <c r="P210" s="227">
        <v>103</v>
      </c>
      <c r="Q210" s="227">
        <v>113</v>
      </c>
      <c r="R210" s="227">
        <v>113</v>
      </c>
      <c r="S210" s="227">
        <v>105</v>
      </c>
      <c r="T210" s="227">
        <v>120</v>
      </c>
      <c r="U210" s="227">
        <v>118</v>
      </c>
      <c r="V210" s="227">
        <v>130</v>
      </c>
      <c r="W210" s="227">
        <v>129</v>
      </c>
      <c r="X210" s="235">
        <v>145</v>
      </c>
      <c r="Y210" s="227">
        <v>111</v>
      </c>
      <c r="Z210" s="227">
        <v>106</v>
      </c>
      <c r="AA210" s="227">
        <v>117</v>
      </c>
      <c r="AB210" s="228"/>
      <c r="AC210" s="229"/>
      <c r="AD210" s="229"/>
      <c r="AE210" s="229"/>
      <c r="AF210" s="229"/>
      <c r="AG210" s="229"/>
      <c r="AH210" s="229"/>
      <c r="AI210" s="229"/>
      <c r="AJ210" s="229"/>
      <c r="AK210" s="229"/>
      <c r="AL210" s="229"/>
      <c r="AM210" s="229"/>
      <c r="AN210" s="229"/>
      <c r="AO210" s="229"/>
      <c r="AP210" s="229"/>
      <c r="AQ210" s="229"/>
      <c r="AR210" s="229"/>
      <c r="AS210" s="229"/>
      <c r="AT210" s="229"/>
      <c r="AU210" s="229"/>
      <c r="AV210" s="229"/>
      <c r="AW210" s="229"/>
      <c r="AX210" s="229"/>
      <c r="AY210" s="229"/>
      <c r="AZ210" s="229"/>
      <c r="BA210" s="229"/>
      <c r="BB210" s="229"/>
      <c r="BC210" s="229"/>
      <c r="BD210" s="229"/>
      <c r="BE210" s="229"/>
      <c r="BF210" s="229"/>
      <c r="BG210" s="229"/>
      <c r="BH210" s="229"/>
      <c r="BI210" s="229"/>
      <c r="BJ210" s="229"/>
      <c r="BK210" s="229"/>
      <c r="BL210" s="229"/>
      <c r="BM210" s="230">
        <v>1</v>
      </c>
    </row>
    <row r="211" spans="1:65">
      <c r="A211" s="30"/>
      <c r="B211" s="19">
        <v>1</v>
      </c>
      <c r="C211" s="9">
        <v>2</v>
      </c>
      <c r="D211" s="231">
        <v>114</v>
      </c>
      <c r="E211" s="236">
        <v>140</v>
      </c>
      <c r="F211" s="231">
        <v>112</v>
      </c>
      <c r="G211" s="231">
        <v>116</v>
      </c>
      <c r="H211" s="236">
        <v>151</v>
      </c>
      <c r="I211" s="231">
        <v>104</v>
      </c>
      <c r="J211" s="231">
        <v>125</v>
      </c>
      <c r="K211" s="236">
        <v>130</v>
      </c>
      <c r="L211" s="231">
        <v>129</v>
      </c>
      <c r="M211" s="236">
        <v>145</v>
      </c>
      <c r="N211" s="231">
        <v>140</v>
      </c>
      <c r="O211" s="231">
        <v>129</v>
      </c>
      <c r="P211" s="231">
        <v>94</v>
      </c>
      <c r="Q211" s="231">
        <v>102</v>
      </c>
      <c r="R211" s="231">
        <v>95</v>
      </c>
      <c r="S211" s="231">
        <v>105</v>
      </c>
      <c r="T211" s="231">
        <v>121</v>
      </c>
      <c r="U211" s="231">
        <v>117</v>
      </c>
      <c r="V211" s="231">
        <v>130</v>
      </c>
      <c r="W211" s="231">
        <v>129</v>
      </c>
      <c r="X211" s="236">
        <v>147</v>
      </c>
      <c r="Y211" s="231">
        <v>115</v>
      </c>
      <c r="Z211" s="231">
        <v>119</v>
      </c>
      <c r="AA211" s="231">
        <v>118</v>
      </c>
      <c r="AB211" s="228"/>
      <c r="AC211" s="229"/>
      <c r="AD211" s="229"/>
      <c r="AE211" s="229"/>
      <c r="AF211" s="229"/>
      <c r="AG211" s="229"/>
      <c r="AH211" s="229"/>
      <c r="AI211" s="229"/>
      <c r="AJ211" s="229"/>
      <c r="AK211" s="229"/>
      <c r="AL211" s="229"/>
      <c r="AM211" s="229"/>
      <c r="AN211" s="229"/>
      <c r="AO211" s="229"/>
      <c r="AP211" s="229"/>
      <c r="AQ211" s="229"/>
      <c r="AR211" s="229"/>
      <c r="AS211" s="229"/>
      <c r="AT211" s="229"/>
      <c r="AU211" s="229"/>
      <c r="AV211" s="229"/>
      <c r="AW211" s="229"/>
      <c r="AX211" s="229"/>
      <c r="AY211" s="229"/>
      <c r="AZ211" s="229"/>
      <c r="BA211" s="229"/>
      <c r="BB211" s="229"/>
      <c r="BC211" s="229"/>
      <c r="BD211" s="229"/>
      <c r="BE211" s="229"/>
      <c r="BF211" s="229"/>
      <c r="BG211" s="229"/>
      <c r="BH211" s="229"/>
      <c r="BI211" s="229"/>
      <c r="BJ211" s="229"/>
      <c r="BK211" s="229"/>
      <c r="BL211" s="229"/>
      <c r="BM211" s="230">
        <v>26</v>
      </c>
    </row>
    <row r="212" spans="1:65">
      <c r="A212" s="30"/>
      <c r="B212" s="19">
        <v>1</v>
      </c>
      <c r="C212" s="9">
        <v>3</v>
      </c>
      <c r="D212" s="231">
        <v>112</v>
      </c>
      <c r="E212" s="236">
        <v>120</v>
      </c>
      <c r="F212" s="231">
        <v>111</v>
      </c>
      <c r="G212" s="231">
        <v>115</v>
      </c>
      <c r="H212" s="236">
        <v>147</v>
      </c>
      <c r="I212" s="231">
        <v>112</v>
      </c>
      <c r="J212" s="231">
        <v>115</v>
      </c>
      <c r="K212" s="236">
        <v>130</v>
      </c>
      <c r="L212" s="231">
        <v>126</v>
      </c>
      <c r="M212" s="236">
        <v>146</v>
      </c>
      <c r="N212" s="231">
        <v>127</v>
      </c>
      <c r="O212" s="231">
        <v>125</v>
      </c>
      <c r="P212" s="231">
        <v>96</v>
      </c>
      <c r="Q212" s="231">
        <v>105</v>
      </c>
      <c r="R212" s="231">
        <v>111</v>
      </c>
      <c r="S212" s="231">
        <v>95</v>
      </c>
      <c r="T212" s="231">
        <v>119</v>
      </c>
      <c r="U212" s="231">
        <v>117</v>
      </c>
      <c r="V212" s="231">
        <v>129</v>
      </c>
      <c r="W212" s="231">
        <v>146</v>
      </c>
      <c r="X212" s="236">
        <v>145</v>
      </c>
      <c r="Y212" s="231">
        <v>111</v>
      </c>
      <c r="Z212" s="231">
        <v>115</v>
      </c>
      <c r="AA212" s="231">
        <v>117</v>
      </c>
      <c r="AB212" s="228"/>
      <c r="AC212" s="229"/>
      <c r="AD212" s="229"/>
      <c r="AE212" s="229"/>
      <c r="AF212" s="229"/>
      <c r="AG212" s="229"/>
      <c r="AH212" s="229"/>
      <c r="AI212" s="229"/>
      <c r="AJ212" s="229"/>
      <c r="AK212" s="229"/>
      <c r="AL212" s="229"/>
      <c r="AM212" s="229"/>
      <c r="AN212" s="229"/>
      <c r="AO212" s="229"/>
      <c r="AP212" s="229"/>
      <c r="AQ212" s="229"/>
      <c r="AR212" s="229"/>
      <c r="AS212" s="229"/>
      <c r="AT212" s="229"/>
      <c r="AU212" s="229"/>
      <c r="AV212" s="229"/>
      <c r="AW212" s="229"/>
      <c r="AX212" s="229"/>
      <c r="AY212" s="229"/>
      <c r="AZ212" s="229"/>
      <c r="BA212" s="229"/>
      <c r="BB212" s="229"/>
      <c r="BC212" s="229"/>
      <c r="BD212" s="229"/>
      <c r="BE212" s="229"/>
      <c r="BF212" s="229"/>
      <c r="BG212" s="229"/>
      <c r="BH212" s="229"/>
      <c r="BI212" s="229"/>
      <c r="BJ212" s="229"/>
      <c r="BK212" s="229"/>
      <c r="BL212" s="229"/>
      <c r="BM212" s="230">
        <v>16</v>
      </c>
    </row>
    <row r="213" spans="1:65">
      <c r="A213" s="30"/>
      <c r="B213" s="19">
        <v>1</v>
      </c>
      <c r="C213" s="9">
        <v>4</v>
      </c>
      <c r="D213" s="231">
        <v>114</v>
      </c>
      <c r="E213" s="236">
        <v>110</v>
      </c>
      <c r="F213" s="231">
        <v>110</v>
      </c>
      <c r="G213" s="231">
        <v>115</v>
      </c>
      <c r="H213" s="236">
        <v>153</v>
      </c>
      <c r="I213" s="231">
        <v>106</v>
      </c>
      <c r="J213" s="231">
        <v>115</v>
      </c>
      <c r="K213" s="236">
        <v>130</v>
      </c>
      <c r="L213" s="231">
        <v>134</v>
      </c>
      <c r="M213" s="236">
        <v>146</v>
      </c>
      <c r="N213" s="231">
        <v>122</v>
      </c>
      <c r="O213" s="231">
        <v>129</v>
      </c>
      <c r="P213" s="231">
        <v>93</v>
      </c>
      <c r="Q213" s="231">
        <v>97</v>
      </c>
      <c r="R213" s="231">
        <v>118</v>
      </c>
      <c r="S213" s="231">
        <v>110</v>
      </c>
      <c r="T213" s="231">
        <v>121</v>
      </c>
      <c r="U213" s="231">
        <v>112</v>
      </c>
      <c r="V213" s="231">
        <v>134</v>
      </c>
      <c r="W213" s="231">
        <v>144</v>
      </c>
      <c r="X213" s="236">
        <v>146</v>
      </c>
      <c r="Y213" s="231">
        <v>118</v>
      </c>
      <c r="Z213" s="231">
        <v>116</v>
      </c>
      <c r="AA213" s="231">
        <v>115</v>
      </c>
      <c r="AB213" s="228"/>
      <c r="AC213" s="229"/>
      <c r="AD213" s="229"/>
      <c r="AE213" s="229"/>
      <c r="AF213" s="229"/>
      <c r="AG213" s="229"/>
      <c r="AH213" s="229"/>
      <c r="AI213" s="229"/>
      <c r="AJ213" s="229"/>
      <c r="AK213" s="229"/>
      <c r="AL213" s="229"/>
      <c r="AM213" s="229"/>
      <c r="AN213" s="229"/>
      <c r="AO213" s="229"/>
      <c r="AP213" s="229"/>
      <c r="AQ213" s="229"/>
      <c r="AR213" s="229"/>
      <c r="AS213" s="229"/>
      <c r="AT213" s="229"/>
      <c r="AU213" s="229"/>
      <c r="AV213" s="229"/>
      <c r="AW213" s="229"/>
      <c r="AX213" s="229"/>
      <c r="AY213" s="229"/>
      <c r="AZ213" s="229"/>
      <c r="BA213" s="229"/>
      <c r="BB213" s="229"/>
      <c r="BC213" s="229"/>
      <c r="BD213" s="229"/>
      <c r="BE213" s="229"/>
      <c r="BF213" s="229"/>
      <c r="BG213" s="229"/>
      <c r="BH213" s="229"/>
      <c r="BI213" s="229"/>
      <c r="BJ213" s="229"/>
      <c r="BK213" s="229"/>
      <c r="BL213" s="229"/>
      <c r="BM213" s="230">
        <v>117.64912280701753</v>
      </c>
    </row>
    <row r="214" spans="1:65">
      <c r="A214" s="30"/>
      <c r="B214" s="19">
        <v>1</v>
      </c>
      <c r="C214" s="9">
        <v>5</v>
      </c>
      <c r="D214" s="231">
        <v>115</v>
      </c>
      <c r="E214" s="236">
        <v>110</v>
      </c>
      <c r="F214" s="231">
        <v>113</v>
      </c>
      <c r="G214" s="231">
        <v>112</v>
      </c>
      <c r="H214" s="236">
        <v>150</v>
      </c>
      <c r="I214" s="231">
        <v>114</v>
      </c>
      <c r="J214" s="231">
        <v>130</v>
      </c>
      <c r="K214" s="236">
        <v>130</v>
      </c>
      <c r="L214" s="231">
        <v>131</v>
      </c>
      <c r="M214" s="236">
        <v>144</v>
      </c>
      <c r="N214" s="231">
        <v>125</v>
      </c>
      <c r="O214" s="231">
        <v>139</v>
      </c>
      <c r="P214" s="231">
        <v>98</v>
      </c>
      <c r="Q214" s="231">
        <v>138</v>
      </c>
      <c r="R214" s="231">
        <v>119</v>
      </c>
      <c r="S214" s="231">
        <v>110</v>
      </c>
      <c r="T214" s="231">
        <v>123.00000000000001</v>
      </c>
      <c r="U214" s="231">
        <v>113</v>
      </c>
      <c r="V214" s="231">
        <v>128</v>
      </c>
      <c r="W214" s="231">
        <v>138</v>
      </c>
      <c r="X214" s="232">
        <v>134</v>
      </c>
      <c r="Y214" s="231">
        <v>122</v>
      </c>
      <c r="Z214" s="231">
        <v>112</v>
      </c>
      <c r="AA214" s="231">
        <v>116</v>
      </c>
      <c r="AB214" s="228"/>
      <c r="AC214" s="229"/>
      <c r="AD214" s="229"/>
      <c r="AE214" s="229"/>
      <c r="AF214" s="229"/>
      <c r="AG214" s="229"/>
      <c r="AH214" s="229"/>
      <c r="AI214" s="229"/>
      <c r="AJ214" s="229"/>
      <c r="AK214" s="229"/>
      <c r="AL214" s="229"/>
      <c r="AM214" s="229"/>
      <c r="AN214" s="229"/>
      <c r="AO214" s="229"/>
      <c r="AP214" s="229"/>
      <c r="AQ214" s="229"/>
      <c r="AR214" s="229"/>
      <c r="AS214" s="229"/>
      <c r="AT214" s="229"/>
      <c r="AU214" s="229"/>
      <c r="AV214" s="229"/>
      <c r="AW214" s="229"/>
      <c r="AX214" s="229"/>
      <c r="AY214" s="229"/>
      <c r="AZ214" s="229"/>
      <c r="BA214" s="229"/>
      <c r="BB214" s="229"/>
      <c r="BC214" s="229"/>
      <c r="BD214" s="229"/>
      <c r="BE214" s="229"/>
      <c r="BF214" s="229"/>
      <c r="BG214" s="229"/>
      <c r="BH214" s="229"/>
      <c r="BI214" s="229"/>
      <c r="BJ214" s="229"/>
      <c r="BK214" s="229"/>
      <c r="BL214" s="229"/>
      <c r="BM214" s="230">
        <v>86</v>
      </c>
    </row>
    <row r="215" spans="1:65">
      <c r="A215" s="30"/>
      <c r="B215" s="19">
        <v>1</v>
      </c>
      <c r="C215" s="9">
        <v>6</v>
      </c>
      <c r="D215" s="231">
        <v>116</v>
      </c>
      <c r="E215" s="236">
        <v>120</v>
      </c>
      <c r="F215" s="231">
        <v>108</v>
      </c>
      <c r="G215" s="231">
        <v>114</v>
      </c>
      <c r="H215" s="236">
        <v>152</v>
      </c>
      <c r="I215" s="231">
        <v>107</v>
      </c>
      <c r="J215" s="231">
        <v>130</v>
      </c>
      <c r="K215" s="236">
        <v>110</v>
      </c>
      <c r="L215" s="231">
        <v>132</v>
      </c>
      <c r="M215" s="236">
        <v>141</v>
      </c>
      <c r="N215" s="231">
        <v>125</v>
      </c>
      <c r="O215" s="231">
        <v>138</v>
      </c>
      <c r="P215" s="231">
        <v>93</v>
      </c>
      <c r="Q215" s="231">
        <v>116</v>
      </c>
      <c r="R215" s="231">
        <v>110</v>
      </c>
      <c r="S215" s="231">
        <v>115</v>
      </c>
      <c r="T215" s="231">
        <v>120</v>
      </c>
      <c r="U215" s="231">
        <v>117</v>
      </c>
      <c r="V215" s="231">
        <v>125</v>
      </c>
      <c r="W215" s="231">
        <v>135</v>
      </c>
      <c r="X215" s="236">
        <v>140</v>
      </c>
      <c r="Y215" s="231">
        <v>119</v>
      </c>
      <c r="Z215" s="231">
        <v>108</v>
      </c>
      <c r="AA215" s="231">
        <v>115</v>
      </c>
      <c r="AB215" s="228"/>
      <c r="AC215" s="229"/>
      <c r="AD215" s="229"/>
      <c r="AE215" s="229"/>
      <c r="AF215" s="229"/>
      <c r="AG215" s="229"/>
      <c r="AH215" s="229"/>
      <c r="AI215" s="229"/>
      <c r="AJ215" s="229"/>
      <c r="AK215" s="229"/>
      <c r="AL215" s="229"/>
      <c r="AM215" s="229"/>
      <c r="AN215" s="229"/>
      <c r="AO215" s="229"/>
      <c r="AP215" s="229"/>
      <c r="AQ215" s="229"/>
      <c r="AR215" s="229"/>
      <c r="AS215" s="229"/>
      <c r="AT215" s="229"/>
      <c r="AU215" s="229"/>
      <c r="AV215" s="229"/>
      <c r="AW215" s="229"/>
      <c r="AX215" s="229"/>
      <c r="AY215" s="229"/>
      <c r="AZ215" s="229"/>
      <c r="BA215" s="229"/>
      <c r="BB215" s="229"/>
      <c r="BC215" s="229"/>
      <c r="BD215" s="229"/>
      <c r="BE215" s="229"/>
      <c r="BF215" s="229"/>
      <c r="BG215" s="229"/>
      <c r="BH215" s="229"/>
      <c r="BI215" s="229"/>
      <c r="BJ215" s="229"/>
      <c r="BK215" s="229"/>
      <c r="BL215" s="229"/>
      <c r="BM215" s="233"/>
    </row>
    <row r="216" spans="1:65">
      <c r="A216" s="30"/>
      <c r="B216" s="20" t="s">
        <v>271</v>
      </c>
      <c r="C216" s="12"/>
      <c r="D216" s="234">
        <v>114.5</v>
      </c>
      <c r="E216" s="234">
        <v>120</v>
      </c>
      <c r="F216" s="234">
        <v>111.33333333333333</v>
      </c>
      <c r="G216" s="234">
        <v>114</v>
      </c>
      <c r="H216" s="234">
        <v>150.16666666666666</v>
      </c>
      <c r="I216" s="234">
        <v>108.66666666666667</v>
      </c>
      <c r="J216" s="234">
        <v>123.33333333333333</v>
      </c>
      <c r="K216" s="234">
        <v>128.33333333333334</v>
      </c>
      <c r="L216" s="234">
        <v>130.83333333333334</v>
      </c>
      <c r="M216" s="234">
        <v>144</v>
      </c>
      <c r="N216" s="234">
        <v>129.33333333333334</v>
      </c>
      <c r="O216" s="234">
        <v>130.16666666666666</v>
      </c>
      <c r="P216" s="234">
        <v>96.166666666666671</v>
      </c>
      <c r="Q216" s="234">
        <v>111.83333333333333</v>
      </c>
      <c r="R216" s="234">
        <v>111</v>
      </c>
      <c r="S216" s="234">
        <v>106.66666666666667</v>
      </c>
      <c r="T216" s="234">
        <v>120.66666666666667</v>
      </c>
      <c r="U216" s="234">
        <v>115.66666666666667</v>
      </c>
      <c r="V216" s="234">
        <v>129.33333333333334</v>
      </c>
      <c r="W216" s="234">
        <v>136.83333333333334</v>
      </c>
      <c r="X216" s="234">
        <v>142.83333333333334</v>
      </c>
      <c r="Y216" s="234">
        <v>116</v>
      </c>
      <c r="Z216" s="234">
        <v>112.66666666666667</v>
      </c>
      <c r="AA216" s="234">
        <v>116.33333333333333</v>
      </c>
      <c r="AB216" s="228"/>
      <c r="AC216" s="229"/>
      <c r="AD216" s="229"/>
      <c r="AE216" s="229"/>
      <c r="AF216" s="229"/>
      <c r="AG216" s="229"/>
      <c r="AH216" s="229"/>
      <c r="AI216" s="229"/>
      <c r="AJ216" s="229"/>
      <c r="AK216" s="229"/>
      <c r="AL216" s="229"/>
      <c r="AM216" s="229"/>
      <c r="AN216" s="229"/>
      <c r="AO216" s="229"/>
      <c r="AP216" s="229"/>
      <c r="AQ216" s="229"/>
      <c r="AR216" s="229"/>
      <c r="AS216" s="229"/>
      <c r="AT216" s="229"/>
      <c r="AU216" s="229"/>
      <c r="AV216" s="229"/>
      <c r="AW216" s="229"/>
      <c r="AX216" s="229"/>
      <c r="AY216" s="229"/>
      <c r="AZ216" s="229"/>
      <c r="BA216" s="229"/>
      <c r="BB216" s="229"/>
      <c r="BC216" s="229"/>
      <c r="BD216" s="229"/>
      <c r="BE216" s="229"/>
      <c r="BF216" s="229"/>
      <c r="BG216" s="229"/>
      <c r="BH216" s="229"/>
      <c r="BI216" s="229"/>
      <c r="BJ216" s="229"/>
      <c r="BK216" s="229"/>
      <c r="BL216" s="229"/>
      <c r="BM216" s="233"/>
    </row>
    <row r="217" spans="1:65">
      <c r="A217" s="30"/>
      <c r="B217" s="3" t="s">
        <v>272</v>
      </c>
      <c r="C217" s="29"/>
      <c r="D217" s="231">
        <v>114.5</v>
      </c>
      <c r="E217" s="231">
        <v>120</v>
      </c>
      <c r="F217" s="231">
        <v>111.5</v>
      </c>
      <c r="G217" s="231">
        <v>114.5</v>
      </c>
      <c r="H217" s="231">
        <v>150.5</v>
      </c>
      <c r="I217" s="231">
        <v>108</v>
      </c>
      <c r="J217" s="231">
        <v>125</v>
      </c>
      <c r="K217" s="231">
        <v>130</v>
      </c>
      <c r="L217" s="231">
        <v>131.5</v>
      </c>
      <c r="M217" s="231">
        <v>144.5</v>
      </c>
      <c r="N217" s="231">
        <v>126</v>
      </c>
      <c r="O217" s="231">
        <v>129</v>
      </c>
      <c r="P217" s="231">
        <v>95</v>
      </c>
      <c r="Q217" s="231">
        <v>109</v>
      </c>
      <c r="R217" s="231">
        <v>112</v>
      </c>
      <c r="S217" s="231">
        <v>107.5</v>
      </c>
      <c r="T217" s="231">
        <v>120.5</v>
      </c>
      <c r="U217" s="231">
        <v>117</v>
      </c>
      <c r="V217" s="231">
        <v>129.5</v>
      </c>
      <c r="W217" s="231">
        <v>136.5</v>
      </c>
      <c r="X217" s="231">
        <v>145</v>
      </c>
      <c r="Y217" s="231">
        <v>116.5</v>
      </c>
      <c r="Z217" s="231">
        <v>113.5</v>
      </c>
      <c r="AA217" s="231">
        <v>116.5</v>
      </c>
      <c r="AB217" s="228"/>
      <c r="AC217" s="229"/>
      <c r="AD217" s="229"/>
      <c r="AE217" s="229"/>
      <c r="AF217" s="229"/>
      <c r="AG217" s="229"/>
      <c r="AH217" s="229"/>
      <c r="AI217" s="229"/>
      <c r="AJ217" s="229"/>
      <c r="AK217" s="229"/>
      <c r="AL217" s="229"/>
      <c r="AM217" s="229"/>
      <c r="AN217" s="229"/>
      <c r="AO217" s="229"/>
      <c r="AP217" s="229"/>
      <c r="AQ217" s="229"/>
      <c r="AR217" s="229"/>
      <c r="AS217" s="229"/>
      <c r="AT217" s="229"/>
      <c r="AU217" s="229"/>
      <c r="AV217" s="229"/>
      <c r="AW217" s="229"/>
      <c r="AX217" s="229"/>
      <c r="AY217" s="229"/>
      <c r="AZ217" s="229"/>
      <c r="BA217" s="229"/>
      <c r="BB217" s="229"/>
      <c r="BC217" s="229"/>
      <c r="BD217" s="229"/>
      <c r="BE217" s="229"/>
      <c r="BF217" s="229"/>
      <c r="BG217" s="229"/>
      <c r="BH217" s="229"/>
      <c r="BI217" s="229"/>
      <c r="BJ217" s="229"/>
      <c r="BK217" s="229"/>
      <c r="BL217" s="229"/>
      <c r="BM217" s="233"/>
    </row>
    <row r="218" spans="1:65">
      <c r="A218" s="30"/>
      <c r="B218" s="3" t="s">
        <v>273</v>
      </c>
      <c r="C218" s="29"/>
      <c r="D218" s="231">
        <v>1.51657508881031</v>
      </c>
      <c r="E218" s="231">
        <v>10.954451150103322</v>
      </c>
      <c r="F218" s="231">
        <v>2.1602468994692865</v>
      </c>
      <c r="G218" s="231">
        <v>1.6733200530681511</v>
      </c>
      <c r="H218" s="231">
        <v>2.3166067138525408</v>
      </c>
      <c r="I218" s="231">
        <v>3.7771241264574122</v>
      </c>
      <c r="J218" s="231">
        <v>6.8313005106397329</v>
      </c>
      <c r="K218" s="231">
        <v>9.8319208025017506</v>
      </c>
      <c r="L218" s="231">
        <v>2.9268868558020253</v>
      </c>
      <c r="M218" s="231">
        <v>2.0976176963403033</v>
      </c>
      <c r="N218" s="231">
        <v>7.3393914370788718</v>
      </c>
      <c r="O218" s="231">
        <v>7.1110243050257296</v>
      </c>
      <c r="P218" s="231">
        <v>3.868677637987775</v>
      </c>
      <c r="Q218" s="231">
        <v>14.607075910895572</v>
      </c>
      <c r="R218" s="231">
        <v>8.6486993241758618</v>
      </c>
      <c r="S218" s="231">
        <v>6.8313005106397329</v>
      </c>
      <c r="T218" s="231">
        <v>1.3662601021279512</v>
      </c>
      <c r="U218" s="231">
        <v>2.503331114069145</v>
      </c>
      <c r="V218" s="231">
        <v>2.9439202887759492</v>
      </c>
      <c r="W218" s="231">
        <v>7.25028735062733</v>
      </c>
      <c r="X218" s="231">
        <v>4.9564772436345015</v>
      </c>
      <c r="Y218" s="231">
        <v>4.4721359549995796</v>
      </c>
      <c r="Z218" s="231">
        <v>4.9665548085837798</v>
      </c>
      <c r="AA218" s="231">
        <v>1.2110601416389968</v>
      </c>
      <c r="AB218" s="228"/>
      <c r="AC218" s="229"/>
      <c r="AD218" s="229"/>
      <c r="AE218" s="229"/>
      <c r="AF218" s="229"/>
      <c r="AG218" s="229"/>
      <c r="AH218" s="229"/>
      <c r="AI218" s="229"/>
      <c r="AJ218" s="229"/>
      <c r="AK218" s="229"/>
      <c r="AL218" s="229"/>
      <c r="AM218" s="229"/>
      <c r="AN218" s="229"/>
      <c r="AO218" s="229"/>
      <c r="AP218" s="229"/>
      <c r="AQ218" s="229"/>
      <c r="AR218" s="229"/>
      <c r="AS218" s="229"/>
      <c r="AT218" s="229"/>
      <c r="AU218" s="229"/>
      <c r="AV218" s="229"/>
      <c r="AW218" s="229"/>
      <c r="AX218" s="229"/>
      <c r="AY218" s="229"/>
      <c r="AZ218" s="229"/>
      <c r="BA218" s="229"/>
      <c r="BB218" s="229"/>
      <c r="BC218" s="229"/>
      <c r="BD218" s="229"/>
      <c r="BE218" s="229"/>
      <c r="BF218" s="229"/>
      <c r="BG218" s="229"/>
      <c r="BH218" s="229"/>
      <c r="BI218" s="229"/>
      <c r="BJ218" s="229"/>
      <c r="BK218" s="229"/>
      <c r="BL218" s="229"/>
      <c r="BM218" s="233"/>
    </row>
    <row r="219" spans="1:65">
      <c r="A219" s="30"/>
      <c r="B219" s="3" t="s">
        <v>87</v>
      </c>
      <c r="C219" s="29"/>
      <c r="D219" s="13">
        <v>1.3245197282186113E-2</v>
      </c>
      <c r="E219" s="13">
        <v>9.1287092917527693E-2</v>
      </c>
      <c r="F219" s="13">
        <v>1.940341526469419E-2</v>
      </c>
      <c r="G219" s="13">
        <v>1.4678246079545185E-2</v>
      </c>
      <c r="H219" s="13">
        <v>1.542690375484489E-2</v>
      </c>
      <c r="I219" s="13">
        <v>3.4758810979669437E-2</v>
      </c>
      <c r="J219" s="13">
        <v>5.5388923059241077E-2</v>
      </c>
      <c r="K219" s="13">
        <v>7.6612369889624027E-2</v>
      </c>
      <c r="L219" s="13">
        <v>2.2371109725875353E-2</v>
      </c>
      <c r="M219" s="13">
        <v>1.4566789557918772E-2</v>
      </c>
      <c r="N219" s="13">
        <v>5.6747871936176843E-2</v>
      </c>
      <c r="O219" s="13">
        <v>5.4630148310056824E-2</v>
      </c>
      <c r="P219" s="13">
        <v>4.0228883583928336E-2</v>
      </c>
      <c r="Q219" s="13">
        <v>0.13061468772782928</v>
      </c>
      <c r="R219" s="13">
        <v>7.7916210127710467E-2</v>
      </c>
      <c r="S219" s="13">
        <v>6.4043442287247496E-2</v>
      </c>
      <c r="T219" s="13">
        <v>1.1322597531447109E-2</v>
      </c>
      <c r="U219" s="13">
        <v>2.164263211010788E-2</v>
      </c>
      <c r="V219" s="13">
        <v>2.2762270274040843E-2</v>
      </c>
      <c r="W219" s="13">
        <v>5.2986265656228958E-2</v>
      </c>
      <c r="X219" s="13">
        <v>3.4701124226145866E-2</v>
      </c>
      <c r="Y219" s="13">
        <v>3.8552896163789478E-2</v>
      </c>
      <c r="Z219" s="13">
        <v>4.4081847413465498E-2</v>
      </c>
      <c r="AA219" s="13">
        <v>1.0410259097183353E-2</v>
      </c>
      <c r="AB219" s="154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55"/>
    </row>
    <row r="220" spans="1:65">
      <c r="A220" s="30"/>
      <c r="B220" s="3" t="s">
        <v>274</v>
      </c>
      <c r="C220" s="29"/>
      <c r="D220" s="13">
        <v>-2.6767074261854984E-2</v>
      </c>
      <c r="E220" s="13">
        <v>1.9982105577095233E-2</v>
      </c>
      <c r="F220" s="13">
        <v>-5.3683268714583954E-2</v>
      </c>
      <c r="G220" s="13">
        <v>-3.1016999701759529E-2</v>
      </c>
      <c r="H220" s="13">
        <v>0.27639427378467052</v>
      </c>
      <c r="I220" s="13">
        <v>-7.6349537727408157E-2</v>
      </c>
      <c r="J220" s="13">
        <v>4.8314941843125681E-2</v>
      </c>
      <c r="K220" s="13">
        <v>9.0814196242171352E-2</v>
      </c>
      <c r="L220" s="13">
        <v>0.11206382344169419</v>
      </c>
      <c r="M220" s="13">
        <v>0.22397852669251428</v>
      </c>
      <c r="N220" s="13">
        <v>9.9314047121980442E-2</v>
      </c>
      <c r="O220" s="13">
        <v>0.10639725618848783</v>
      </c>
      <c r="P220" s="13">
        <v>-0.18259767372502222</v>
      </c>
      <c r="Q220" s="13">
        <v>-4.9433343274679298E-2</v>
      </c>
      <c r="R220" s="13">
        <v>-5.651655234118691E-2</v>
      </c>
      <c r="S220" s="13">
        <v>-9.3349239487026447E-2</v>
      </c>
      <c r="T220" s="13">
        <v>2.5648672830301367E-2</v>
      </c>
      <c r="U220" s="13">
        <v>-1.6850581568744305E-2</v>
      </c>
      <c r="V220" s="13">
        <v>9.9314047121980442E-2</v>
      </c>
      <c r="W220" s="13">
        <v>0.16306292872054895</v>
      </c>
      <c r="X220" s="13">
        <v>0.21406203399940371</v>
      </c>
      <c r="Y220" s="13">
        <v>-1.4017297942141238E-2</v>
      </c>
      <c r="Z220" s="13">
        <v>-4.2350134208171686E-2</v>
      </c>
      <c r="AA220" s="13">
        <v>-1.1184014315538282E-2</v>
      </c>
      <c r="AB220" s="154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55"/>
    </row>
    <row r="221" spans="1:65">
      <c r="A221" s="30"/>
      <c r="B221" s="46" t="s">
        <v>275</v>
      </c>
      <c r="C221" s="47"/>
      <c r="D221" s="45">
        <v>0.15</v>
      </c>
      <c r="E221" s="45" t="s">
        <v>276</v>
      </c>
      <c r="F221" s="45">
        <v>0.44</v>
      </c>
      <c r="G221" s="45">
        <v>0.2</v>
      </c>
      <c r="H221" s="45">
        <v>3.13</v>
      </c>
      <c r="I221" s="45">
        <v>0.69</v>
      </c>
      <c r="J221" s="45">
        <v>0.66</v>
      </c>
      <c r="K221" s="45" t="s">
        <v>276</v>
      </c>
      <c r="L221" s="45">
        <v>1.35</v>
      </c>
      <c r="M221" s="45">
        <v>2.56</v>
      </c>
      <c r="N221" s="45">
        <v>1.21</v>
      </c>
      <c r="O221" s="45">
        <v>1.29</v>
      </c>
      <c r="P221" s="45">
        <v>1.84</v>
      </c>
      <c r="Q221" s="45">
        <v>0.4</v>
      </c>
      <c r="R221" s="45">
        <v>0.48</v>
      </c>
      <c r="S221" s="45">
        <v>0.87</v>
      </c>
      <c r="T221" s="45">
        <v>0.41</v>
      </c>
      <c r="U221" s="45">
        <v>0.05</v>
      </c>
      <c r="V221" s="45">
        <v>1.21</v>
      </c>
      <c r="W221" s="45">
        <v>1.9</v>
      </c>
      <c r="X221" s="45">
        <v>2.4500000000000002</v>
      </c>
      <c r="Y221" s="45">
        <v>0.02</v>
      </c>
      <c r="Z221" s="45">
        <v>0.32</v>
      </c>
      <c r="AA221" s="45">
        <v>0.02</v>
      </c>
      <c r="AB221" s="154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55"/>
    </row>
    <row r="222" spans="1:65">
      <c r="B222" s="31" t="s">
        <v>342</v>
      </c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BM222" s="55"/>
    </row>
    <row r="223" spans="1:65">
      <c r="BM223" s="55"/>
    </row>
    <row r="224" spans="1:65" ht="15">
      <c r="B224" s="8" t="s">
        <v>579</v>
      </c>
      <c r="BM224" s="28" t="s">
        <v>67</v>
      </c>
    </row>
    <row r="225" spans="1:65" ht="15">
      <c r="A225" s="25" t="s">
        <v>28</v>
      </c>
      <c r="B225" s="18" t="s">
        <v>111</v>
      </c>
      <c r="C225" s="15" t="s">
        <v>112</v>
      </c>
      <c r="D225" s="16" t="s">
        <v>229</v>
      </c>
      <c r="E225" s="17" t="s">
        <v>229</v>
      </c>
      <c r="F225" s="17" t="s">
        <v>229</v>
      </c>
      <c r="G225" s="17" t="s">
        <v>229</v>
      </c>
      <c r="H225" s="17" t="s">
        <v>229</v>
      </c>
      <c r="I225" s="17" t="s">
        <v>229</v>
      </c>
      <c r="J225" s="17" t="s">
        <v>229</v>
      </c>
      <c r="K225" s="17" t="s">
        <v>229</v>
      </c>
      <c r="L225" s="17" t="s">
        <v>229</v>
      </c>
      <c r="M225" s="17" t="s">
        <v>229</v>
      </c>
      <c r="N225" s="17" t="s">
        <v>229</v>
      </c>
      <c r="O225" s="17" t="s">
        <v>229</v>
      </c>
      <c r="P225" s="17" t="s">
        <v>229</v>
      </c>
      <c r="Q225" s="17" t="s">
        <v>229</v>
      </c>
      <c r="R225" s="17" t="s">
        <v>229</v>
      </c>
      <c r="S225" s="17" t="s">
        <v>229</v>
      </c>
      <c r="T225" s="17" t="s">
        <v>229</v>
      </c>
      <c r="U225" s="17" t="s">
        <v>229</v>
      </c>
      <c r="V225" s="17" t="s">
        <v>229</v>
      </c>
      <c r="W225" s="17" t="s">
        <v>229</v>
      </c>
      <c r="X225" s="17" t="s">
        <v>229</v>
      </c>
      <c r="Y225" s="17" t="s">
        <v>229</v>
      </c>
      <c r="Z225" s="17" t="s">
        <v>229</v>
      </c>
      <c r="AA225" s="154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8">
        <v>1</v>
      </c>
    </row>
    <row r="226" spans="1:65">
      <c r="A226" s="30"/>
      <c r="B226" s="19" t="s">
        <v>230</v>
      </c>
      <c r="C226" s="9" t="s">
        <v>230</v>
      </c>
      <c r="D226" s="152" t="s">
        <v>232</v>
      </c>
      <c r="E226" s="153" t="s">
        <v>233</v>
      </c>
      <c r="F226" s="153" t="s">
        <v>235</v>
      </c>
      <c r="G226" s="153" t="s">
        <v>236</v>
      </c>
      <c r="H226" s="153" t="s">
        <v>237</v>
      </c>
      <c r="I226" s="153" t="s">
        <v>238</v>
      </c>
      <c r="J226" s="153" t="s">
        <v>239</v>
      </c>
      <c r="K226" s="153" t="s">
        <v>240</v>
      </c>
      <c r="L226" s="153" t="s">
        <v>241</v>
      </c>
      <c r="M226" s="153" t="s">
        <v>243</v>
      </c>
      <c r="N226" s="153" t="s">
        <v>244</v>
      </c>
      <c r="O226" s="153" t="s">
        <v>246</v>
      </c>
      <c r="P226" s="153" t="s">
        <v>247</v>
      </c>
      <c r="Q226" s="153" t="s">
        <v>249</v>
      </c>
      <c r="R226" s="153" t="s">
        <v>250</v>
      </c>
      <c r="S226" s="153" t="s">
        <v>251</v>
      </c>
      <c r="T226" s="153" t="s">
        <v>252</v>
      </c>
      <c r="U226" s="153" t="s">
        <v>254</v>
      </c>
      <c r="V226" s="153" t="s">
        <v>258</v>
      </c>
      <c r="W226" s="153" t="s">
        <v>259</v>
      </c>
      <c r="X226" s="153" t="s">
        <v>260</v>
      </c>
      <c r="Y226" s="153" t="s">
        <v>261</v>
      </c>
      <c r="Z226" s="153" t="s">
        <v>262</v>
      </c>
      <c r="AA226" s="154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8" t="s">
        <v>3</v>
      </c>
    </row>
    <row r="227" spans="1:65">
      <c r="A227" s="30"/>
      <c r="B227" s="19"/>
      <c r="C227" s="9"/>
      <c r="D227" s="10" t="s">
        <v>334</v>
      </c>
      <c r="E227" s="11" t="s">
        <v>335</v>
      </c>
      <c r="F227" s="11" t="s">
        <v>334</v>
      </c>
      <c r="G227" s="11" t="s">
        <v>335</v>
      </c>
      <c r="H227" s="11" t="s">
        <v>335</v>
      </c>
      <c r="I227" s="11" t="s">
        <v>334</v>
      </c>
      <c r="J227" s="11" t="s">
        <v>335</v>
      </c>
      <c r="K227" s="11" t="s">
        <v>334</v>
      </c>
      <c r="L227" s="11" t="s">
        <v>335</v>
      </c>
      <c r="M227" s="11" t="s">
        <v>335</v>
      </c>
      <c r="N227" s="11" t="s">
        <v>115</v>
      </c>
      <c r="O227" s="11" t="s">
        <v>335</v>
      </c>
      <c r="P227" s="11" t="s">
        <v>334</v>
      </c>
      <c r="Q227" s="11" t="s">
        <v>335</v>
      </c>
      <c r="R227" s="11" t="s">
        <v>335</v>
      </c>
      <c r="S227" s="11" t="s">
        <v>334</v>
      </c>
      <c r="T227" s="11" t="s">
        <v>335</v>
      </c>
      <c r="U227" s="11" t="s">
        <v>334</v>
      </c>
      <c r="V227" s="11" t="s">
        <v>335</v>
      </c>
      <c r="W227" s="11" t="s">
        <v>335</v>
      </c>
      <c r="X227" s="11" t="s">
        <v>334</v>
      </c>
      <c r="Y227" s="11" t="s">
        <v>334</v>
      </c>
      <c r="Z227" s="11" t="s">
        <v>334</v>
      </c>
      <c r="AA227" s="154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8">
        <v>2</v>
      </c>
    </row>
    <row r="228" spans="1:65">
      <c r="A228" s="30"/>
      <c r="B228" s="19"/>
      <c r="C228" s="9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154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8">
        <v>3</v>
      </c>
    </row>
    <row r="229" spans="1:65">
      <c r="A229" s="30"/>
      <c r="B229" s="18">
        <v>1</v>
      </c>
      <c r="C229" s="14">
        <v>1</v>
      </c>
      <c r="D229" s="22">
        <v>0.79</v>
      </c>
      <c r="E229" s="148">
        <v>0.8</v>
      </c>
      <c r="F229" s="22">
        <v>0.87</v>
      </c>
      <c r="G229" s="148">
        <v>0.8</v>
      </c>
      <c r="H229" s="148">
        <v>0.63</v>
      </c>
      <c r="I229" s="148">
        <v>0.5</v>
      </c>
      <c r="J229" s="148">
        <v>0.8</v>
      </c>
      <c r="K229" s="148" t="s">
        <v>106</v>
      </c>
      <c r="L229" s="22">
        <v>0.75</v>
      </c>
      <c r="M229" s="148">
        <v>0.63</v>
      </c>
      <c r="N229" s="148">
        <v>0.8</v>
      </c>
      <c r="O229" s="22">
        <v>0.81</v>
      </c>
      <c r="P229" s="22">
        <v>0.69</v>
      </c>
      <c r="Q229" s="148" t="s">
        <v>103</v>
      </c>
      <c r="R229" s="22">
        <v>0.91</v>
      </c>
      <c r="S229" s="22">
        <v>0.78</v>
      </c>
      <c r="T229" s="148">
        <v>0.7</v>
      </c>
      <c r="U229" s="148">
        <v>0.7</v>
      </c>
      <c r="V229" s="148">
        <v>0.8</v>
      </c>
      <c r="W229" s="22">
        <v>0.77</v>
      </c>
      <c r="X229" s="22">
        <v>0.76</v>
      </c>
      <c r="Y229" s="22">
        <v>0.8</v>
      </c>
      <c r="Z229" s="22">
        <v>0.78</v>
      </c>
      <c r="AA229" s="154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8">
        <v>1</v>
      </c>
    </row>
    <row r="230" spans="1:65">
      <c r="A230" s="30"/>
      <c r="B230" s="19">
        <v>1</v>
      </c>
      <c r="C230" s="9">
        <v>2</v>
      </c>
      <c r="D230" s="11">
        <v>0.78</v>
      </c>
      <c r="E230" s="150">
        <v>0.8</v>
      </c>
      <c r="F230" s="11">
        <v>0.88</v>
      </c>
      <c r="G230" s="150">
        <v>0.8</v>
      </c>
      <c r="H230" s="150">
        <v>0.68</v>
      </c>
      <c r="I230" s="150">
        <v>0.5</v>
      </c>
      <c r="J230" s="150">
        <v>0.8</v>
      </c>
      <c r="K230" s="150">
        <v>0.2</v>
      </c>
      <c r="L230" s="11">
        <v>0.77</v>
      </c>
      <c r="M230" s="150">
        <v>0.62</v>
      </c>
      <c r="N230" s="150">
        <v>0.8</v>
      </c>
      <c r="O230" s="11">
        <v>0.76</v>
      </c>
      <c r="P230" s="11">
        <v>0.69</v>
      </c>
      <c r="Q230" s="150" t="s">
        <v>103</v>
      </c>
      <c r="R230" s="11">
        <v>0.81</v>
      </c>
      <c r="S230" s="11">
        <v>0.77</v>
      </c>
      <c r="T230" s="150">
        <v>0.7</v>
      </c>
      <c r="U230" s="150">
        <v>0.7</v>
      </c>
      <c r="V230" s="150">
        <v>0.8</v>
      </c>
      <c r="W230" s="149">
        <v>0.82</v>
      </c>
      <c r="X230" s="11">
        <v>0.77</v>
      </c>
      <c r="Y230" s="11">
        <v>0.82</v>
      </c>
      <c r="Z230" s="11">
        <v>0.81</v>
      </c>
      <c r="AA230" s="154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28">
        <v>27</v>
      </c>
    </row>
    <row r="231" spans="1:65">
      <c r="A231" s="30"/>
      <c r="B231" s="19">
        <v>1</v>
      </c>
      <c r="C231" s="9">
        <v>3</v>
      </c>
      <c r="D231" s="11">
        <v>0.84</v>
      </c>
      <c r="E231" s="150">
        <v>0.8</v>
      </c>
      <c r="F231" s="11">
        <v>0.87</v>
      </c>
      <c r="G231" s="150">
        <v>0.8</v>
      </c>
      <c r="H231" s="150">
        <v>0.64</v>
      </c>
      <c r="I231" s="150">
        <v>0.5</v>
      </c>
      <c r="J231" s="150">
        <v>0.8</v>
      </c>
      <c r="K231" s="150" t="s">
        <v>106</v>
      </c>
      <c r="L231" s="11">
        <v>0.76</v>
      </c>
      <c r="M231" s="150">
        <v>0.57999999999999996</v>
      </c>
      <c r="N231" s="150">
        <v>0.7</v>
      </c>
      <c r="O231" s="11">
        <v>0.78</v>
      </c>
      <c r="P231" s="11">
        <v>0.71</v>
      </c>
      <c r="Q231" s="150" t="s">
        <v>103</v>
      </c>
      <c r="R231" s="11">
        <v>0.84</v>
      </c>
      <c r="S231" s="11">
        <v>0.75</v>
      </c>
      <c r="T231" s="150">
        <v>0.7</v>
      </c>
      <c r="U231" s="150">
        <v>0.7</v>
      </c>
      <c r="V231" s="150">
        <v>0.8</v>
      </c>
      <c r="W231" s="11">
        <v>0.77</v>
      </c>
      <c r="X231" s="149">
        <v>0.72</v>
      </c>
      <c r="Y231" s="11">
        <v>0.8</v>
      </c>
      <c r="Z231" s="11">
        <v>0.79</v>
      </c>
      <c r="AA231" s="154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28">
        <v>16</v>
      </c>
    </row>
    <row r="232" spans="1:65">
      <c r="A232" s="30"/>
      <c r="B232" s="19">
        <v>1</v>
      </c>
      <c r="C232" s="9">
        <v>4</v>
      </c>
      <c r="D232" s="11">
        <v>0.82</v>
      </c>
      <c r="E232" s="150">
        <v>0.8</v>
      </c>
      <c r="F232" s="11">
        <v>0.83</v>
      </c>
      <c r="G232" s="150">
        <v>0.8</v>
      </c>
      <c r="H232" s="150">
        <v>0.61</v>
      </c>
      <c r="I232" s="150">
        <v>0.5</v>
      </c>
      <c r="J232" s="150">
        <v>0.8</v>
      </c>
      <c r="K232" s="150">
        <v>0.2</v>
      </c>
      <c r="L232" s="11">
        <v>0.77</v>
      </c>
      <c r="M232" s="150">
        <v>0.6</v>
      </c>
      <c r="N232" s="150">
        <v>0.8</v>
      </c>
      <c r="O232" s="11">
        <v>0.76</v>
      </c>
      <c r="P232" s="11">
        <v>0.71</v>
      </c>
      <c r="Q232" s="150" t="s">
        <v>103</v>
      </c>
      <c r="R232" s="11">
        <v>0.9</v>
      </c>
      <c r="S232" s="11">
        <v>0.82</v>
      </c>
      <c r="T232" s="150">
        <v>0.7</v>
      </c>
      <c r="U232" s="150">
        <v>0.7</v>
      </c>
      <c r="V232" s="150">
        <v>0.8</v>
      </c>
      <c r="W232" s="11">
        <v>0.8</v>
      </c>
      <c r="X232" s="11">
        <v>0.77</v>
      </c>
      <c r="Y232" s="11">
        <v>0.81</v>
      </c>
      <c r="Z232" s="11">
        <v>0.75</v>
      </c>
      <c r="AA232" s="154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28">
        <v>0.78824242424242419</v>
      </c>
    </row>
    <row r="233" spans="1:65">
      <c r="A233" s="30"/>
      <c r="B233" s="19">
        <v>1</v>
      </c>
      <c r="C233" s="9">
        <v>5</v>
      </c>
      <c r="D233" s="11">
        <v>0.8</v>
      </c>
      <c r="E233" s="150">
        <v>0.8</v>
      </c>
      <c r="F233" s="11">
        <v>0.85</v>
      </c>
      <c r="G233" s="150">
        <v>0.7</v>
      </c>
      <c r="H233" s="150">
        <v>0.65</v>
      </c>
      <c r="I233" s="150">
        <v>0.5</v>
      </c>
      <c r="J233" s="150">
        <v>0.8</v>
      </c>
      <c r="K233" s="150" t="s">
        <v>106</v>
      </c>
      <c r="L233" s="11">
        <v>0.75</v>
      </c>
      <c r="M233" s="150">
        <v>0.68</v>
      </c>
      <c r="N233" s="150">
        <v>0.7</v>
      </c>
      <c r="O233" s="11">
        <v>0.78</v>
      </c>
      <c r="P233" s="11">
        <v>0.69</v>
      </c>
      <c r="Q233" s="150" t="s">
        <v>103</v>
      </c>
      <c r="R233" s="11">
        <v>0.85</v>
      </c>
      <c r="S233" s="11">
        <v>0.77</v>
      </c>
      <c r="T233" s="150">
        <v>0.8</v>
      </c>
      <c r="U233" s="150">
        <v>0.7</v>
      </c>
      <c r="V233" s="150">
        <v>0.8</v>
      </c>
      <c r="W233" s="11">
        <v>0.77</v>
      </c>
      <c r="X233" s="11">
        <v>0.77</v>
      </c>
      <c r="Y233" s="11">
        <v>0.84</v>
      </c>
      <c r="Z233" s="11">
        <v>0.79</v>
      </c>
      <c r="AA233" s="154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28">
        <v>87</v>
      </c>
    </row>
    <row r="234" spans="1:65">
      <c r="A234" s="30"/>
      <c r="B234" s="19">
        <v>1</v>
      </c>
      <c r="C234" s="9">
        <v>6</v>
      </c>
      <c r="D234" s="11">
        <v>0.79</v>
      </c>
      <c r="E234" s="150">
        <v>0.8</v>
      </c>
      <c r="F234" s="149">
        <v>0.75</v>
      </c>
      <c r="G234" s="150">
        <v>0.8</v>
      </c>
      <c r="H234" s="150">
        <v>0.63</v>
      </c>
      <c r="I234" s="150">
        <v>0.5</v>
      </c>
      <c r="J234" s="150">
        <v>0.8</v>
      </c>
      <c r="K234" s="150" t="s">
        <v>106</v>
      </c>
      <c r="L234" s="11">
        <v>0.75</v>
      </c>
      <c r="M234" s="150">
        <v>0.62</v>
      </c>
      <c r="N234" s="150">
        <v>0.8</v>
      </c>
      <c r="O234" s="11">
        <v>0.74</v>
      </c>
      <c r="P234" s="11">
        <v>0.7</v>
      </c>
      <c r="Q234" s="150" t="s">
        <v>103</v>
      </c>
      <c r="R234" s="11">
        <v>0.85</v>
      </c>
      <c r="S234" s="11">
        <v>0.79</v>
      </c>
      <c r="T234" s="150">
        <v>0.7</v>
      </c>
      <c r="U234" s="150">
        <v>0.7</v>
      </c>
      <c r="V234" s="150">
        <v>0.8</v>
      </c>
      <c r="W234" s="11">
        <v>0.76</v>
      </c>
      <c r="X234" s="11">
        <v>0.78</v>
      </c>
      <c r="Y234" s="11">
        <v>0.81</v>
      </c>
      <c r="Z234" s="11">
        <v>0.77</v>
      </c>
      <c r="AA234" s="154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55"/>
    </row>
    <row r="235" spans="1:65">
      <c r="A235" s="30"/>
      <c r="B235" s="20" t="s">
        <v>271</v>
      </c>
      <c r="C235" s="12"/>
      <c r="D235" s="23">
        <v>0.80333333333333334</v>
      </c>
      <c r="E235" s="23">
        <v>0.79999999999999993</v>
      </c>
      <c r="F235" s="23">
        <v>0.84166666666666667</v>
      </c>
      <c r="G235" s="23">
        <v>0.78333333333333333</v>
      </c>
      <c r="H235" s="23">
        <v>0.64</v>
      </c>
      <c r="I235" s="23">
        <v>0.5</v>
      </c>
      <c r="J235" s="23">
        <v>0.79999999999999993</v>
      </c>
      <c r="K235" s="23">
        <v>0.2</v>
      </c>
      <c r="L235" s="23">
        <v>0.75833333333333341</v>
      </c>
      <c r="M235" s="23">
        <v>0.6216666666666667</v>
      </c>
      <c r="N235" s="23">
        <v>0.76666666666666661</v>
      </c>
      <c r="O235" s="23">
        <v>0.77166666666666683</v>
      </c>
      <c r="P235" s="23">
        <v>0.69833333333333325</v>
      </c>
      <c r="Q235" s="23" t="s">
        <v>682</v>
      </c>
      <c r="R235" s="23">
        <v>0.85999999999999988</v>
      </c>
      <c r="S235" s="23">
        <v>0.77999999999999992</v>
      </c>
      <c r="T235" s="23">
        <v>0.71666666666666667</v>
      </c>
      <c r="U235" s="23">
        <v>0.70000000000000007</v>
      </c>
      <c r="V235" s="23">
        <v>0.79999999999999993</v>
      </c>
      <c r="W235" s="23">
        <v>0.78166666666666673</v>
      </c>
      <c r="X235" s="23">
        <v>0.76166666666666671</v>
      </c>
      <c r="Y235" s="23">
        <v>0.81333333333333346</v>
      </c>
      <c r="Z235" s="23">
        <v>0.78166666666666662</v>
      </c>
      <c r="AA235" s="154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5"/>
    </row>
    <row r="236" spans="1:65">
      <c r="A236" s="30"/>
      <c r="B236" s="3" t="s">
        <v>272</v>
      </c>
      <c r="C236" s="29"/>
      <c r="D236" s="11">
        <v>0.79500000000000004</v>
      </c>
      <c r="E236" s="11">
        <v>0.8</v>
      </c>
      <c r="F236" s="11">
        <v>0.86</v>
      </c>
      <c r="G236" s="11">
        <v>0.8</v>
      </c>
      <c r="H236" s="11">
        <v>0.63500000000000001</v>
      </c>
      <c r="I236" s="11">
        <v>0.5</v>
      </c>
      <c r="J236" s="11">
        <v>0.8</v>
      </c>
      <c r="K236" s="11">
        <v>0.2</v>
      </c>
      <c r="L236" s="11">
        <v>0.755</v>
      </c>
      <c r="M236" s="11">
        <v>0.62</v>
      </c>
      <c r="N236" s="11">
        <v>0.8</v>
      </c>
      <c r="O236" s="11">
        <v>0.77</v>
      </c>
      <c r="P236" s="11">
        <v>0.69499999999999995</v>
      </c>
      <c r="Q236" s="11" t="s">
        <v>682</v>
      </c>
      <c r="R236" s="11">
        <v>0.85</v>
      </c>
      <c r="S236" s="11">
        <v>0.77500000000000002</v>
      </c>
      <c r="T236" s="11">
        <v>0.7</v>
      </c>
      <c r="U236" s="11">
        <v>0.7</v>
      </c>
      <c r="V236" s="11">
        <v>0.8</v>
      </c>
      <c r="W236" s="11">
        <v>0.77</v>
      </c>
      <c r="X236" s="11">
        <v>0.77</v>
      </c>
      <c r="Y236" s="11">
        <v>0.81</v>
      </c>
      <c r="Z236" s="11">
        <v>0.78500000000000003</v>
      </c>
      <c r="AA236" s="154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5"/>
    </row>
    <row r="237" spans="1:65">
      <c r="A237" s="30"/>
      <c r="B237" s="3" t="s">
        <v>273</v>
      </c>
      <c r="C237" s="29"/>
      <c r="D237" s="24">
        <v>2.2509257354845477E-2</v>
      </c>
      <c r="E237" s="24">
        <v>1.2161883888976234E-16</v>
      </c>
      <c r="F237" s="24">
        <v>4.8339080118126647E-2</v>
      </c>
      <c r="G237" s="24">
        <v>4.0824829046386339E-2</v>
      </c>
      <c r="H237" s="24">
        <v>2.3664319132398488E-2</v>
      </c>
      <c r="I237" s="24">
        <v>0</v>
      </c>
      <c r="J237" s="24">
        <v>1.2161883888976234E-16</v>
      </c>
      <c r="K237" s="24">
        <v>0</v>
      </c>
      <c r="L237" s="24">
        <v>9.8319208025017604E-3</v>
      </c>
      <c r="M237" s="24">
        <v>3.371448748930745E-2</v>
      </c>
      <c r="N237" s="24">
        <v>5.1639777949432274E-2</v>
      </c>
      <c r="O237" s="24">
        <v>2.4013884872437191E-2</v>
      </c>
      <c r="P237" s="24">
        <v>9.8319208025017587E-3</v>
      </c>
      <c r="Q237" s="24" t="s">
        <v>682</v>
      </c>
      <c r="R237" s="24">
        <v>3.7947331922020551E-2</v>
      </c>
      <c r="S237" s="24">
        <v>2.3664319132398446E-2</v>
      </c>
      <c r="T237" s="24">
        <v>4.0824829046386339E-2</v>
      </c>
      <c r="U237" s="24">
        <v>1.2161883888976234E-16</v>
      </c>
      <c r="V237" s="24">
        <v>1.2161883888976234E-16</v>
      </c>
      <c r="W237" s="24">
        <v>2.3166067138525388E-2</v>
      </c>
      <c r="X237" s="24">
        <v>2.1369760566432826E-2</v>
      </c>
      <c r="Y237" s="24">
        <v>1.5055453054181584E-2</v>
      </c>
      <c r="Z237" s="24">
        <v>2.041241452319317E-2</v>
      </c>
      <c r="AA237" s="205"/>
      <c r="AB237" s="206"/>
      <c r="AC237" s="206"/>
      <c r="AD237" s="206"/>
      <c r="AE237" s="206"/>
      <c r="AF237" s="206"/>
      <c r="AG237" s="206"/>
      <c r="AH237" s="206"/>
      <c r="AI237" s="206"/>
      <c r="AJ237" s="206"/>
      <c r="AK237" s="206"/>
      <c r="AL237" s="206"/>
      <c r="AM237" s="206"/>
      <c r="AN237" s="206"/>
      <c r="AO237" s="206"/>
      <c r="AP237" s="206"/>
      <c r="AQ237" s="206"/>
      <c r="AR237" s="206"/>
      <c r="AS237" s="206"/>
      <c r="AT237" s="206"/>
      <c r="AU237" s="206"/>
      <c r="AV237" s="206"/>
      <c r="AW237" s="206"/>
      <c r="AX237" s="206"/>
      <c r="AY237" s="206"/>
      <c r="AZ237" s="206"/>
      <c r="BA237" s="206"/>
      <c r="BB237" s="206"/>
      <c r="BC237" s="206"/>
      <c r="BD237" s="206"/>
      <c r="BE237" s="206"/>
      <c r="BF237" s="206"/>
      <c r="BG237" s="206"/>
      <c r="BH237" s="206"/>
      <c r="BI237" s="206"/>
      <c r="BJ237" s="206"/>
      <c r="BK237" s="206"/>
      <c r="BL237" s="206"/>
      <c r="BM237" s="56"/>
    </row>
    <row r="238" spans="1:65">
      <c r="A238" s="30"/>
      <c r="B238" s="3" t="s">
        <v>87</v>
      </c>
      <c r="C238" s="29"/>
      <c r="D238" s="13">
        <v>2.8019822433417607E-2</v>
      </c>
      <c r="E238" s="13">
        <v>1.5202354861220294E-16</v>
      </c>
      <c r="F238" s="13">
        <v>5.7432570437378191E-2</v>
      </c>
      <c r="G238" s="13">
        <v>5.2116803037940009E-2</v>
      </c>
      <c r="H238" s="13">
        <v>3.6975498644372634E-2</v>
      </c>
      <c r="I238" s="13">
        <v>0</v>
      </c>
      <c r="J238" s="13">
        <v>1.5202354861220294E-16</v>
      </c>
      <c r="K238" s="13">
        <v>0</v>
      </c>
      <c r="L238" s="13">
        <v>1.296517028901331E-2</v>
      </c>
      <c r="M238" s="13">
        <v>5.4232419553845758E-2</v>
      </c>
      <c r="N238" s="13">
        <v>6.7356232107955147E-2</v>
      </c>
      <c r="O238" s="13">
        <v>3.1119505234259853E-2</v>
      </c>
      <c r="P238" s="13">
        <v>1.4079122867544286E-2</v>
      </c>
      <c r="Q238" s="13" t="s">
        <v>682</v>
      </c>
      <c r="R238" s="13">
        <v>4.412480456048902E-2</v>
      </c>
      <c r="S238" s="13">
        <v>3.0338870682562115E-2</v>
      </c>
      <c r="T238" s="13">
        <v>5.6964877739143729E-2</v>
      </c>
      <c r="U238" s="13">
        <v>1.7374119841394619E-16</v>
      </c>
      <c r="V238" s="13">
        <v>1.5202354861220294E-16</v>
      </c>
      <c r="W238" s="13">
        <v>2.9636759665490897E-2</v>
      </c>
      <c r="X238" s="13">
        <v>2.8056578424200646E-2</v>
      </c>
      <c r="Y238" s="13">
        <v>1.8510802935469157E-2</v>
      </c>
      <c r="Z238" s="13">
        <v>2.6113963142677832E-2</v>
      </c>
      <c r="AA238" s="154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55"/>
    </row>
    <row r="239" spans="1:65">
      <c r="A239" s="30"/>
      <c r="B239" s="3" t="s">
        <v>274</v>
      </c>
      <c r="C239" s="29"/>
      <c r="D239" s="13">
        <v>1.914500999538693E-2</v>
      </c>
      <c r="E239" s="13">
        <v>1.4916192526526206E-2</v>
      </c>
      <c r="F239" s="13">
        <v>6.7776410887282923E-2</v>
      </c>
      <c r="G239" s="13">
        <v>-6.2278948177763027E-3</v>
      </c>
      <c r="H239" s="13">
        <v>-0.18806704597877899</v>
      </c>
      <c r="I239" s="13">
        <v>-0.36567737967092107</v>
      </c>
      <c r="J239" s="13">
        <v>1.4916192526526206E-2</v>
      </c>
      <c r="K239" s="13">
        <v>-0.74627095186836834</v>
      </c>
      <c r="L239" s="13">
        <v>-3.7944025834230177E-2</v>
      </c>
      <c r="M239" s="13">
        <v>-0.21132554205751186</v>
      </c>
      <c r="N239" s="13">
        <v>-2.7371982162079034E-2</v>
      </c>
      <c r="O239" s="13">
        <v>-2.1028755958787948E-2</v>
      </c>
      <c r="P239" s="13">
        <v>-0.11406274027371988</v>
      </c>
      <c r="Q239" s="13" t="s">
        <v>682</v>
      </c>
      <c r="R239" s="13">
        <v>9.1034906966015683E-2</v>
      </c>
      <c r="S239" s="13">
        <v>-1.0456712286637027E-2</v>
      </c>
      <c r="T239" s="13">
        <v>-9.0804244194986894E-2</v>
      </c>
      <c r="U239" s="13">
        <v>-0.1119483315392894</v>
      </c>
      <c r="V239" s="13">
        <v>1.4916192526526206E-2</v>
      </c>
      <c r="W239" s="13">
        <v>-8.3423035522065536E-3</v>
      </c>
      <c r="X239" s="13">
        <v>-3.3715208365369675E-2</v>
      </c>
      <c r="Y239" s="13">
        <v>3.1831462401968658E-2</v>
      </c>
      <c r="Z239" s="13">
        <v>-8.3423035522066646E-3</v>
      </c>
      <c r="AA239" s="154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55"/>
    </row>
    <row r="240" spans="1:65">
      <c r="A240" s="30"/>
      <c r="B240" s="46" t="s">
        <v>275</v>
      </c>
      <c r="C240" s="47"/>
      <c r="D240" s="45">
        <v>0.51</v>
      </c>
      <c r="E240" s="45" t="s">
        <v>276</v>
      </c>
      <c r="F240" s="45">
        <v>1.1299999999999999</v>
      </c>
      <c r="G240" s="45" t="s">
        <v>276</v>
      </c>
      <c r="H240" s="45">
        <v>2.13</v>
      </c>
      <c r="I240" s="45" t="s">
        <v>276</v>
      </c>
      <c r="J240" s="45" t="s">
        <v>276</v>
      </c>
      <c r="K240" s="45">
        <v>10.87</v>
      </c>
      <c r="L240" s="45">
        <v>0.22</v>
      </c>
      <c r="M240" s="45">
        <v>2.4300000000000002</v>
      </c>
      <c r="N240" s="45" t="s">
        <v>276</v>
      </c>
      <c r="O240" s="45">
        <v>0</v>
      </c>
      <c r="P240" s="45">
        <v>1.19</v>
      </c>
      <c r="Q240" s="45">
        <v>4.4000000000000004</v>
      </c>
      <c r="R240" s="45">
        <v>1.43</v>
      </c>
      <c r="S240" s="45">
        <v>0.13</v>
      </c>
      <c r="T240" s="45" t="s">
        <v>276</v>
      </c>
      <c r="U240" s="45" t="s">
        <v>276</v>
      </c>
      <c r="V240" s="45" t="s">
        <v>276</v>
      </c>
      <c r="W240" s="45">
        <v>0.16</v>
      </c>
      <c r="X240" s="45">
        <v>0.16</v>
      </c>
      <c r="Y240" s="45">
        <v>0.67</v>
      </c>
      <c r="Z240" s="45">
        <v>0.16</v>
      </c>
      <c r="AA240" s="154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55"/>
    </row>
    <row r="241" spans="1:65">
      <c r="B241" s="31" t="s">
        <v>343</v>
      </c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BM241" s="55"/>
    </row>
    <row r="242" spans="1:65">
      <c r="BM242" s="55"/>
    </row>
    <row r="243" spans="1:65" ht="15">
      <c r="B243" s="8" t="s">
        <v>504</v>
      </c>
      <c r="BM243" s="28" t="s">
        <v>67</v>
      </c>
    </row>
    <row r="244" spans="1:65" ht="15">
      <c r="A244" s="25" t="s">
        <v>0</v>
      </c>
      <c r="B244" s="18" t="s">
        <v>111</v>
      </c>
      <c r="C244" s="15" t="s">
        <v>112</v>
      </c>
      <c r="D244" s="16" t="s">
        <v>229</v>
      </c>
      <c r="E244" s="17" t="s">
        <v>229</v>
      </c>
      <c r="F244" s="17" t="s">
        <v>229</v>
      </c>
      <c r="G244" s="17" t="s">
        <v>229</v>
      </c>
      <c r="H244" s="17" t="s">
        <v>229</v>
      </c>
      <c r="I244" s="17" t="s">
        <v>229</v>
      </c>
      <c r="J244" s="17" t="s">
        <v>229</v>
      </c>
      <c r="K244" s="17" t="s">
        <v>229</v>
      </c>
      <c r="L244" s="17" t="s">
        <v>229</v>
      </c>
      <c r="M244" s="17" t="s">
        <v>229</v>
      </c>
      <c r="N244" s="17" t="s">
        <v>229</v>
      </c>
      <c r="O244" s="17" t="s">
        <v>229</v>
      </c>
      <c r="P244" s="17" t="s">
        <v>229</v>
      </c>
      <c r="Q244" s="17" t="s">
        <v>229</v>
      </c>
      <c r="R244" s="17" t="s">
        <v>229</v>
      </c>
      <c r="S244" s="17" t="s">
        <v>229</v>
      </c>
      <c r="T244" s="17" t="s">
        <v>229</v>
      </c>
      <c r="U244" s="17" t="s">
        <v>229</v>
      </c>
      <c r="V244" s="17" t="s">
        <v>229</v>
      </c>
      <c r="W244" s="17" t="s">
        <v>229</v>
      </c>
      <c r="X244" s="17" t="s">
        <v>229</v>
      </c>
      <c r="Y244" s="17" t="s">
        <v>229</v>
      </c>
      <c r="Z244" s="17" t="s">
        <v>229</v>
      </c>
      <c r="AA244" s="17" t="s">
        <v>229</v>
      </c>
      <c r="AB244" s="17" t="s">
        <v>229</v>
      </c>
      <c r="AC244" s="154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8">
        <v>1</v>
      </c>
    </row>
    <row r="245" spans="1:65">
      <c r="A245" s="30"/>
      <c r="B245" s="19" t="s">
        <v>230</v>
      </c>
      <c r="C245" s="9" t="s">
        <v>230</v>
      </c>
      <c r="D245" s="152" t="s">
        <v>232</v>
      </c>
      <c r="E245" s="153" t="s">
        <v>233</v>
      </c>
      <c r="F245" s="153" t="s">
        <v>234</v>
      </c>
      <c r="G245" s="153" t="s">
        <v>235</v>
      </c>
      <c r="H245" s="153" t="s">
        <v>236</v>
      </c>
      <c r="I245" s="153" t="s">
        <v>237</v>
      </c>
      <c r="J245" s="153" t="s">
        <v>238</v>
      </c>
      <c r="K245" s="153" t="s">
        <v>239</v>
      </c>
      <c r="L245" s="153" t="s">
        <v>240</v>
      </c>
      <c r="M245" s="153" t="s">
        <v>241</v>
      </c>
      <c r="N245" s="153" t="s">
        <v>243</v>
      </c>
      <c r="O245" s="153" t="s">
        <v>244</v>
      </c>
      <c r="P245" s="153" t="s">
        <v>246</v>
      </c>
      <c r="Q245" s="153" t="s">
        <v>247</v>
      </c>
      <c r="R245" s="153" t="s">
        <v>249</v>
      </c>
      <c r="S245" s="153" t="s">
        <v>250</v>
      </c>
      <c r="T245" s="153" t="s">
        <v>251</v>
      </c>
      <c r="U245" s="153" t="s">
        <v>252</v>
      </c>
      <c r="V245" s="153" t="s">
        <v>254</v>
      </c>
      <c r="W245" s="153" t="s">
        <v>256</v>
      </c>
      <c r="X245" s="153" t="s">
        <v>258</v>
      </c>
      <c r="Y245" s="153" t="s">
        <v>259</v>
      </c>
      <c r="Z245" s="153" t="s">
        <v>260</v>
      </c>
      <c r="AA245" s="153" t="s">
        <v>261</v>
      </c>
      <c r="AB245" s="153" t="s">
        <v>262</v>
      </c>
      <c r="AC245" s="154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8" t="s">
        <v>3</v>
      </c>
    </row>
    <row r="246" spans="1:65">
      <c r="A246" s="30"/>
      <c r="B246" s="19"/>
      <c r="C246" s="9"/>
      <c r="D246" s="10" t="s">
        <v>334</v>
      </c>
      <c r="E246" s="11" t="s">
        <v>115</v>
      </c>
      <c r="F246" s="11" t="s">
        <v>115</v>
      </c>
      <c r="G246" s="11" t="s">
        <v>334</v>
      </c>
      <c r="H246" s="11" t="s">
        <v>335</v>
      </c>
      <c r="I246" s="11" t="s">
        <v>115</v>
      </c>
      <c r="J246" s="11" t="s">
        <v>334</v>
      </c>
      <c r="K246" s="11" t="s">
        <v>115</v>
      </c>
      <c r="L246" s="11" t="s">
        <v>334</v>
      </c>
      <c r="M246" s="11" t="s">
        <v>335</v>
      </c>
      <c r="N246" s="11" t="s">
        <v>335</v>
      </c>
      <c r="O246" s="11" t="s">
        <v>115</v>
      </c>
      <c r="P246" s="11" t="s">
        <v>335</v>
      </c>
      <c r="Q246" s="11" t="s">
        <v>334</v>
      </c>
      <c r="R246" s="11" t="s">
        <v>334</v>
      </c>
      <c r="S246" s="11" t="s">
        <v>335</v>
      </c>
      <c r="T246" s="11" t="s">
        <v>334</v>
      </c>
      <c r="U246" s="11" t="s">
        <v>115</v>
      </c>
      <c r="V246" s="11" t="s">
        <v>334</v>
      </c>
      <c r="W246" s="11" t="s">
        <v>335</v>
      </c>
      <c r="X246" s="11" t="s">
        <v>335</v>
      </c>
      <c r="Y246" s="11" t="s">
        <v>334</v>
      </c>
      <c r="Z246" s="11" t="s">
        <v>334</v>
      </c>
      <c r="AA246" s="11" t="s">
        <v>334</v>
      </c>
      <c r="AB246" s="11" t="s">
        <v>334</v>
      </c>
      <c r="AC246" s="154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8">
        <v>0</v>
      </c>
    </row>
    <row r="247" spans="1:65">
      <c r="A247" s="30"/>
      <c r="B247" s="19"/>
      <c r="C247" s="9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154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28">
        <v>0</v>
      </c>
    </row>
    <row r="248" spans="1:65">
      <c r="A248" s="30"/>
      <c r="B248" s="18">
        <v>1</v>
      </c>
      <c r="C248" s="14">
        <v>1</v>
      </c>
      <c r="D248" s="227">
        <v>160</v>
      </c>
      <c r="E248" s="227">
        <v>164</v>
      </c>
      <c r="F248" s="227">
        <v>151</v>
      </c>
      <c r="G248" s="227">
        <v>163.9</v>
      </c>
      <c r="H248" s="227">
        <v>170</v>
      </c>
      <c r="I248" s="227">
        <v>145</v>
      </c>
      <c r="J248" s="235">
        <v>160</v>
      </c>
      <c r="K248" s="227">
        <v>172</v>
      </c>
      <c r="L248" s="227">
        <v>159</v>
      </c>
      <c r="M248" s="227">
        <v>166</v>
      </c>
      <c r="N248" s="227">
        <v>163.9</v>
      </c>
      <c r="O248" s="227">
        <v>157</v>
      </c>
      <c r="P248" s="227">
        <v>156.19999999999999</v>
      </c>
      <c r="Q248" s="227">
        <v>151</v>
      </c>
      <c r="R248" s="227">
        <v>167</v>
      </c>
      <c r="S248" s="227">
        <v>154</v>
      </c>
      <c r="T248" s="227">
        <v>170.5</v>
      </c>
      <c r="U248" s="227">
        <v>161</v>
      </c>
      <c r="V248" s="237">
        <v>150.1</v>
      </c>
      <c r="W248" s="227">
        <v>162</v>
      </c>
      <c r="X248" s="227">
        <v>166.3</v>
      </c>
      <c r="Y248" s="227">
        <v>172</v>
      </c>
      <c r="Z248" s="227">
        <v>159.5</v>
      </c>
      <c r="AA248" s="227">
        <v>166.1</v>
      </c>
      <c r="AB248" s="227">
        <v>168</v>
      </c>
      <c r="AC248" s="228"/>
      <c r="AD248" s="229"/>
      <c r="AE248" s="229"/>
      <c r="AF248" s="229"/>
      <c r="AG248" s="229"/>
      <c r="AH248" s="229"/>
      <c r="AI248" s="229"/>
      <c r="AJ248" s="229"/>
      <c r="AK248" s="229"/>
      <c r="AL248" s="229"/>
      <c r="AM248" s="229"/>
      <c r="AN248" s="229"/>
      <c r="AO248" s="229"/>
      <c r="AP248" s="229"/>
      <c r="AQ248" s="229"/>
      <c r="AR248" s="229"/>
      <c r="AS248" s="229"/>
      <c r="AT248" s="229"/>
      <c r="AU248" s="229"/>
      <c r="AV248" s="229"/>
      <c r="AW248" s="229"/>
      <c r="AX248" s="229"/>
      <c r="AY248" s="229"/>
      <c r="AZ248" s="229"/>
      <c r="BA248" s="229"/>
      <c r="BB248" s="229"/>
      <c r="BC248" s="229"/>
      <c r="BD248" s="229"/>
      <c r="BE248" s="229"/>
      <c r="BF248" s="229"/>
      <c r="BG248" s="229"/>
      <c r="BH248" s="229"/>
      <c r="BI248" s="229"/>
      <c r="BJ248" s="229"/>
      <c r="BK248" s="229"/>
      <c r="BL248" s="229"/>
      <c r="BM248" s="230">
        <v>1</v>
      </c>
    </row>
    <row r="249" spans="1:65">
      <c r="A249" s="30"/>
      <c r="B249" s="19">
        <v>1</v>
      </c>
      <c r="C249" s="9">
        <v>2</v>
      </c>
      <c r="D249" s="231">
        <v>159</v>
      </c>
      <c r="E249" s="231">
        <v>164</v>
      </c>
      <c r="F249" s="231">
        <v>154</v>
      </c>
      <c r="G249" s="231">
        <v>166.8</v>
      </c>
      <c r="H249" s="231">
        <v>173</v>
      </c>
      <c r="I249" s="231">
        <v>153</v>
      </c>
      <c r="J249" s="236">
        <v>160</v>
      </c>
      <c r="K249" s="231">
        <v>168</v>
      </c>
      <c r="L249" s="231">
        <v>159</v>
      </c>
      <c r="M249" s="231">
        <v>165.7</v>
      </c>
      <c r="N249" s="231">
        <v>161.19999999999999</v>
      </c>
      <c r="O249" s="231">
        <v>157</v>
      </c>
      <c r="P249" s="231">
        <v>160.6</v>
      </c>
      <c r="Q249" s="231">
        <v>150</v>
      </c>
      <c r="R249" s="231">
        <v>167</v>
      </c>
      <c r="S249" s="231">
        <v>144</v>
      </c>
      <c r="T249" s="231">
        <v>163</v>
      </c>
      <c r="U249" s="231">
        <v>161</v>
      </c>
      <c r="V249" s="231">
        <v>155.1</v>
      </c>
      <c r="W249" s="231">
        <v>160</v>
      </c>
      <c r="X249" s="231">
        <v>164.2</v>
      </c>
      <c r="Y249" s="231">
        <v>172</v>
      </c>
      <c r="Z249" s="231">
        <v>165.5</v>
      </c>
      <c r="AA249" s="231">
        <v>165.2</v>
      </c>
      <c r="AB249" s="231">
        <v>172.5</v>
      </c>
      <c r="AC249" s="228"/>
      <c r="AD249" s="229"/>
      <c r="AE249" s="229"/>
      <c r="AF249" s="229"/>
      <c r="AG249" s="229"/>
      <c r="AH249" s="229"/>
      <c r="AI249" s="229"/>
      <c r="AJ249" s="229"/>
      <c r="AK249" s="229"/>
      <c r="AL249" s="229"/>
      <c r="AM249" s="229"/>
      <c r="AN249" s="229"/>
      <c r="AO249" s="229"/>
      <c r="AP249" s="229"/>
      <c r="AQ249" s="229"/>
      <c r="AR249" s="229"/>
      <c r="AS249" s="229"/>
      <c r="AT249" s="229"/>
      <c r="AU249" s="229"/>
      <c r="AV249" s="229"/>
      <c r="AW249" s="229"/>
      <c r="AX249" s="229"/>
      <c r="AY249" s="229"/>
      <c r="AZ249" s="229"/>
      <c r="BA249" s="229"/>
      <c r="BB249" s="229"/>
      <c r="BC249" s="229"/>
      <c r="BD249" s="229"/>
      <c r="BE249" s="229"/>
      <c r="BF249" s="229"/>
      <c r="BG249" s="229"/>
      <c r="BH249" s="229"/>
      <c r="BI249" s="229"/>
      <c r="BJ249" s="229"/>
      <c r="BK249" s="229"/>
      <c r="BL249" s="229"/>
      <c r="BM249" s="230">
        <v>28</v>
      </c>
    </row>
    <row r="250" spans="1:65">
      <c r="A250" s="30"/>
      <c r="B250" s="19">
        <v>1</v>
      </c>
      <c r="C250" s="9">
        <v>3</v>
      </c>
      <c r="D250" s="231">
        <v>164</v>
      </c>
      <c r="E250" s="231">
        <v>164</v>
      </c>
      <c r="F250" s="231">
        <v>149</v>
      </c>
      <c r="G250" s="231">
        <v>162.4</v>
      </c>
      <c r="H250" s="231">
        <v>166</v>
      </c>
      <c r="I250" s="231">
        <v>161</v>
      </c>
      <c r="J250" s="236">
        <v>160</v>
      </c>
      <c r="K250" s="231">
        <v>168</v>
      </c>
      <c r="L250" s="231">
        <v>159</v>
      </c>
      <c r="M250" s="231">
        <v>164.4</v>
      </c>
      <c r="N250" s="231">
        <v>159.80000000000001</v>
      </c>
      <c r="O250" s="231">
        <v>156</v>
      </c>
      <c r="P250" s="231">
        <v>157.69999999999999</v>
      </c>
      <c r="Q250" s="231">
        <v>158</v>
      </c>
      <c r="R250" s="231">
        <v>169</v>
      </c>
      <c r="S250" s="231">
        <v>162</v>
      </c>
      <c r="T250" s="231">
        <v>161</v>
      </c>
      <c r="U250" s="231">
        <v>161</v>
      </c>
      <c r="V250" s="231">
        <v>155.19999999999999</v>
      </c>
      <c r="W250" s="231">
        <v>168</v>
      </c>
      <c r="X250" s="231">
        <v>163.19999999999999</v>
      </c>
      <c r="Y250" s="231">
        <v>169</v>
      </c>
      <c r="Z250" s="231">
        <v>153.5</v>
      </c>
      <c r="AA250" s="231">
        <v>163.30000000000001</v>
      </c>
      <c r="AB250" s="231">
        <v>170</v>
      </c>
      <c r="AC250" s="228"/>
      <c r="AD250" s="229"/>
      <c r="AE250" s="229"/>
      <c r="AF250" s="229"/>
      <c r="AG250" s="229"/>
      <c r="AH250" s="229"/>
      <c r="AI250" s="229"/>
      <c r="AJ250" s="229"/>
      <c r="AK250" s="229"/>
      <c r="AL250" s="229"/>
      <c r="AM250" s="229"/>
      <c r="AN250" s="229"/>
      <c r="AO250" s="229"/>
      <c r="AP250" s="229"/>
      <c r="AQ250" s="229"/>
      <c r="AR250" s="229"/>
      <c r="AS250" s="229"/>
      <c r="AT250" s="229"/>
      <c r="AU250" s="229"/>
      <c r="AV250" s="229"/>
      <c r="AW250" s="229"/>
      <c r="AX250" s="229"/>
      <c r="AY250" s="229"/>
      <c r="AZ250" s="229"/>
      <c r="BA250" s="229"/>
      <c r="BB250" s="229"/>
      <c r="BC250" s="229"/>
      <c r="BD250" s="229"/>
      <c r="BE250" s="229"/>
      <c r="BF250" s="229"/>
      <c r="BG250" s="229"/>
      <c r="BH250" s="229"/>
      <c r="BI250" s="229"/>
      <c r="BJ250" s="229"/>
      <c r="BK250" s="229"/>
      <c r="BL250" s="229"/>
      <c r="BM250" s="230">
        <v>16</v>
      </c>
    </row>
    <row r="251" spans="1:65">
      <c r="A251" s="30"/>
      <c r="B251" s="19">
        <v>1</v>
      </c>
      <c r="C251" s="9">
        <v>4</v>
      </c>
      <c r="D251" s="231">
        <v>162.5</v>
      </c>
      <c r="E251" s="231">
        <v>164</v>
      </c>
      <c r="F251" s="231">
        <v>152</v>
      </c>
      <c r="G251" s="231">
        <v>161.30000000000001</v>
      </c>
      <c r="H251" s="231">
        <v>172</v>
      </c>
      <c r="I251" s="231">
        <v>155</v>
      </c>
      <c r="J251" s="236">
        <v>160</v>
      </c>
      <c r="K251" s="231">
        <v>172</v>
      </c>
      <c r="L251" s="231">
        <v>161</v>
      </c>
      <c r="M251" s="231">
        <v>164.1</v>
      </c>
      <c r="N251" s="231">
        <v>163.69999999999999</v>
      </c>
      <c r="O251" s="231">
        <v>156</v>
      </c>
      <c r="P251" s="231">
        <v>157.5</v>
      </c>
      <c r="Q251" s="231">
        <v>155</v>
      </c>
      <c r="R251" s="231">
        <v>163</v>
      </c>
      <c r="S251" s="231">
        <v>164</v>
      </c>
      <c r="T251" s="231">
        <v>166.5</v>
      </c>
      <c r="U251" s="231">
        <v>161</v>
      </c>
      <c r="V251" s="231">
        <v>156</v>
      </c>
      <c r="W251" s="231">
        <v>166</v>
      </c>
      <c r="X251" s="231">
        <v>166.3</v>
      </c>
      <c r="Y251" s="231">
        <v>172</v>
      </c>
      <c r="Z251" s="231">
        <v>167.5</v>
      </c>
      <c r="AA251" s="231">
        <v>165.1</v>
      </c>
      <c r="AB251" s="231">
        <v>165.5</v>
      </c>
      <c r="AC251" s="228"/>
      <c r="AD251" s="229"/>
      <c r="AE251" s="229"/>
      <c r="AF251" s="229"/>
      <c r="AG251" s="229"/>
      <c r="AH251" s="229"/>
      <c r="AI251" s="229"/>
      <c r="AJ251" s="229"/>
      <c r="AK251" s="229"/>
      <c r="AL251" s="229"/>
      <c r="AM251" s="229"/>
      <c r="AN251" s="229"/>
      <c r="AO251" s="229"/>
      <c r="AP251" s="229"/>
      <c r="AQ251" s="229"/>
      <c r="AR251" s="229"/>
      <c r="AS251" s="229"/>
      <c r="AT251" s="229"/>
      <c r="AU251" s="229"/>
      <c r="AV251" s="229"/>
      <c r="AW251" s="229"/>
      <c r="AX251" s="229"/>
      <c r="AY251" s="229"/>
      <c r="AZ251" s="229"/>
      <c r="BA251" s="229"/>
      <c r="BB251" s="229"/>
      <c r="BC251" s="229"/>
      <c r="BD251" s="229"/>
      <c r="BE251" s="229"/>
      <c r="BF251" s="229"/>
      <c r="BG251" s="229"/>
      <c r="BH251" s="229"/>
      <c r="BI251" s="229"/>
      <c r="BJ251" s="229"/>
      <c r="BK251" s="229"/>
      <c r="BL251" s="229"/>
      <c r="BM251" s="230">
        <v>161.92777777777778</v>
      </c>
    </row>
    <row r="252" spans="1:65">
      <c r="A252" s="30"/>
      <c r="B252" s="19">
        <v>1</v>
      </c>
      <c r="C252" s="9">
        <v>5</v>
      </c>
      <c r="D252" s="231">
        <v>161</v>
      </c>
      <c r="E252" s="231">
        <v>164</v>
      </c>
      <c r="F252" s="232">
        <v>159</v>
      </c>
      <c r="G252" s="231">
        <v>165.4</v>
      </c>
      <c r="H252" s="231">
        <v>168</v>
      </c>
      <c r="I252" s="231">
        <v>156</v>
      </c>
      <c r="J252" s="236">
        <v>160</v>
      </c>
      <c r="K252" s="231">
        <v>168</v>
      </c>
      <c r="L252" s="231">
        <v>159</v>
      </c>
      <c r="M252" s="231">
        <v>161.19999999999999</v>
      </c>
      <c r="N252" s="231">
        <v>159.30000000000001</v>
      </c>
      <c r="O252" s="231">
        <v>153</v>
      </c>
      <c r="P252" s="231">
        <v>159.80000000000001</v>
      </c>
      <c r="Q252" s="231">
        <v>158</v>
      </c>
      <c r="R252" s="231">
        <v>167</v>
      </c>
      <c r="S252" s="231">
        <v>146</v>
      </c>
      <c r="T252" s="231">
        <v>167.5</v>
      </c>
      <c r="U252" s="231">
        <v>161</v>
      </c>
      <c r="V252" s="231">
        <v>155.1</v>
      </c>
      <c r="W252" s="231">
        <v>162</v>
      </c>
      <c r="X252" s="231">
        <v>169.3</v>
      </c>
      <c r="Y252" s="232">
        <v>161</v>
      </c>
      <c r="Z252" s="231">
        <v>162</v>
      </c>
      <c r="AA252" s="231">
        <v>167.3</v>
      </c>
      <c r="AB252" s="231">
        <v>170</v>
      </c>
      <c r="AC252" s="228"/>
      <c r="AD252" s="229"/>
      <c r="AE252" s="229"/>
      <c r="AF252" s="229"/>
      <c r="AG252" s="229"/>
      <c r="AH252" s="229"/>
      <c r="AI252" s="229"/>
      <c r="AJ252" s="229"/>
      <c r="AK252" s="229"/>
      <c r="AL252" s="229"/>
      <c r="AM252" s="229"/>
      <c r="AN252" s="229"/>
      <c r="AO252" s="229"/>
      <c r="AP252" s="229"/>
      <c r="AQ252" s="229"/>
      <c r="AR252" s="229"/>
      <c r="AS252" s="229"/>
      <c r="AT252" s="229"/>
      <c r="AU252" s="229"/>
      <c r="AV252" s="229"/>
      <c r="AW252" s="229"/>
      <c r="AX252" s="229"/>
      <c r="AY252" s="229"/>
      <c r="AZ252" s="229"/>
      <c r="BA252" s="229"/>
      <c r="BB252" s="229"/>
      <c r="BC252" s="229"/>
      <c r="BD252" s="229"/>
      <c r="BE252" s="229"/>
      <c r="BF252" s="229"/>
      <c r="BG252" s="229"/>
      <c r="BH252" s="229"/>
      <c r="BI252" s="229"/>
      <c r="BJ252" s="229"/>
      <c r="BK252" s="229"/>
      <c r="BL252" s="229"/>
      <c r="BM252" s="230">
        <v>88</v>
      </c>
    </row>
    <row r="253" spans="1:65">
      <c r="A253" s="30"/>
      <c r="B253" s="19">
        <v>1</v>
      </c>
      <c r="C253" s="9">
        <v>6</v>
      </c>
      <c r="D253" s="231">
        <v>161.5</v>
      </c>
      <c r="E253" s="231">
        <v>162</v>
      </c>
      <c r="F253" s="231">
        <v>151</v>
      </c>
      <c r="G253" s="231">
        <v>165.9</v>
      </c>
      <c r="H253" s="231">
        <v>169</v>
      </c>
      <c r="I253" s="231">
        <v>154</v>
      </c>
      <c r="J253" s="236">
        <v>160</v>
      </c>
      <c r="K253" s="231">
        <v>166</v>
      </c>
      <c r="L253" s="231">
        <v>160</v>
      </c>
      <c r="M253" s="231">
        <v>162.69999999999999</v>
      </c>
      <c r="N253" s="231">
        <v>155</v>
      </c>
      <c r="O253" s="231">
        <v>154</v>
      </c>
      <c r="P253" s="231">
        <v>155.4</v>
      </c>
      <c r="Q253" s="231">
        <v>155</v>
      </c>
      <c r="R253" s="231">
        <v>169</v>
      </c>
      <c r="S253" s="231">
        <v>160</v>
      </c>
      <c r="T253" s="231">
        <v>168.5</v>
      </c>
      <c r="U253" s="231">
        <v>160</v>
      </c>
      <c r="V253" s="231">
        <v>153.1</v>
      </c>
      <c r="W253" s="231">
        <v>165</v>
      </c>
      <c r="X253" s="231">
        <v>166.3</v>
      </c>
      <c r="Y253" s="231">
        <v>169</v>
      </c>
      <c r="Z253" s="231">
        <v>166.5</v>
      </c>
      <c r="AA253" s="231">
        <v>165.5</v>
      </c>
      <c r="AB253" s="231">
        <v>166.5</v>
      </c>
      <c r="AC253" s="228"/>
      <c r="AD253" s="229"/>
      <c r="AE253" s="229"/>
      <c r="AF253" s="229"/>
      <c r="AG253" s="229"/>
      <c r="AH253" s="229"/>
      <c r="AI253" s="229"/>
      <c r="AJ253" s="229"/>
      <c r="AK253" s="229"/>
      <c r="AL253" s="229"/>
      <c r="AM253" s="229"/>
      <c r="AN253" s="229"/>
      <c r="AO253" s="229"/>
      <c r="AP253" s="229"/>
      <c r="AQ253" s="229"/>
      <c r="AR253" s="229"/>
      <c r="AS253" s="229"/>
      <c r="AT253" s="229"/>
      <c r="AU253" s="229"/>
      <c r="AV253" s="229"/>
      <c r="AW253" s="229"/>
      <c r="AX253" s="229"/>
      <c r="AY253" s="229"/>
      <c r="AZ253" s="229"/>
      <c r="BA253" s="229"/>
      <c r="BB253" s="229"/>
      <c r="BC253" s="229"/>
      <c r="BD253" s="229"/>
      <c r="BE253" s="229"/>
      <c r="BF253" s="229"/>
      <c r="BG253" s="229"/>
      <c r="BH253" s="229"/>
      <c r="BI253" s="229"/>
      <c r="BJ253" s="229"/>
      <c r="BK253" s="229"/>
      <c r="BL253" s="229"/>
      <c r="BM253" s="233"/>
    </row>
    <row r="254" spans="1:65">
      <c r="A254" s="30"/>
      <c r="B254" s="20" t="s">
        <v>271</v>
      </c>
      <c r="C254" s="12"/>
      <c r="D254" s="234">
        <v>161.33333333333334</v>
      </c>
      <c r="E254" s="234">
        <v>163.66666666666666</v>
      </c>
      <c r="F254" s="234">
        <v>152.66666666666666</v>
      </c>
      <c r="G254" s="234">
        <v>164.28333333333333</v>
      </c>
      <c r="H254" s="234">
        <v>169.66666666666666</v>
      </c>
      <c r="I254" s="234">
        <v>154</v>
      </c>
      <c r="J254" s="234">
        <v>160</v>
      </c>
      <c r="K254" s="234">
        <v>169</v>
      </c>
      <c r="L254" s="234">
        <v>159.5</v>
      </c>
      <c r="M254" s="234">
        <v>164.01666666666668</v>
      </c>
      <c r="N254" s="234">
        <v>160.48333333333335</v>
      </c>
      <c r="O254" s="234">
        <v>155.5</v>
      </c>
      <c r="P254" s="234">
        <v>157.86666666666665</v>
      </c>
      <c r="Q254" s="234">
        <v>154.5</v>
      </c>
      <c r="R254" s="234">
        <v>167</v>
      </c>
      <c r="S254" s="234">
        <v>155</v>
      </c>
      <c r="T254" s="234">
        <v>166.16666666666666</v>
      </c>
      <c r="U254" s="234">
        <v>160.83333333333334</v>
      </c>
      <c r="V254" s="234">
        <v>154.1</v>
      </c>
      <c r="W254" s="234">
        <v>163.83333333333334</v>
      </c>
      <c r="X254" s="234">
        <v>165.93333333333331</v>
      </c>
      <c r="Y254" s="234">
        <v>169.16666666666666</v>
      </c>
      <c r="Z254" s="234">
        <v>162.41666666666666</v>
      </c>
      <c r="AA254" s="234">
        <v>165.41666666666666</v>
      </c>
      <c r="AB254" s="234">
        <v>168.75</v>
      </c>
      <c r="AC254" s="228"/>
      <c r="AD254" s="229"/>
      <c r="AE254" s="229"/>
      <c r="AF254" s="229"/>
      <c r="AG254" s="229"/>
      <c r="AH254" s="229"/>
      <c r="AI254" s="229"/>
      <c r="AJ254" s="229"/>
      <c r="AK254" s="229"/>
      <c r="AL254" s="229"/>
      <c r="AM254" s="229"/>
      <c r="AN254" s="229"/>
      <c r="AO254" s="229"/>
      <c r="AP254" s="229"/>
      <c r="AQ254" s="229"/>
      <c r="AR254" s="229"/>
      <c r="AS254" s="229"/>
      <c r="AT254" s="229"/>
      <c r="AU254" s="229"/>
      <c r="AV254" s="229"/>
      <c r="AW254" s="229"/>
      <c r="AX254" s="229"/>
      <c r="AY254" s="229"/>
      <c r="AZ254" s="229"/>
      <c r="BA254" s="229"/>
      <c r="BB254" s="229"/>
      <c r="BC254" s="229"/>
      <c r="BD254" s="229"/>
      <c r="BE254" s="229"/>
      <c r="BF254" s="229"/>
      <c r="BG254" s="229"/>
      <c r="BH254" s="229"/>
      <c r="BI254" s="229"/>
      <c r="BJ254" s="229"/>
      <c r="BK254" s="229"/>
      <c r="BL254" s="229"/>
      <c r="BM254" s="233"/>
    </row>
    <row r="255" spans="1:65">
      <c r="A255" s="30"/>
      <c r="B255" s="3" t="s">
        <v>272</v>
      </c>
      <c r="C255" s="29"/>
      <c r="D255" s="231">
        <v>161.25</v>
      </c>
      <c r="E255" s="231">
        <v>164</v>
      </c>
      <c r="F255" s="231">
        <v>151.5</v>
      </c>
      <c r="G255" s="231">
        <v>164.65</v>
      </c>
      <c r="H255" s="231">
        <v>169.5</v>
      </c>
      <c r="I255" s="231">
        <v>154.5</v>
      </c>
      <c r="J255" s="231">
        <v>160</v>
      </c>
      <c r="K255" s="231">
        <v>168</v>
      </c>
      <c r="L255" s="231">
        <v>159</v>
      </c>
      <c r="M255" s="231">
        <v>164.25</v>
      </c>
      <c r="N255" s="231">
        <v>160.5</v>
      </c>
      <c r="O255" s="231">
        <v>156</v>
      </c>
      <c r="P255" s="231">
        <v>157.6</v>
      </c>
      <c r="Q255" s="231">
        <v>155</v>
      </c>
      <c r="R255" s="231">
        <v>167</v>
      </c>
      <c r="S255" s="231">
        <v>157</v>
      </c>
      <c r="T255" s="231">
        <v>167</v>
      </c>
      <c r="U255" s="231">
        <v>161</v>
      </c>
      <c r="V255" s="231">
        <v>155.1</v>
      </c>
      <c r="W255" s="231">
        <v>163.5</v>
      </c>
      <c r="X255" s="231">
        <v>166.3</v>
      </c>
      <c r="Y255" s="231">
        <v>170.5</v>
      </c>
      <c r="Z255" s="231">
        <v>163.75</v>
      </c>
      <c r="AA255" s="231">
        <v>165.35</v>
      </c>
      <c r="AB255" s="231">
        <v>169</v>
      </c>
      <c r="AC255" s="228"/>
      <c r="AD255" s="229"/>
      <c r="AE255" s="229"/>
      <c r="AF255" s="229"/>
      <c r="AG255" s="229"/>
      <c r="AH255" s="229"/>
      <c r="AI255" s="229"/>
      <c r="AJ255" s="229"/>
      <c r="AK255" s="229"/>
      <c r="AL255" s="229"/>
      <c r="AM255" s="229"/>
      <c r="AN255" s="229"/>
      <c r="AO255" s="229"/>
      <c r="AP255" s="229"/>
      <c r="AQ255" s="229"/>
      <c r="AR255" s="229"/>
      <c r="AS255" s="229"/>
      <c r="AT255" s="229"/>
      <c r="AU255" s="229"/>
      <c r="AV255" s="229"/>
      <c r="AW255" s="229"/>
      <c r="AX255" s="229"/>
      <c r="AY255" s="229"/>
      <c r="AZ255" s="229"/>
      <c r="BA255" s="229"/>
      <c r="BB255" s="229"/>
      <c r="BC255" s="229"/>
      <c r="BD255" s="229"/>
      <c r="BE255" s="229"/>
      <c r="BF255" s="229"/>
      <c r="BG255" s="229"/>
      <c r="BH255" s="229"/>
      <c r="BI255" s="229"/>
      <c r="BJ255" s="229"/>
      <c r="BK255" s="229"/>
      <c r="BL255" s="229"/>
      <c r="BM255" s="233"/>
    </row>
    <row r="256" spans="1:65">
      <c r="A256" s="30"/>
      <c r="B256" s="3" t="s">
        <v>273</v>
      </c>
      <c r="C256" s="29"/>
      <c r="D256" s="231">
        <v>1.7795130420052185</v>
      </c>
      <c r="E256" s="231">
        <v>0.81649658092772603</v>
      </c>
      <c r="F256" s="231">
        <v>3.5023801430836525</v>
      </c>
      <c r="G256" s="231">
        <v>2.1348692387747468</v>
      </c>
      <c r="H256" s="231">
        <v>2.5819888974716112</v>
      </c>
      <c r="I256" s="231">
        <v>5.215361924162119</v>
      </c>
      <c r="J256" s="231">
        <v>0</v>
      </c>
      <c r="K256" s="231">
        <v>2.4494897427831779</v>
      </c>
      <c r="L256" s="231">
        <v>0.83666002653407556</v>
      </c>
      <c r="M256" s="231">
        <v>1.8214463117716861</v>
      </c>
      <c r="N256" s="231">
        <v>3.3005555087994884</v>
      </c>
      <c r="O256" s="231">
        <v>1.6431676725154984</v>
      </c>
      <c r="P256" s="231">
        <v>2.0116328359486162</v>
      </c>
      <c r="Q256" s="231">
        <v>3.3911649915626341</v>
      </c>
      <c r="R256" s="231">
        <v>2.1908902300206643</v>
      </c>
      <c r="S256" s="231">
        <v>8.4616783205224717</v>
      </c>
      <c r="T256" s="231">
        <v>3.5449494589721118</v>
      </c>
      <c r="U256" s="231">
        <v>0.40824829046386302</v>
      </c>
      <c r="V256" s="231">
        <v>2.1826589289213287</v>
      </c>
      <c r="W256" s="231">
        <v>2.9944392908634274</v>
      </c>
      <c r="X256" s="231">
        <v>2.1077634275854367</v>
      </c>
      <c r="Y256" s="231">
        <v>4.2622372841814737</v>
      </c>
      <c r="Z256" s="231">
        <v>5.2954382884390849</v>
      </c>
      <c r="AA256" s="231">
        <v>1.3151679233720179</v>
      </c>
      <c r="AB256" s="231">
        <v>2.5836021365527628</v>
      </c>
      <c r="AC256" s="228"/>
      <c r="AD256" s="229"/>
      <c r="AE256" s="229"/>
      <c r="AF256" s="229"/>
      <c r="AG256" s="229"/>
      <c r="AH256" s="229"/>
      <c r="AI256" s="229"/>
      <c r="AJ256" s="229"/>
      <c r="AK256" s="229"/>
      <c r="AL256" s="229"/>
      <c r="AM256" s="229"/>
      <c r="AN256" s="229"/>
      <c r="AO256" s="229"/>
      <c r="AP256" s="229"/>
      <c r="AQ256" s="229"/>
      <c r="AR256" s="229"/>
      <c r="AS256" s="229"/>
      <c r="AT256" s="229"/>
      <c r="AU256" s="229"/>
      <c r="AV256" s="229"/>
      <c r="AW256" s="229"/>
      <c r="AX256" s="229"/>
      <c r="AY256" s="229"/>
      <c r="AZ256" s="229"/>
      <c r="BA256" s="229"/>
      <c r="BB256" s="229"/>
      <c r="BC256" s="229"/>
      <c r="BD256" s="229"/>
      <c r="BE256" s="229"/>
      <c r="BF256" s="229"/>
      <c r="BG256" s="229"/>
      <c r="BH256" s="229"/>
      <c r="BI256" s="229"/>
      <c r="BJ256" s="229"/>
      <c r="BK256" s="229"/>
      <c r="BL256" s="229"/>
      <c r="BM256" s="233"/>
    </row>
    <row r="257" spans="1:65">
      <c r="A257" s="30"/>
      <c r="B257" s="3" t="s">
        <v>87</v>
      </c>
      <c r="C257" s="29"/>
      <c r="D257" s="13">
        <v>1.1030039516561271E-2</v>
      </c>
      <c r="E257" s="13">
        <v>4.9887774802101388E-3</v>
      </c>
      <c r="F257" s="13">
        <v>2.2941354649019561E-2</v>
      </c>
      <c r="G257" s="13">
        <v>1.2995044569999474E-2</v>
      </c>
      <c r="H257" s="13">
        <v>1.5218009218889654E-2</v>
      </c>
      <c r="I257" s="13">
        <v>3.3865986520533242E-2</v>
      </c>
      <c r="J257" s="13">
        <v>0</v>
      </c>
      <c r="K257" s="13">
        <v>1.4494022146646022E-2</v>
      </c>
      <c r="L257" s="13">
        <v>5.2455174077371512E-3</v>
      </c>
      <c r="M257" s="13">
        <v>1.1105251367371319E-2</v>
      </c>
      <c r="N257" s="13">
        <v>2.0566344431194233E-2</v>
      </c>
      <c r="O257" s="13">
        <v>1.0566994678556259E-2</v>
      </c>
      <c r="P257" s="13">
        <v>1.2742606646633972E-2</v>
      </c>
      <c r="Q257" s="13">
        <v>2.1949287971279183E-2</v>
      </c>
      <c r="R257" s="13">
        <v>1.3119103173776432E-2</v>
      </c>
      <c r="S257" s="13">
        <v>5.4591473035628849E-2</v>
      </c>
      <c r="T257" s="13">
        <v>2.1333697847374797E-2</v>
      </c>
      <c r="U257" s="13">
        <v>2.5383313396716871E-3</v>
      </c>
      <c r="V257" s="13">
        <v>1.4163912582227961E-2</v>
      </c>
      <c r="W257" s="13">
        <v>1.8277350707203016E-2</v>
      </c>
      <c r="X257" s="13">
        <v>1.2702471439847953E-2</v>
      </c>
      <c r="Y257" s="13">
        <v>2.5195491335062901E-2</v>
      </c>
      <c r="Z257" s="13">
        <v>3.260403256093844E-2</v>
      </c>
      <c r="AA257" s="13">
        <v>7.9506373201331058E-3</v>
      </c>
      <c r="AB257" s="13">
        <v>1.5310234883275632E-2</v>
      </c>
      <c r="AC257" s="154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55"/>
    </row>
    <row r="258" spans="1:65">
      <c r="A258" s="30"/>
      <c r="B258" s="3" t="s">
        <v>274</v>
      </c>
      <c r="C258" s="29"/>
      <c r="D258" s="13">
        <v>-3.6710467629601506E-3</v>
      </c>
      <c r="E258" s="13">
        <v>1.0738669502864839E-2</v>
      </c>
      <c r="F258" s="13">
        <v>-5.7192850036024367E-2</v>
      </c>
      <c r="G258" s="13">
        <v>1.4546951658832796E-2</v>
      </c>
      <c r="H258" s="13">
        <v>4.7792225614986084E-2</v>
      </c>
      <c r="I258" s="13">
        <v>-4.8958726455552881E-2</v>
      </c>
      <c r="J258" s="13">
        <v>-1.1905170343431526E-2</v>
      </c>
      <c r="K258" s="13">
        <v>4.367516382475034E-2</v>
      </c>
      <c r="L258" s="13">
        <v>-1.4992966686108389E-2</v>
      </c>
      <c r="M258" s="13">
        <v>1.2900126942738677E-2</v>
      </c>
      <c r="N258" s="13">
        <v>-8.9203005455106288E-3</v>
      </c>
      <c r="O258" s="13">
        <v>-3.9695337427522515E-2</v>
      </c>
      <c r="P258" s="13">
        <v>-2.5079768072185926E-2</v>
      </c>
      <c r="Q258" s="13">
        <v>-4.5870930112876129E-2</v>
      </c>
      <c r="R258" s="13">
        <v>3.1323978454043333E-2</v>
      </c>
      <c r="S258" s="13">
        <v>-4.2783133770199377E-2</v>
      </c>
      <c r="T258" s="13">
        <v>2.6177651216248599E-2</v>
      </c>
      <c r="U258" s="13">
        <v>-6.7588431056369025E-3</v>
      </c>
      <c r="V258" s="13">
        <v>-4.8341167187017531E-2</v>
      </c>
      <c r="W258" s="13">
        <v>1.1767934950423831E-2</v>
      </c>
      <c r="X258" s="13">
        <v>2.4736679589665966E-2</v>
      </c>
      <c r="Y258" s="13">
        <v>4.4704429272309332E-2</v>
      </c>
      <c r="Z258" s="13">
        <v>3.0191786461728487E-3</v>
      </c>
      <c r="AA258" s="13">
        <v>2.154595670223336E-2</v>
      </c>
      <c r="AB258" s="13">
        <v>4.2131265653412076E-2</v>
      </c>
      <c r="AC258" s="154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55"/>
    </row>
    <row r="259" spans="1:65">
      <c r="A259" s="30"/>
      <c r="B259" s="46" t="s">
        <v>275</v>
      </c>
      <c r="C259" s="47"/>
      <c r="D259" s="45">
        <v>0.31</v>
      </c>
      <c r="E259" s="45">
        <v>0.11</v>
      </c>
      <c r="F259" s="45">
        <v>1.87</v>
      </c>
      <c r="G259" s="45">
        <v>0.22</v>
      </c>
      <c r="H259" s="45">
        <v>1.19</v>
      </c>
      <c r="I259" s="45">
        <v>1.63</v>
      </c>
      <c r="J259" s="45" t="s">
        <v>276</v>
      </c>
      <c r="K259" s="45">
        <v>1.07</v>
      </c>
      <c r="L259" s="45">
        <v>0.64</v>
      </c>
      <c r="M259" s="45">
        <v>0.18</v>
      </c>
      <c r="N259" s="45">
        <v>0.46</v>
      </c>
      <c r="O259" s="45">
        <v>1.36</v>
      </c>
      <c r="P259" s="45">
        <v>0.93</v>
      </c>
      <c r="Q259" s="45">
        <v>1.54</v>
      </c>
      <c r="R259" s="45">
        <v>0.71</v>
      </c>
      <c r="S259" s="45">
        <v>1.45</v>
      </c>
      <c r="T259" s="45">
        <v>0.56000000000000005</v>
      </c>
      <c r="U259" s="45">
        <v>0.4</v>
      </c>
      <c r="V259" s="45">
        <v>1.61</v>
      </c>
      <c r="W259" s="45">
        <v>0.14000000000000001</v>
      </c>
      <c r="X259" s="45">
        <v>0.52</v>
      </c>
      <c r="Y259" s="45">
        <v>1.1000000000000001</v>
      </c>
      <c r="Z259" s="45">
        <v>0.11</v>
      </c>
      <c r="AA259" s="45">
        <v>0.43</v>
      </c>
      <c r="AB259" s="45">
        <v>1.03</v>
      </c>
      <c r="AC259" s="154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55"/>
    </row>
    <row r="260" spans="1:65">
      <c r="B260" s="31" t="s">
        <v>344</v>
      </c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BM260" s="55"/>
    </row>
    <row r="261" spans="1:65">
      <c r="BM261" s="55"/>
    </row>
    <row r="262" spans="1:65" ht="15">
      <c r="B262" s="8" t="s">
        <v>580</v>
      </c>
      <c r="BM262" s="28" t="s">
        <v>67</v>
      </c>
    </row>
    <row r="263" spans="1:65" ht="15">
      <c r="A263" s="25" t="s">
        <v>33</v>
      </c>
      <c r="B263" s="18" t="s">
        <v>111</v>
      </c>
      <c r="C263" s="15" t="s">
        <v>112</v>
      </c>
      <c r="D263" s="16" t="s">
        <v>229</v>
      </c>
      <c r="E263" s="17" t="s">
        <v>229</v>
      </c>
      <c r="F263" s="17" t="s">
        <v>229</v>
      </c>
      <c r="G263" s="17" t="s">
        <v>229</v>
      </c>
      <c r="H263" s="17" t="s">
        <v>229</v>
      </c>
      <c r="I263" s="17" t="s">
        <v>229</v>
      </c>
      <c r="J263" s="17" t="s">
        <v>229</v>
      </c>
      <c r="K263" s="17" t="s">
        <v>229</v>
      </c>
      <c r="L263" s="17" t="s">
        <v>229</v>
      </c>
      <c r="M263" s="17" t="s">
        <v>229</v>
      </c>
      <c r="N263" s="17" t="s">
        <v>229</v>
      </c>
      <c r="O263" s="17" t="s">
        <v>229</v>
      </c>
      <c r="P263" s="17" t="s">
        <v>229</v>
      </c>
      <c r="Q263" s="154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8">
        <v>1</v>
      </c>
    </row>
    <row r="264" spans="1:65">
      <c r="A264" s="30"/>
      <c r="B264" s="19" t="s">
        <v>230</v>
      </c>
      <c r="C264" s="9" t="s">
        <v>230</v>
      </c>
      <c r="D264" s="152" t="s">
        <v>233</v>
      </c>
      <c r="E264" s="153" t="s">
        <v>236</v>
      </c>
      <c r="F264" s="153" t="s">
        <v>237</v>
      </c>
      <c r="G264" s="153" t="s">
        <v>238</v>
      </c>
      <c r="H264" s="153" t="s">
        <v>239</v>
      </c>
      <c r="I264" s="153" t="s">
        <v>241</v>
      </c>
      <c r="J264" s="153" t="s">
        <v>243</v>
      </c>
      <c r="K264" s="153" t="s">
        <v>247</v>
      </c>
      <c r="L264" s="153" t="s">
        <v>249</v>
      </c>
      <c r="M264" s="153" t="s">
        <v>250</v>
      </c>
      <c r="N264" s="153" t="s">
        <v>254</v>
      </c>
      <c r="O264" s="153" t="s">
        <v>258</v>
      </c>
      <c r="P264" s="153" t="s">
        <v>259</v>
      </c>
      <c r="Q264" s="154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8" t="s">
        <v>3</v>
      </c>
    </row>
    <row r="265" spans="1:65">
      <c r="A265" s="30"/>
      <c r="B265" s="19"/>
      <c r="C265" s="9"/>
      <c r="D265" s="10" t="s">
        <v>335</v>
      </c>
      <c r="E265" s="11" t="s">
        <v>335</v>
      </c>
      <c r="F265" s="11" t="s">
        <v>335</v>
      </c>
      <c r="G265" s="11" t="s">
        <v>334</v>
      </c>
      <c r="H265" s="11" t="s">
        <v>335</v>
      </c>
      <c r="I265" s="11" t="s">
        <v>335</v>
      </c>
      <c r="J265" s="11" t="s">
        <v>335</v>
      </c>
      <c r="K265" s="11" t="s">
        <v>334</v>
      </c>
      <c r="L265" s="11" t="s">
        <v>335</v>
      </c>
      <c r="M265" s="11" t="s">
        <v>335</v>
      </c>
      <c r="N265" s="11" t="s">
        <v>334</v>
      </c>
      <c r="O265" s="11" t="s">
        <v>335</v>
      </c>
      <c r="P265" s="11" t="s">
        <v>335</v>
      </c>
      <c r="Q265" s="154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28">
        <v>2</v>
      </c>
    </row>
    <row r="266" spans="1:65">
      <c r="A266" s="30"/>
      <c r="B266" s="19"/>
      <c r="C266" s="9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154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28">
        <v>3</v>
      </c>
    </row>
    <row r="267" spans="1:65">
      <c r="A267" s="30"/>
      <c r="B267" s="18">
        <v>1</v>
      </c>
      <c r="C267" s="14">
        <v>1</v>
      </c>
      <c r="D267" s="22">
        <v>3.6</v>
      </c>
      <c r="E267" s="22">
        <v>3.77</v>
      </c>
      <c r="F267" s="22">
        <v>3.76</v>
      </c>
      <c r="G267" s="22">
        <v>3.5</v>
      </c>
      <c r="H267" s="22">
        <v>3.8500000000000005</v>
      </c>
      <c r="I267" s="22">
        <v>3.77</v>
      </c>
      <c r="J267" s="22">
        <v>3.63</v>
      </c>
      <c r="K267" s="22">
        <v>3.4</v>
      </c>
      <c r="L267" s="22">
        <v>3.77</v>
      </c>
      <c r="M267" s="22">
        <v>3.5</v>
      </c>
      <c r="N267" s="22">
        <v>3.4</v>
      </c>
      <c r="O267" s="22">
        <v>3.5</v>
      </c>
      <c r="P267" s="22">
        <v>4.08</v>
      </c>
      <c r="Q267" s="154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28">
        <v>1</v>
      </c>
    </row>
    <row r="268" spans="1:65">
      <c r="A268" s="30"/>
      <c r="B268" s="19">
        <v>1</v>
      </c>
      <c r="C268" s="9">
        <v>2</v>
      </c>
      <c r="D268" s="11">
        <v>3.65</v>
      </c>
      <c r="E268" s="11">
        <v>3.76</v>
      </c>
      <c r="F268" s="11">
        <v>3.73</v>
      </c>
      <c r="G268" s="11">
        <v>3.7</v>
      </c>
      <c r="H268" s="11">
        <v>3.8500000000000005</v>
      </c>
      <c r="I268" s="11">
        <v>3.72</v>
      </c>
      <c r="J268" s="11">
        <v>3.69</v>
      </c>
      <c r="K268" s="11">
        <v>3.7</v>
      </c>
      <c r="L268" s="11">
        <v>3.89</v>
      </c>
      <c r="M268" s="11">
        <v>3.5</v>
      </c>
      <c r="N268" s="11">
        <v>3.4</v>
      </c>
      <c r="O268" s="11">
        <v>3.7</v>
      </c>
      <c r="P268" s="11">
        <v>3.9399999999999995</v>
      </c>
      <c r="Q268" s="154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28">
        <v>29</v>
      </c>
    </row>
    <row r="269" spans="1:65">
      <c r="A269" s="30"/>
      <c r="B269" s="19">
        <v>1</v>
      </c>
      <c r="C269" s="9">
        <v>3</v>
      </c>
      <c r="D269" s="11">
        <v>3.6</v>
      </c>
      <c r="E269" s="11">
        <v>3.65</v>
      </c>
      <c r="F269" s="11">
        <v>3.9600000000000004</v>
      </c>
      <c r="G269" s="11">
        <v>3.7</v>
      </c>
      <c r="H269" s="11">
        <v>3.8</v>
      </c>
      <c r="I269" s="11">
        <v>3.8</v>
      </c>
      <c r="J269" s="11">
        <v>3.62</v>
      </c>
      <c r="K269" s="11">
        <v>3.7</v>
      </c>
      <c r="L269" s="11">
        <v>3.74</v>
      </c>
      <c r="M269" s="11">
        <v>3.6</v>
      </c>
      <c r="N269" s="11">
        <v>3.4</v>
      </c>
      <c r="O269" s="11">
        <v>3.6</v>
      </c>
      <c r="P269" s="11">
        <v>4.03</v>
      </c>
      <c r="Q269" s="154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28">
        <v>16</v>
      </c>
    </row>
    <row r="270" spans="1:65">
      <c r="A270" s="30"/>
      <c r="B270" s="19">
        <v>1</v>
      </c>
      <c r="C270" s="9">
        <v>4</v>
      </c>
      <c r="D270" s="11">
        <v>3.7</v>
      </c>
      <c r="E270" s="11">
        <v>3.65</v>
      </c>
      <c r="F270" s="11">
        <v>3.8</v>
      </c>
      <c r="G270" s="11">
        <v>3.7</v>
      </c>
      <c r="H270" s="11">
        <v>3.9</v>
      </c>
      <c r="I270" s="11">
        <v>3.72</v>
      </c>
      <c r="J270" s="11">
        <v>3.45</v>
      </c>
      <c r="K270" s="11">
        <v>3.6</v>
      </c>
      <c r="L270" s="11">
        <v>3.79</v>
      </c>
      <c r="M270" s="11">
        <v>3.6</v>
      </c>
      <c r="N270" s="11">
        <v>3.6</v>
      </c>
      <c r="O270" s="11">
        <v>3.8</v>
      </c>
      <c r="P270" s="11">
        <v>4.09</v>
      </c>
      <c r="Q270" s="154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28">
        <v>3.6912820512820512</v>
      </c>
    </row>
    <row r="271" spans="1:65">
      <c r="A271" s="30"/>
      <c r="B271" s="19">
        <v>1</v>
      </c>
      <c r="C271" s="9">
        <v>5</v>
      </c>
      <c r="D271" s="11">
        <v>3.7</v>
      </c>
      <c r="E271" s="11">
        <v>3.66</v>
      </c>
      <c r="F271" s="11">
        <v>3.95</v>
      </c>
      <c r="G271" s="11">
        <v>3.9</v>
      </c>
      <c r="H271" s="11">
        <v>3.8</v>
      </c>
      <c r="I271" s="11">
        <v>3.71</v>
      </c>
      <c r="J271" s="11">
        <v>3.64</v>
      </c>
      <c r="K271" s="11">
        <v>3.6</v>
      </c>
      <c r="L271" s="11">
        <v>3.77</v>
      </c>
      <c r="M271" s="11">
        <v>3.4</v>
      </c>
      <c r="N271" s="11">
        <v>3.3</v>
      </c>
      <c r="O271" s="11">
        <v>3.5</v>
      </c>
      <c r="P271" s="11">
        <v>3.81</v>
      </c>
      <c r="Q271" s="154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28">
        <v>89</v>
      </c>
    </row>
    <row r="272" spans="1:65">
      <c r="A272" s="30"/>
      <c r="B272" s="19">
        <v>1</v>
      </c>
      <c r="C272" s="9">
        <v>6</v>
      </c>
      <c r="D272" s="11">
        <v>3.6</v>
      </c>
      <c r="E272" s="11">
        <v>3.72</v>
      </c>
      <c r="F272" s="11">
        <v>3.77</v>
      </c>
      <c r="G272" s="11">
        <v>3.8</v>
      </c>
      <c r="H272" s="11">
        <v>3.8</v>
      </c>
      <c r="I272" s="11">
        <v>3.66</v>
      </c>
      <c r="J272" s="11">
        <v>3.42</v>
      </c>
      <c r="K272" s="11">
        <v>3.6</v>
      </c>
      <c r="L272" s="11">
        <v>3.8599999999999994</v>
      </c>
      <c r="M272" s="11">
        <v>3.7</v>
      </c>
      <c r="N272" s="11">
        <v>3.4</v>
      </c>
      <c r="O272" s="11">
        <v>3.7</v>
      </c>
      <c r="P272" s="11">
        <v>3.79</v>
      </c>
      <c r="Q272" s="154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55"/>
    </row>
    <row r="273" spans="1:65">
      <c r="A273" s="30"/>
      <c r="B273" s="20" t="s">
        <v>271</v>
      </c>
      <c r="C273" s="12"/>
      <c r="D273" s="23">
        <v>3.6416666666666671</v>
      </c>
      <c r="E273" s="23">
        <v>3.7016666666666667</v>
      </c>
      <c r="F273" s="23">
        <v>3.8283333333333331</v>
      </c>
      <c r="G273" s="23">
        <v>3.7166666666666668</v>
      </c>
      <c r="H273" s="23">
        <v>3.8333333333333335</v>
      </c>
      <c r="I273" s="23">
        <v>3.73</v>
      </c>
      <c r="J273" s="23">
        <v>3.5750000000000006</v>
      </c>
      <c r="K273" s="23">
        <v>3.6</v>
      </c>
      <c r="L273" s="23">
        <v>3.8033333333333332</v>
      </c>
      <c r="M273" s="23">
        <v>3.5499999999999994</v>
      </c>
      <c r="N273" s="23">
        <v>3.4166666666666661</v>
      </c>
      <c r="O273" s="23">
        <v>3.6333333333333333</v>
      </c>
      <c r="P273" s="23">
        <v>3.9566666666666666</v>
      </c>
      <c r="Q273" s="154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55"/>
    </row>
    <row r="274" spans="1:65">
      <c r="A274" s="30"/>
      <c r="B274" s="3" t="s">
        <v>272</v>
      </c>
      <c r="C274" s="29"/>
      <c r="D274" s="11">
        <v>3.625</v>
      </c>
      <c r="E274" s="11">
        <v>3.6900000000000004</v>
      </c>
      <c r="F274" s="11">
        <v>3.7850000000000001</v>
      </c>
      <c r="G274" s="11">
        <v>3.7</v>
      </c>
      <c r="H274" s="11">
        <v>3.8250000000000002</v>
      </c>
      <c r="I274" s="11">
        <v>3.72</v>
      </c>
      <c r="J274" s="11">
        <v>3.625</v>
      </c>
      <c r="K274" s="11">
        <v>3.6</v>
      </c>
      <c r="L274" s="11">
        <v>3.7800000000000002</v>
      </c>
      <c r="M274" s="11">
        <v>3.55</v>
      </c>
      <c r="N274" s="11">
        <v>3.4</v>
      </c>
      <c r="O274" s="11">
        <v>3.6500000000000004</v>
      </c>
      <c r="P274" s="11">
        <v>3.9849999999999999</v>
      </c>
      <c r="Q274" s="154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55"/>
    </row>
    <row r="275" spans="1:65">
      <c r="A275" s="30"/>
      <c r="B275" s="3" t="s">
        <v>273</v>
      </c>
      <c r="C275" s="29"/>
      <c r="D275" s="24">
        <v>4.9159604012508788E-2</v>
      </c>
      <c r="E275" s="24">
        <v>5.5647701360134048E-2</v>
      </c>
      <c r="F275" s="24">
        <v>0.10068101443006375</v>
      </c>
      <c r="G275" s="24">
        <v>0.13291601358251251</v>
      </c>
      <c r="H275" s="24">
        <v>4.0824829046386443E-2</v>
      </c>
      <c r="I275" s="24">
        <v>4.898979485566346E-2</v>
      </c>
      <c r="J275" s="24">
        <v>0.11148990985734986</v>
      </c>
      <c r="K275" s="24">
        <v>0.10954451150103332</v>
      </c>
      <c r="L275" s="24">
        <v>5.8537737116040385E-2</v>
      </c>
      <c r="M275" s="24">
        <v>0.10488088481701525</v>
      </c>
      <c r="N275" s="24">
        <v>9.831920802501759E-2</v>
      </c>
      <c r="O275" s="24">
        <v>0.12110601416389966</v>
      </c>
      <c r="P275" s="24">
        <v>0.13261473020244269</v>
      </c>
      <c r="Q275" s="205"/>
      <c r="R275" s="206"/>
      <c r="S275" s="206"/>
      <c r="T275" s="206"/>
      <c r="U275" s="206"/>
      <c r="V275" s="206"/>
      <c r="W275" s="206"/>
      <c r="X275" s="206"/>
      <c r="Y275" s="206"/>
      <c r="Z275" s="206"/>
      <c r="AA275" s="206"/>
      <c r="AB275" s="206"/>
      <c r="AC275" s="206"/>
      <c r="AD275" s="206"/>
      <c r="AE275" s="206"/>
      <c r="AF275" s="206"/>
      <c r="AG275" s="206"/>
      <c r="AH275" s="206"/>
      <c r="AI275" s="206"/>
      <c r="AJ275" s="206"/>
      <c r="AK275" s="206"/>
      <c r="AL275" s="206"/>
      <c r="AM275" s="206"/>
      <c r="AN275" s="206"/>
      <c r="AO275" s="206"/>
      <c r="AP275" s="206"/>
      <c r="AQ275" s="206"/>
      <c r="AR275" s="206"/>
      <c r="AS275" s="206"/>
      <c r="AT275" s="206"/>
      <c r="AU275" s="206"/>
      <c r="AV275" s="206"/>
      <c r="AW275" s="206"/>
      <c r="AX275" s="206"/>
      <c r="AY275" s="206"/>
      <c r="AZ275" s="206"/>
      <c r="BA275" s="206"/>
      <c r="BB275" s="206"/>
      <c r="BC275" s="206"/>
      <c r="BD275" s="206"/>
      <c r="BE275" s="206"/>
      <c r="BF275" s="206"/>
      <c r="BG275" s="206"/>
      <c r="BH275" s="206"/>
      <c r="BI275" s="206"/>
      <c r="BJ275" s="206"/>
      <c r="BK275" s="206"/>
      <c r="BL275" s="206"/>
      <c r="BM275" s="56"/>
    </row>
    <row r="276" spans="1:65">
      <c r="A276" s="30"/>
      <c r="B276" s="3" t="s">
        <v>87</v>
      </c>
      <c r="C276" s="29"/>
      <c r="D276" s="13">
        <v>1.3499204763160307E-2</v>
      </c>
      <c r="E276" s="13">
        <v>1.5033147598415321E-2</v>
      </c>
      <c r="F276" s="13">
        <v>2.6298915393138115E-2</v>
      </c>
      <c r="G276" s="13">
        <v>3.5762156120855385E-2</v>
      </c>
      <c r="H276" s="13">
        <v>1.0649955403405159E-2</v>
      </c>
      <c r="I276" s="13">
        <v>1.3133993258891008E-2</v>
      </c>
      <c r="J276" s="13">
        <v>3.1185988771286668E-2</v>
      </c>
      <c r="K276" s="13">
        <v>3.0429030972509256E-2</v>
      </c>
      <c r="L276" s="13">
        <v>1.5391166638748567E-2</v>
      </c>
      <c r="M276" s="13">
        <v>2.9543911216060641E-2</v>
      </c>
      <c r="N276" s="13">
        <v>2.8776353568297837E-2</v>
      </c>
      <c r="O276" s="13">
        <v>3.3331930503825595E-2</v>
      </c>
      <c r="P276" s="13">
        <v>3.3516781011569338E-2</v>
      </c>
      <c r="Q276" s="154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55"/>
    </row>
    <row r="277" spans="1:65">
      <c r="A277" s="30"/>
      <c r="B277" s="3" t="s">
        <v>274</v>
      </c>
      <c r="C277" s="29"/>
      <c r="D277" s="13">
        <v>-1.3441233676021014E-2</v>
      </c>
      <c r="E277" s="13">
        <v>2.813281467074269E-3</v>
      </c>
      <c r="F277" s="13">
        <v>3.7128368991386385E-2</v>
      </c>
      <c r="G277" s="13">
        <v>6.8769102528480897E-3</v>
      </c>
      <c r="H277" s="13">
        <v>3.848291191997788E-2</v>
      </c>
      <c r="I277" s="13">
        <v>1.0489024729091412E-2</v>
      </c>
      <c r="J277" s="13">
        <v>-3.1501806057237958E-2</v>
      </c>
      <c r="K277" s="13">
        <v>-2.4729091414281701E-2</v>
      </c>
      <c r="L277" s="13">
        <v>3.0355654348430017E-2</v>
      </c>
      <c r="M277" s="13">
        <v>-3.8274520700194659E-2</v>
      </c>
      <c r="N277" s="13">
        <v>-7.4395665462628657E-2</v>
      </c>
      <c r="O277" s="13">
        <v>-1.5698805223673284E-2</v>
      </c>
      <c r="P277" s="13">
        <v>7.1894970825229221E-2</v>
      </c>
      <c r="Q277" s="154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55"/>
    </row>
    <row r="278" spans="1:65">
      <c r="A278" s="30"/>
      <c r="B278" s="46" t="s">
        <v>275</v>
      </c>
      <c r="C278" s="47"/>
      <c r="D278" s="45">
        <v>0.4</v>
      </c>
      <c r="E278" s="45">
        <v>0</v>
      </c>
      <c r="F278" s="45">
        <v>0.84</v>
      </c>
      <c r="G278" s="45">
        <v>0.1</v>
      </c>
      <c r="H278" s="45">
        <v>0.87</v>
      </c>
      <c r="I278" s="45">
        <v>0.19</v>
      </c>
      <c r="J278" s="45">
        <v>0.84</v>
      </c>
      <c r="K278" s="45">
        <v>0.67</v>
      </c>
      <c r="L278" s="45">
        <v>0.67</v>
      </c>
      <c r="M278" s="45">
        <v>1.01</v>
      </c>
      <c r="N278" s="45">
        <v>1.89</v>
      </c>
      <c r="O278" s="45">
        <v>0.45</v>
      </c>
      <c r="P278" s="45">
        <v>1.69</v>
      </c>
      <c r="Q278" s="154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55"/>
    </row>
    <row r="279" spans="1:65">
      <c r="B279" s="31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BM279" s="55"/>
    </row>
    <row r="280" spans="1:65" ht="15">
      <c r="B280" s="8" t="s">
        <v>581</v>
      </c>
      <c r="BM280" s="28" t="s">
        <v>67</v>
      </c>
    </row>
    <row r="281" spans="1:65" ht="15">
      <c r="A281" s="25" t="s">
        <v>36</v>
      </c>
      <c r="B281" s="18" t="s">
        <v>111</v>
      </c>
      <c r="C281" s="15" t="s">
        <v>112</v>
      </c>
      <c r="D281" s="16" t="s">
        <v>229</v>
      </c>
      <c r="E281" s="17" t="s">
        <v>229</v>
      </c>
      <c r="F281" s="17" t="s">
        <v>229</v>
      </c>
      <c r="G281" s="17" t="s">
        <v>229</v>
      </c>
      <c r="H281" s="17" t="s">
        <v>229</v>
      </c>
      <c r="I281" s="17" t="s">
        <v>229</v>
      </c>
      <c r="J281" s="17" t="s">
        <v>229</v>
      </c>
      <c r="K281" s="17" t="s">
        <v>229</v>
      </c>
      <c r="L281" s="17" t="s">
        <v>229</v>
      </c>
      <c r="M281" s="17" t="s">
        <v>229</v>
      </c>
      <c r="N281" s="17" t="s">
        <v>229</v>
      </c>
      <c r="O281" s="17" t="s">
        <v>229</v>
      </c>
      <c r="P281" s="17" t="s">
        <v>229</v>
      </c>
      <c r="Q281" s="154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8">
        <v>1</v>
      </c>
    </row>
    <row r="282" spans="1:65">
      <c r="A282" s="30"/>
      <c r="B282" s="19" t="s">
        <v>230</v>
      </c>
      <c r="C282" s="9" t="s">
        <v>230</v>
      </c>
      <c r="D282" s="152" t="s">
        <v>233</v>
      </c>
      <c r="E282" s="153" t="s">
        <v>236</v>
      </c>
      <c r="F282" s="153" t="s">
        <v>237</v>
      </c>
      <c r="G282" s="153" t="s">
        <v>238</v>
      </c>
      <c r="H282" s="153" t="s">
        <v>239</v>
      </c>
      <c r="I282" s="153" t="s">
        <v>241</v>
      </c>
      <c r="J282" s="153" t="s">
        <v>243</v>
      </c>
      <c r="K282" s="153" t="s">
        <v>247</v>
      </c>
      <c r="L282" s="153" t="s">
        <v>249</v>
      </c>
      <c r="M282" s="153" t="s">
        <v>250</v>
      </c>
      <c r="N282" s="153" t="s">
        <v>254</v>
      </c>
      <c r="O282" s="153" t="s">
        <v>258</v>
      </c>
      <c r="P282" s="153" t="s">
        <v>259</v>
      </c>
      <c r="Q282" s="154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8" t="s">
        <v>3</v>
      </c>
    </row>
    <row r="283" spans="1:65">
      <c r="A283" s="30"/>
      <c r="B283" s="19"/>
      <c r="C283" s="9"/>
      <c r="D283" s="10" t="s">
        <v>335</v>
      </c>
      <c r="E283" s="11" t="s">
        <v>335</v>
      </c>
      <c r="F283" s="11" t="s">
        <v>335</v>
      </c>
      <c r="G283" s="11" t="s">
        <v>334</v>
      </c>
      <c r="H283" s="11" t="s">
        <v>335</v>
      </c>
      <c r="I283" s="11" t="s">
        <v>335</v>
      </c>
      <c r="J283" s="11" t="s">
        <v>335</v>
      </c>
      <c r="K283" s="11" t="s">
        <v>334</v>
      </c>
      <c r="L283" s="11" t="s">
        <v>335</v>
      </c>
      <c r="M283" s="11" t="s">
        <v>335</v>
      </c>
      <c r="N283" s="11" t="s">
        <v>334</v>
      </c>
      <c r="O283" s="11" t="s">
        <v>335</v>
      </c>
      <c r="P283" s="11" t="s">
        <v>335</v>
      </c>
      <c r="Q283" s="154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8">
        <v>2</v>
      </c>
    </row>
    <row r="284" spans="1:65">
      <c r="A284" s="30"/>
      <c r="B284" s="19"/>
      <c r="C284" s="9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154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8">
        <v>3</v>
      </c>
    </row>
    <row r="285" spans="1:65">
      <c r="A285" s="30"/>
      <c r="B285" s="18">
        <v>1</v>
      </c>
      <c r="C285" s="14">
        <v>1</v>
      </c>
      <c r="D285" s="22">
        <v>2.25</v>
      </c>
      <c r="E285" s="22">
        <v>2.2999999999999998</v>
      </c>
      <c r="F285" s="22">
        <v>2.41</v>
      </c>
      <c r="G285" s="22">
        <v>2.25</v>
      </c>
      <c r="H285" s="22">
        <v>2.2999999999999998</v>
      </c>
      <c r="I285" s="22">
        <v>2.3199999999999998</v>
      </c>
      <c r="J285" s="22">
        <v>2.36</v>
      </c>
      <c r="K285" s="22">
        <v>2.2000000000000002</v>
      </c>
      <c r="L285" s="22">
        <v>2.23</v>
      </c>
      <c r="M285" s="22">
        <v>2.2000000000000002</v>
      </c>
      <c r="N285" s="22">
        <v>2.1</v>
      </c>
      <c r="O285" s="22">
        <v>2.2000000000000002</v>
      </c>
      <c r="P285" s="148">
        <v>2.66</v>
      </c>
      <c r="Q285" s="154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8">
        <v>1</v>
      </c>
    </row>
    <row r="286" spans="1:65">
      <c r="A286" s="30"/>
      <c r="B286" s="19">
        <v>1</v>
      </c>
      <c r="C286" s="9">
        <v>2</v>
      </c>
      <c r="D286" s="11">
        <v>2.2000000000000002</v>
      </c>
      <c r="E286" s="11">
        <v>2.3199999999999998</v>
      </c>
      <c r="F286" s="11">
        <v>2.48</v>
      </c>
      <c r="G286" s="149">
        <v>2</v>
      </c>
      <c r="H286" s="11">
        <v>2.2999999999999998</v>
      </c>
      <c r="I286" s="11">
        <v>2.25</v>
      </c>
      <c r="J286" s="11">
        <v>2.3199999999999998</v>
      </c>
      <c r="K286" s="11">
        <v>2.1</v>
      </c>
      <c r="L286" s="11">
        <v>2.2000000000000002</v>
      </c>
      <c r="M286" s="11">
        <v>2.1</v>
      </c>
      <c r="N286" s="11">
        <v>2.1</v>
      </c>
      <c r="O286" s="11">
        <v>2.2000000000000002</v>
      </c>
      <c r="P286" s="150">
        <v>2.66</v>
      </c>
      <c r="Q286" s="154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28">
        <v>30</v>
      </c>
    </row>
    <row r="287" spans="1:65">
      <c r="A287" s="30"/>
      <c r="B287" s="19">
        <v>1</v>
      </c>
      <c r="C287" s="9">
        <v>3</v>
      </c>
      <c r="D287" s="11">
        <v>2.2999999999999998</v>
      </c>
      <c r="E287" s="11">
        <v>2.2400000000000002</v>
      </c>
      <c r="F287" s="11">
        <v>2.54</v>
      </c>
      <c r="G287" s="11">
        <v>2.4500000000000002</v>
      </c>
      <c r="H287" s="11">
        <v>2.2999999999999998</v>
      </c>
      <c r="I287" s="11">
        <v>2.3199999999999998</v>
      </c>
      <c r="J287" s="11">
        <v>2.17</v>
      </c>
      <c r="K287" s="11">
        <v>2.1</v>
      </c>
      <c r="L287" s="11">
        <v>2.17</v>
      </c>
      <c r="M287" s="11">
        <v>2.2000000000000002</v>
      </c>
      <c r="N287" s="11">
        <v>2.1</v>
      </c>
      <c r="O287" s="11">
        <v>2.2000000000000002</v>
      </c>
      <c r="P287" s="150">
        <v>2.5499999999999998</v>
      </c>
      <c r="Q287" s="154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28">
        <v>16</v>
      </c>
    </row>
    <row r="288" spans="1:65">
      <c r="A288" s="30"/>
      <c r="B288" s="19">
        <v>1</v>
      </c>
      <c r="C288" s="9">
        <v>4</v>
      </c>
      <c r="D288" s="11">
        <v>2.25</v>
      </c>
      <c r="E288" s="11">
        <v>2.23</v>
      </c>
      <c r="F288" s="11">
        <v>2.41</v>
      </c>
      <c r="G288" s="11">
        <v>2.25</v>
      </c>
      <c r="H288" s="11">
        <v>2.2999999999999998</v>
      </c>
      <c r="I288" s="11">
        <v>2.29</v>
      </c>
      <c r="J288" s="11">
        <v>2.2599999999999998</v>
      </c>
      <c r="K288" s="11">
        <v>2</v>
      </c>
      <c r="L288" s="11">
        <v>2.21</v>
      </c>
      <c r="M288" s="11">
        <v>2.2000000000000002</v>
      </c>
      <c r="N288" s="11">
        <v>2.1</v>
      </c>
      <c r="O288" s="11">
        <v>2.2999999999999998</v>
      </c>
      <c r="P288" s="150">
        <v>2.62</v>
      </c>
      <c r="Q288" s="154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28">
        <v>2.2397222222222219</v>
      </c>
    </row>
    <row r="289" spans="1:65">
      <c r="A289" s="30"/>
      <c r="B289" s="19">
        <v>1</v>
      </c>
      <c r="C289" s="9">
        <v>5</v>
      </c>
      <c r="D289" s="11">
        <v>2.2999999999999998</v>
      </c>
      <c r="E289" s="11">
        <v>2.23</v>
      </c>
      <c r="F289" s="11">
        <v>2.56</v>
      </c>
      <c r="G289" s="11">
        <v>2.25</v>
      </c>
      <c r="H289" s="11">
        <v>2.2999999999999998</v>
      </c>
      <c r="I289" s="11">
        <v>2.31</v>
      </c>
      <c r="J289" s="11">
        <v>2.23</v>
      </c>
      <c r="K289" s="11">
        <v>2</v>
      </c>
      <c r="L289" s="11">
        <v>2.2000000000000002</v>
      </c>
      <c r="M289" s="11">
        <v>2.1</v>
      </c>
      <c r="N289" s="11">
        <v>2</v>
      </c>
      <c r="O289" s="11">
        <v>2.2000000000000002</v>
      </c>
      <c r="P289" s="150">
        <v>2.42</v>
      </c>
      <c r="Q289" s="154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28">
        <v>90</v>
      </c>
    </row>
    <row r="290" spans="1:65">
      <c r="A290" s="30"/>
      <c r="B290" s="19">
        <v>1</v>
      </c>
      <c r="C290" s="9">
        <v>6</v>
      </c>
      <c r="D290" s="11">
        <v>2.25</v>
      </c>
      <c r="E290" s="11">
        <v>2.2599999999999998</v>
      </c>
      <c r="F290" s="11">
        <v>2.4</v>
      </c>
      <c r="G290" s="11">
        <v>2.25</v>
      </c>
      <c r="H290" s="11">
        <v>2.25</v>
      </c>
      <c r="I290" s="11">
        <v>2.2599999999999998</v>
      </c>
      <c r="J290" s="11">
        <v>2.21</v>
      </c>
      <c r="K290" s="11">
        <v>2.1</v>
      </c>
      <c r="L290" s="11">
        <v>2.23</v>
      </c>
      <c r="M290" s="11">
        <v>2.2999999999999998</v>
      </c>
      <c r="N290" s="11">
        <v>2</v>
      </c>
      <c r="O290" s="11">
        <v>2.2000000000000002</v>
      </c>
      <c r="P290" s="150">
        <v>2.52</v>
      </c>
      <c r="Q290" s="154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55"/>
    </row>
    <row r="291" spans="1:65">
      <c r="A291" s="30"/>
      <c r="B291" s="20" t="s">
        <v>271</v>
      </c>
      <c r="C291" s="12"/>
      <c r="D291" s="23">
        <v>2.2583333333333333</v>
      </c>
      <c r="E291" s="23">
        <v>2.2633333333333332</v>
      </c>
      <c r="F291" s="23">
        <v>2.4666666666666668</v>
      </c>
      <c r="G291" s="23">
        <v>2.2416666666666667</v>
      </c>
      <c r="H291" s="23">
        <v>2.2916666666666665</v>
      </c>
      <c r="I291" s="23">
        <v>2.2916666666666665</v>
      </c>
      <c r="J291" s="23">
        <v>2.2583333333333333</v>
      </c>
      <c r="K291" s="23">
        <v>2.0833333333333335</v>
      </c>
      <c r="L291" s="23">
        <v>2.2066666666666666</v>
      </c>
      <c r="M291" s="23">
        <v>2.1833333333333336</v>
      </c>
      <c r="N291" s="23">
        <v>2.0666666666666669</v>
      </c>
      <c r="O291" s="23">
        <v>2.2166666666666668</v>
      </c>
      <c r="P291" s="23">
        <v>2.5716666666666668</v>
      </c>
      <c r="Q291" s="154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5"/>
    </row>
    <row r="292" spans="1:65">
      <c r="A292" s="30"/>
      <c r="B292" s="3" t="s">
        <v>272</v>
      </c>
      <c r="C292" s="29"/>
      <c r="D292" s="11">
        <v>2.25</v>
      </c>
      <c r="E292" s="11">
        <v>2.25</v>
      </c>
      <c r="F292" s="11">
        <v>2.4450000000000003</v>
      </c>
      <c r="G292" s="11">
        <v>2.25</v>
      </c>
      <c r="H292" s="11">
        <v>2.2999999999999998</v>
      </c>
      <c r="I292" s="11">
        <v>2.2999999999999998</v>
      </c>
      <c r="J292" s="11">
        <v>2.2450000000000001</v>
      </c>
      <c r="K292" s="11">
        <v>2.1</v>
      </c>
      <c r="L292" s="11">
        <v>2.2050000000000001</v>
      </c>
      <c r="M292" s="11">
        <v>2.2000000000000002</v>
      </c>
      <c r="N292" s="11">
        <v>2.1</v>
      </c>
      <c r="O292" s="11">
        <v>2.2000000000000002</v>
      </c>
      <c r="P292" s="11">
        <v>2.585</v>
      </c>
      <c r="Q292" s="154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55"/>
    </row>
    <row r="293" spans="1:65">
      <c r="A293" s="30"/>
      <c r="B293" s="3" t="s">
        <v>273</v>
      </c>
      <c r="C293" s="29"/>
      <c r="D293" s="24">
        <v>3.7638632635453917E-2</v>
      </c>
      <c r="E293" s="24">
        <v>3.8297084310253429E-2</v>
      </c>
      <c r="F293" s="24">
        <v>7.0898989179442221E-2</v>
      </c>
      <c r="G293" s="24">
        <v>0.1428869016623521</v>
      </c>
      <c r="H293" s="24">
        <v>2.0412414523193079E-2</v>
      </c>
      <c r="I293" s="24">
        <v>3.0605010483034736E-2</v>
      </c>
      <c r="J293" s="24">
        <v>7.082843120291922E-2</v>
      </c>
      <c r="K293" s="24">
        <v>7.5277265270908167E-2</v>
      </c>
      <c r="L293" s="24">
        <v>2.2509257354845501E-2</v>
      </c>
      <c r="M293" s="24">
        <v>7.5277265270908028E-2</v>
      </c>
      <c r="N293" s="24">
        <v>5.1639777949432274E-2</v>
      </c>
      <c r="O293" s="24">
        <v>4.0824829046386159E-2</v>
      </c>
      <c r="P293" s="24">
        <v>9.3897106806688585E-2</v>
      </c>
      <c r="Q293" s="205"/>
      <c r="R293" s="206"/>
      <c r="S293" s="206"/>
      <c r="T293" s="206"/>
      <c r="U293" s="206"/>
      <c r="V293" s="206"/>
      <c r="W293" s="206"/>
      <c r="X293" s="206"/>
      <c r="Y293" s="206"/>
      <c r="Z293" s="206"/>
      <c r="AA293" s="206"/>
      <c r="AB293" s="206"/>
      <c r="AC293" s="206"/>
      <c r="AD293" s="206"/>
      <c r="AE293" s="206"/>
      <c r="AF293" s="206"/>
      <c r="AG293" s="206"/>
      <c r="AH293" s="206"/>
      <c r="AI293" s="206"/>
      <c r="AJ293" s="206"/>
      <c r="AK293" s="206"/>
      <c r="AL293" s="206"/>
      <c r="AM293" s="206"/>
      <c r="AN293" s="206"/>
      <c r="AO293" s="206"/>
      <c r="AP293" s="206"/>
      <c r="AQ293" s="206"/>
      <c r="AR293" s="206"/>
      <c r="AS293" s="206"/>
      <c r="AT293" s="206"/>
      <c r="AU293" s="206"/>
      <c r="AV293" s="206"/>
      <c r="AW293" s="206"/>
      <c r="AX293" s="206"/>
      <c r="AY293" s="206"/>
      <c r="AZ293" s="206"/>
      <c r="BA293" s="206"/>
      <c r="BB293" s="206"/>
      <c r="BC293" s="206"/>
      <c r="BD293" s="206"/>
      <c r="BE293" s="206"/>
      <c r="BF293" s="206"/>
      <c r="BG293" s="206"/>
      <c r="BH293" s="206"/>
      <c r="BI293" s="206"/>
      <c r="BJ293" s="206"/>
      <c r="BK293" s="206"/>
      <c r="BL293" s="206"/>
      <c r="BM293" s="56"/>
    </row>
    <row r="294" spans="1:65">
      <c r="A294" s="30"/>
      <c r="B294" s="3" t="s">
        <v>87</v>
      </c>
      <c r="C294" s="29"/>
      <c r="D294" s="13">
        <v>1.6666553196510961E-2</v>
      </c>
      <c r="E294" s="13">
        <v>1.6920655807181193E-2</v>
      </c>
      <c r="F294" s="13">
        <v>2.8742833451125223E-2</v>
      </c>
      <c r="G294" s="13">
        <v>6.3741368771309481E-2</v>
      </c>
      <c r="H294" s="13">
        <v>8.9072354283024346E-3</v>
      </c>
      <c r="I294" s="13">
        <v>1.3354913665324248E-2</v>
      </c>
      <c r="J294" s="13">
        <v>3.1363142968082312E-2</v>
      </c>
      <c r="K294" s="13">
        <v>3.6133087330035916E-2</v>
      </c>
      <c r="L294" s="13">
        <v>1.0200569798268354E-2</v>
      </c>
      <c r="M294" s="13">
        <v>3.4478136765301384E-2</v>
      </c>
      <c r="N294" s="13">
        <v>2.4986989330370451E-2</v>
      </c>
      <c r="O294" s="13">
        <v>1.8417216111151651E-2</v>
      </c>
      <c r="P294" s="13">
        <v>3.6512160780306641E-2</v>
      </c>
      <c r="Q294" s="154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55"/>
    </row>
    <row r="295" spans="1:65">
      <c r="A295" s="30"/>
      <c r="B295" s="3" t="s">
        <v>274</v>
      </c>
      <c r="C295" s="29"/>
      <c r="D295" s="13">
        <v>8.3095621976931877E-3</v>
      </c>
      <c r="E295" s="13">
        <v>1.0541981892595809E-2</v>
      </c>
      <c r="F295" s="13">
        <v>0.10132704948530336</v>
      </c>
      <c r="G295" s="13">
        <v>8.6816321468452529E-4</v>
      </c>
      <c r="H295" s="13">
        <v>2.3192360163710735E-2</v>
      </c>
      <c r="I295" s="13">
        <v>2.3192360163710735E-2</v>
      </c>
      <c r="J295" s="13">
        <v>8.3095621976931877E-3</v>
      </c>
      <c r="K295" s="13">
        <v>-6.98251271238991E-2</v>
      </c>
      <c r="L295" s="13">
        <v>-1.4758774649634043E-2</v>
      </c>
      <c r="M295" s="13">
        <v>-2.5176733225846237E-2</v>
      </c>
      <c r="N295" s="13">
        <v>-7.7266526106907873E-2</v>
      </c>
      <c r="O295" s="13">
        <v>-1.029393525982869E-2</v>
      </c>
      <c r="P295" s="13">
        <v>0.14820786307825884</v>
      </c>
      <c r="Q295" s="154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55"/>
    </row>
    <row r="296" spans="1:65">
      <c r="A296" s="30"/>
      <c r="B296" s="46" t="s">
        <v>275</v>
      </c>
      <c r="C296" s="47"/>
      <c r="D296" s="45">
        <v>0</v>
      </c>
      <c r="E296" s="45">
        <v>0.08</v>
      </c>
      <c r="F296" s="45">
        <v>3.37</v>
      </c>
      <c r="G296" s="45">
        <v>0.27</v>
      </c>
      <c r="H296" s="45">
        <v>0.54</v>
      </c>
      <c r="I296" s="45">
        <v>0.54</v>
      </c>
      <c r="J296" s="45">
        <v>0</v>
      </c>
      <c r="K296" s="45">
        <v>2.83</v>
      </c>
      <c r="L296" s="45">
        <v>0.84</v>
      </c>
      <c r="M296" s="45">
        <v>1.21</v>
      </c>
      <c r="N296" s="45">
        <v>3.1</v>
      </c>
      <c r="O296" s="45">
        <v>0.67</v>
      </c>
      <c r="P296" s="45">
        <v>5.07</v>
      </c>
      <c r="Q296" s="154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55"/>
    </row>
    <row r="297" spans="1:65">
      <c r="B297" s="31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BM297" s="55"/>
    </row>
    <row r="298" spans="1:65" ht="15">
      <c r="B298" s="8" t="s">
        <v>582</v>
      </c>
      <c r="BM298" s="28" t="s">
        <v>67</v>
      </c>
    </row>
    <row r="299" spans="1:65" ht="15">
      <c r="A299" s="25" t="s">
        <v>39</v>
      </c>
      <c r="B299" s="18" t="s">
        <v>111</v>
      </c>
      <c r="C299" s="15" t="s">
        <v>112</v>
      </c>
      <c r="D299" s="16" t="s">
        <v>229</v>
      </c>
      <c r="E299" s="17" t="s">
        <v>229</v>
      </c>
      <c r="F299" s="17" t="s">
        <v>229</v>
      </c>
      <c r="G299" s="17" t="s">
        <v>229</v>
      </c>
      <c r="H299" s="17" t="s">
        <v>229</v>
      </c>
      <c r="I299" s="17" t="s">
        <v>229</v>
      </c>
      <c r="J299" s="17" t="s">
        <v>229</v>
      </c>
      <c r="K299" s="17" t="s">
        <v>229</v>
      </c>
      <c r="L299" s="17" t="s">
        <v>229</v>
      </c>
      <c r="M299" s="17" t="s">
        <v>229</v>
      </c>
      <c r="N299" s="17" t="s">
        <v>229</v>
      </c>
      <c r="O299" s="17" t="s">
        <v>229</v>
      </c>
      <c r="P299" s="154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8">
        <v>1</v>
      </c>
    </row>
    <row r="300" spans="1:65">
      <c r="A300" s="30"/>
      <c r="B300" s="19" t="s">
        <v>230</v>
      </c>
      <c r="C300" s="9" t="s">
        <v>230</v>
      </c>
      <c r="D300" s="152" t="s">
        <v>233</v>
      </c>
      <c r="E300" s="153" t="s">
        <v>236</v>
      </c>
      <c r="F300" s="153" t="s">
        <v>238</v>
      </c>
      <c r="G300" s="153" t="s">
        <v>239</v>
      </c>
      <c r="H300" s="153" t="s">
        <v>241</v>
      </c>
      <c r="I300" s="153" t="s">
        <v>243</v>
      </c>
      <c r="J300" s="153" t="s">
        <v>247</v>
      </c>
      <c r="K300" s="153" t="s">
        <v>249</v>
      </c>
      <c r="L300" s="153" t="s">
        <v>250</v>
      </c>
      <c r="M300" s="153" t="s">
        <v>254</v>
      </c>
      <c r="N300" s="153" t="s">
        <v>258</v>
      </c>
      <c r="O300" s="153" t="s">
        <v>259</v>
      </c>
      <c r="P300" s="154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8" t="s">
        <v>3</v>
      </c>
    </row>
    <row r="301" spans="1:65">
      <c r="A301" s="30"/>
      <c r="B301" s="19"/>
      <c r="C301" s="9"/>
      <c r="D301" s="10" t="s">
        <v>335</v>
      </c>
      <c r="E301" s="11" t="s">
        <v>335</v>
      </c>
      <c r="F301" s="11" t="s">
        <v>334</v>
      </c>
      <c r="G301" s="11" t="s">
        <v>335</v>
      </c>
      <c r="H301" s="11" t="s">
        <v>335</v>
      </c>
      <c r="I301" s="11" t="s">
        <v>335</v>
      </c>
      <c r="J301" s="11" t="s">
        <v>334</v>
      </c>
      <c r="K301" s="11" t="s">
        <v>335</v>
      </c>
      <c r="L301" s="11" t="s">
        <v>335</v>
      </c>
      <c r="M301" s="11" t="s">
        <v>334</v>
      </c>
      <c r="N301" s="11" t="s">
        <v>335</v>
      </c>
      <c r="O301" s="11" t="s">
        <v>335</v>
      </c>
      <c r="P301" s="154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8">
        <v>2</v>
      </c>
    </row>
    <row r="302" spans="1:65">
      <c r="A302" s="30"/>
      <c r="B302" s="19"/>
      <c r="C302" s="9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154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8">
        <v>3</v>
      </c>
    </row>
    <row r="303" spans="1:65">
      <c r="A303" s="30"/>
      <c r="B303" s="18">
        <v>1</v>
      </c>
      <c r="C303" s="14">
        <v>1</v>
      </c>
      <c r="D303" s="22">
        <v>0.85</v>
      </c>
      <c r="E303" s="22">
        <v>0.88</v>
      </c>
      <c r="F303" s="148">
        <v>0.8</v>
      </c>
      <c r="G303" s="22">
        <v>0.9</v>
      </c>
      <c r="H303" s="22">
        <v>0.9</v>
      </c>
      <c r="I303" s="22">
        <v>0.94</v>
      </c>
      <c r="J303" s="148">
        <v>0.8</v>
      </c>
      <c r="K303" s="22">
        <v>0.89</v>
      </c>
      <c r="L303" s="22">
        <v>0.88</v>
      </c>
      <c r="M303" s="148">
        <v>0.8</v>
      </c>
      <c r="N303" s="148">
        <v>0.9</v>
      </c>
      <c r="O303" s="148">
        <v>1.05</v>
      </c>
      <c r="P303" s="154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28">
        <v>1</v>
      </c>
    </row>
    <row r="304" spans="1:65">
      <c r="A304" s="30"/>
      <c r="B304" s="19">
        <v>1</v>
      </c>
      <c r="C304" s="9">
        <v>2</v>
      </c>
      <c r="D304" s="11">
        <v>0.85</v>
      </c>
      <c r="E304" s="11">
        <v>0.89</v>
      </c>
      <c r="F304" s="150">
        <v>0.8</v>
      </c>
      <c r="G304" s="11">
        <v>0.9</v>
      </c>
      <c r="H304" s="11">
        <v>0.9</v>
      </c>
      <c r="I304" s="11">
        <v>0.94</v>
      </c>
      <c r="J304" s="150">
        <v>0.82</v>
      </c>
      <c r="K304" s="11">
        <v>0.93</v>
      </c>
      <c r="L304" s="11">
        <v>0.89</v>
      </c>
      <c r="M304" s="150">
        <v>0.8</v>
      </c>
      <c r="N304" s="150">
        <v>0.9</v>
      </c>
      <c r="O304" s="150">
        <v>1.01</v>
      </c>
      <c r="P304" s="154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28">
        <v>31</v>
      </c>
    </row>
    <row r="305" spans="1:65">
      <c r="A305" s="30"/>
      <c r="B305" s="19">
        <v>1</v>
      </c>
      <c r="C305" s="9">
        <v>3</v>
      </c>
      <c r="D305" s="11">
        <v>0.85</v>
      </c>
      <c r="E305" s="11">
        <v>0.86</v>
      </c>
      <c r="F305" s="150">
        <v>0.9</v>
      </c>
      <c r="G305" s="11">
        <v>0.9</v>
      </c>
      <c r="H305" s="11">
        <v>0.92</v>
      </c>
      <c r="I305" s="11">
        <v>0.89</v>
      </c>
      <c r="J305" s="150">
        <v>0.78</v>
      </c>
      <c r="K305" s="11">
        <v>0.9</v>
      </c>
      <c r="L305" s="11">
        <v>0.88</v>
      </c>
      <c r="M305" s="150">
        <v>0.8</v>
      </c>
      <c r="N305" s="150">
        <v>0.9</v>
      </c>
      <c r="O305" s="150">
        <v>1.01</v>
      </c>
      <c r="P305" s="154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28">
        <v>16</v>
      </c>
    </row>
    <row r="306" spans="1:65">
      <c r="A306" s="30"/>
      <c r="B306" s="19">
        <v>1</v>
      </c>
      <c r="C306" s="9">
        <v>4</v>
      </c>
      <c r="D306" s="11">
        <v>0.9</v>
      </c>
      <c r="E306" s="11">
        <v>0.88</v>
      </c>
      <c r="F306" s="150">
        <v>0.8</v>
      </c>
      <c r="G306" s="11">
        <v>0.9</v>
      </c>
      <c r="H306" s="149">
        <v>0.95</v>
      </c>
      <c r="I306" s="149">
        <v>1</v>
      </c>
      <c r="J306" s="150">
        <v>0.82</v>
      </c>
      <c r="K306" s="11">
        <v>0.9</v>
      </c>
      <c r="L306" s="11">
        <v>0.88</v>
      </c>
      <c r="M306" s="150">
        <v>0.8</v>
      </c>
      <c r="N306" s="150">
        <v>0.9</v>
      </c>
      <c r="O306" s="150">
        <v>1</v>
      </c>
      <c r="P306" s="154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28">
        <v>0.89147619047619042</v>
      </c>
    </row>
    <row r="307" spans="1:65">
      <c r="A307" s="30"/>
      <c r="B307" s="19">
        <v>1</v>
      </c>
      <c r="C307" s="9">
        <v>5</v>
      </c>
      <c r="D307" s="11">
        <v>0.85</v>
      </c>
      <c r="E307" s="11">
        <v>0.86</v>
      </c>
      <c r="F307" s="150">
        <v>0.8</v>
      </c>
      <c r="G307" s="11">
        <v>0.9</v>
      </c>
      <c r="H307" s="11">
        <v>0.91</v>
      </c>
      <c r="I307" s="11">
        <v>0.9</v>
      </c>
      <c r="J307" s="150">
        <v>0.76</v>
      </c>
      <c r="K307" s="11">
        <v>0.92</v>
      </c>
      <c r="L307" s="11">
        <v>0.86</v>
      </c>
      <c r="M307" s="150">
        <v>0.8</v>
      </c>
      <c r="N307" s="150">
        <v>0.8</v>
      </c>
      <c r="O307" s="150">
        <v>1</v>
      </c>
      <c r="P307" s="154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28">
        <v>91</v>
      </c>
    </row>
    <row r="308" spans="1:65">
      <c r="A308" s="30"/>
      <c r="B308" s="19">
        <v>1</v>
      </c>
      <c r="C308" s="9">
        <v>6</v>
      </c>
      <c r="D308" s="11">
        <v>0.9</v>
      </c>
      <c r="E308" s="11">
        <v>0.87</v>
      </c>
      <c r="F308" s="150">
        <v>0.8</v>
      </c>
      <c r="G308" s="149">
        <v>0.85</v>
      </c>
      <c r="H308" s="11">
        <v>0.91</v>
      </c>
      <c r="I308" s="11">
        <v>0.85</v>
      </c>
      <c r="J308" s="150">
        <v>0.78</v>
      </c>
      <c r="K308" s="11">
        <v>0.93</v>
      </c>
      <c r="L308" s="11">
        <v>0.87</v>
      </c>
      <c r="M308" s="150">
        <v>0.8</v>
      </c>
      <c r="N308" s="150">
        <v>0.9</v>
      </c>
      <c r="O308" s="150">
        <v>0.98</v>
      </c>
      <c r="P308" s="154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55"/>
    </row>
    <row r="309" spans="1:65">
      <c r="A309" s="30"/>
      <c r="B309" s="20" t="s">
        <v>271</v>
      </c>
      <c r="C309" s="12"/>
      <c r="D309" s="23">
        <v>0.8666666666666667</v>
      </c>
      <c r="E309" s="23">
        <v>0.87333333333333341</v>
      </c>
      <c r="F309" s="23">
        <v>0.81666666666666654</v>
      </c>
      <c r="G309" s="23">
        <v>0.89166666666666661</v>
      </c>
      <c r="H309" s="23">
        <v>0.91500000000000004</v>
      </c>
      <c r="I309" s="23">
        <v>0.91999999999999993</v>
      </c>
      <c r="J309" s="23">
        <v>0.79333333333333345</v>
      </c>
      <c r="K309" s="23">
        <v>0.91166666666666663</v>
      </c>
      <c r="L309" s="23">
        <v>0.87666666666666659</v>
      </c>
      <c r="M309" s="23">
        <v>0.79999999999999993</v>
      </c>
      <c r="N309" s="23">
        <v>0.88333333333333341</v>
      </c>
      <c r="O309" s="23">
        <v>1.0083333333333335</v>
      </c>
      <c r="P309" s="154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55"/>
    </row>
    <row r="310" spans="1:65">
      <c r="A310" s="30"/>
      <c r="B310" s="3" t="s">
        <v>272</v>
      </c>
      <c r="C310" s="29"/>
      <c r="D310" s="11">
        <v>0.85</v>
      </c>
      <c r="E310" s="11">
        <v>0.875</v>
      </c>
      <c r="F310" s="11">
        <v>0.8</v>
      </c>
      <c r="G310" s="11">
        <v>0.9</v>
      </c>
      <c r="H310" s="11">
        <v>0.91</v>
      </c>
      <c r="I310" s="11">
        <v>0.91999999999999993</v>
      </c>
      <c r="J310" s="11">
        <v>0.79</v>
      </c>
      <c r="K310" s="11">
        <v>0.91</v>
      </c>
      <c r="L310" s="11">
        <v>0.88</v>
      </c>
      <c r="M310" s="11">
        <v>0.8</v>
      </c>
      <c r="N310" s="11">
        <v>0.9</v>
      </c>
      <c r="O310" s="11">
        <v>1.0049999999999999</v>
      </c>
      <c r="P310" s="154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55"/>
    </row>
    <row r="311" spans="1:65">
      <c r="A311" s="30"/>
      <c r="B311" s="3" t="s">
        <v>273</v>
      </c>
      <c r="C311" s="29"/>
      <c r="D311" s="24">
        <v>2.5819888974716137E-2</v>
      </c>
      <c r="E311" s="24">
        <v>1.2110601416389977E-2</v>
      </c>
      <c r="F311" s="24">
        <v>4.0824829046386291E-2</v>
      </c>
      <c r="G311" s="24">
        <v>2.041241452319317E-2</v>
      </c>
      <c r="H311" s="24">
        <v>1.8708286933869681E-2</v>
      </c>
      <c r="I311" s="24">
        <v>5.1768716422179131E-2</v>
      </c>
      <c r="J311" s="24">
        <v>2.4221202832779905E-2</v>
      </c>
      <c r="K311" s="24">
        <v>1.7224014243685099E-2</v>
      </c>
      <c r="L311" s="24">
        <v>1.0327955589886454E-2</v>
      </c>
      <c r="M311" s="24">
        <v>1.2161883888976234E-16</v>
      </c>
      <c r="N311" s="24">
        <v>4.0824829046386291E-2</v>
      </c>
      <c r="O311" s="24">
        <v>2.3166067138525429E-2</v>
      </c>
      <c r="P311" s="205"/>
      <c r="Q311" s="206"/>
      <c r="R311" s="206"/>
      <c r="S311" s="206"/>
      <c r="T311" s="206"/>
      <c r="U311" s="206"/>
      <c r="V311" s="206"/>
      <c r="W311" s="206"/>
      <c r="X311" s="206"/>
      <c r="Y311" s="206"/>
      <c r="Z311" s="206"/>
      <c r="AA311" s="206"/>
      <c r="AB311" s="206"/>
      <c r="AC311" s="206"/>
      <c r="AD311" s="206"/>
      <c r="AE311" s="206"/>
      <c r="AF311" s="206"/>
      <c r="AG311" s="206"/>
      <c r="AH311" s="206"/>
      <c r="AI311" s="206"/>
      <c r="AJ311" s="206"/>
      <c r="AK311" s="206"/>
      <c r="AL311" s="206"/>
      <c r="AM311" s="206"/>
      <c r="AN311" s="206"/>
      <c r="AO311" s="206"/>
      <c r="AP311" s="206"/>
      <c r="AQ311" s="206"/>
      <c r="AR311" s="206"/>
      <c r="AS311" s="206"/>
      <c r="AT311" s="206"/>
      <c r="AU311" s="206"/>
      <c r="AV311" s="206"/>
      <c r="AW311" s="206"/>
      <c r="AX311" s="206"/>
      <c r="AY311" s="206"/>
      <c r="AZ311" s="206"/>
      <c r="BA311" s="206"/>
      <c r="BB311" s="206"/>
      <c r="BC311" s="206"/>
      <c r="BD311" s="206"/>
      <c r="BE311" s="206"/>
      <c r="BF311" s="206"/>
      <c r="BG311" s="206"/>
      <c r="BH311" s="206"/>
      <c r="BI311" s="206"/>
      <c r="BJ311" s="206"/>
      <c r="BK311" s="206"/>
      <c r="BL311" s="206"/>
      <c r="BM311" s="56"/>
    </row>
    <row r="312" spans="1:65">
      <c r="A312" s="30"/>
      <c r="B312" s="3" t="s">
        <v>87</v>
      </c>
      <c r="C312" s="29"/>
      <c r="D312" s="13">
        <v>2.9792179586210926E-2</v>
      </c>
      <c r="E312" s="13">
        <v>1.3867100858461804E-2</v>
      </c>
      <c r="F312" s="13">
        <v>4.9989586587411795E-2</v>
      </c>
      <c r="G312" s="13">
        <v>2.2892427502646546E-2</v>
      </c>
      <c r="H312" s="13">
        <v>2.0446215228272873E-2</v>
      </c>
      <c r="I312" s="13">
        <v>5.6270343937151232E-2</v>
      </c>
      <c r="J312" s="13">
        <v>3.0530927940478868E-2</v>
      </c>
      <c r="K312" s="13">
        <v>1.8892885824883108E-2</v>
      </c>
      <c r="L312" s="13">
        <v>1.1780937935231698E-2</v>
      </c>
      <c r="M312" s="13">
        <v>1.5202354861220294E-16</v>
      </c>
      <c r="N312" s="13">
        <v>4.6216787599682591E-2</v>
      </c>
      <c r="O312" s="13">
        <v>2.2974612038207033E-2</v>
      </c>
      <c r="P312" s="154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55"/>
    </row>
    <row r="313" spans="1:65">
      <c r="A313" s="30"/>
      <c r="B313" s="3" t="s">
        <v>274</v>
      </c>
      <c r="C313" s="29"/>
      <c r="D313" s="13">
        <v>-2.7829709951391446E-2</v>
      </c>
      <c r="E313" s="13">
        <v>-2.0351476951017466E-2</v>
      </c>
      <c r="F313" s="13">
        <v>-8.3916457454195958E-2</v>
      </c>
      <c r="G313" s="13">
        <v>2.1366380001075491E-4</v>
      </c>
      <c r="H313" s="13">
        <v>2.6387479301319461E-2</v>
      </c>
      <c r="I313" s="13">
        <v>3.1996154051599834E-2</v>
      </c>
      <c r="J313" s="13">
        <v>-0.11009027295550433</v>
      </c>
      <c r="K313" s="13">
        <v>2.2648362801132471E-2</v>
      </c>
      <c r="L313" s="13">
        <v>-1.6612360450830588E-2</v>
      </c>
      <c r="M313" s="13">
        <v>-0.10261203995513057</v>
      </c>
      <c r="N313" s="13">
        <v>-9.1341274504566083E-3</v>
      </c>
      <c r="O313" s="13">
        <v>0.13108274130655451</v>
      </c>
      <c r="P313" s="154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55"/>
    </row>
    <row r="314" spans="1:65">
      <c r="A314" s="30"/>
      <c r="B314" s="46" t="s">
        <v>275</v>
      </c>
      <c r="C314" s="47"/>
      <c r="D314" s="45">
        <v>0.72</v>
      </c>
      <c r="E314" s="45">
        <v>0.53</v>
      </c>
      <c r="F314" s="45" t="s">
        <v>276</v>
      </c>
      <c r="G314" s="45">
        <v>0</v>
      </c>
      <c r="H314" s="45">
        <v>0.67</v>
      </c>
      <c r="I314" s="45">
        <v>0.82</v>
      </c>
      <c r="J314" s="45">
        <v>2.84</v>
      </c>
      <c r="K314" s="45">
        <v>0.57999999999999996</v>
      </c>
      <c r="L314" s="45">
        <v>0.43</v>
      </c>
      <c r="M314" s="45" t="s">
        <v>276</v>
      </c>
      <c r="N314" s="45" t="s">
        <v>276</v>
      </c>
      <c r="O314" s="45">
        <v>3.37</v>
      </c>
      <c r="P314" s="154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55"/>
    </row>
    <row r="315" spans="1:65">
      <c r="B315" s="31" t="s">
        <v>345</v>
      </c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BM315" s="55"/>
    </row>
    <row r="316" spans="1:65">
      <c r="BM316" s="55"/>
    </row>
    <row r="317" spans="1:65" ht="15">
      <c r="B317" s="8" t="s">
        <v>583</v>
      </c>
      <c r="BM317" s="28" t="s">
        <v>67</v>
      </c>
    </row>
    <row r="318" spans="1:65" ht="15">
      <c r="A318" s="25" t="s">
        <v>52</v>
      </c>
      <c r="B318" s="18" t="s">
        <v>111</v>
      </c>
      <c r="C318" s="15" t="s">
        <v>112</v>
      </c>
      <c r="D318" s="16" t="s">
        <v>229</v>
      </c>
      <c r="E318" s="17" t="s">
        <v>229</v>
      </c>
      <c r="F318" s="17" t="s">
        <v>229</v>
      </c>
      <c r="G318" s="17" t="s">
        <v>229</v>
      </c>
      <c r="H318" s="17" t="s">
        <v>229</v>
      </c>
      <c r="I318" s="17" t="s">
        <v>229</v>
      </c>
      <c r="J318" s="17" t="s">
        <v>229</v>
      </c>
      <c r="K318" s="17" t="s">
        <v>229</v>
      </c>
      <c r="L318" s="17" t="s">
        <v>229</v>
      </c>
      <c r="M318" s="17" t="s">
        <v>229</v>
      </c>
      <c r="N318" s="17" t="s">
        <v>229</v>
      </c>
      <c r="O318" s="17" t="s">
        <v>229</v>
      </c>
      <c r="P318" s="17" t="s">
        <v>229</v>
      </c>
      <c r="Q318" s="17" t="s">
        <v>229</v>
      </c>
      <c r="R318" s="17" t="s">
        <v>229</v>
      </c>
      <c r="S318" s="17" t="s">
        <v>229</v>
      </c>
      <c r="T318" s="17" t="s">
        <v>229</v>
      </c>
      <c r="U318" s="17" t="s">
        <v>229</v>
      </c>
      <c r="V318" s="17" t="s">
        <v>229</v>
      </c>
      <c r="W318" s="17" t="s">
        <v>229</v>
      </c>
      <c r="X318" s="17" t="s">
        <v>229</v>
      </c>
      <c r="Y318" s="17" t="s">
        <v>229</v>
      </c>
      <c r="Z318" s="17" t="s">
        <v>229</v>
      </c>
      <c r="AA318" s="17" t="s">
        <v>229</v>
      </c>
      <c r="AB318" s="17" t="s">
        <v>229</v>
      </c>
      <c r="AC318" s="154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8">
        <v>1</v>
      </c>
    </row>
    <row r="319" spans="1:65">
      <c r="A319" s="30"/>
      <c r="B319" s="19" t="s">
        <v>230</v>
      </c>
      <c r="C319" s="9" t="s">
        <v>230</v>
      </c>
      <c r="D319" s="152" t="s">
        <v>232</v>
      </c>
      <c r="E319" s="153" t="s">
        <v>233</v>
      </c>
      <c r="F319" s="153" t="s">
        <v>234</v>
      </c>
      <c r="G319" s="153" t="s">
        <v>235</v>
      </c>
      <c r="H319" s="153" t="s">
        <v>236</v>
      </c>
      <c r="I319" s="153" t="s">
        <v>237</v>
      </c>
      <c r="J319" s="153" t="s">
        <v>238</v>
      </c>
      <c r="K319" s="153" t="s">
        <v>239</v>
      </c>
      <c r="L319" s="153" t="s">
        <v>240</v>
      </c>
      <c r="M319" s="153" t="s">
        <v>241</v>
      </c>
      <c r="N319" s="153" t="s">
        <v>243</v>
      </c>
      <c r="O319" s="153" t="s">
        <v>244</v>
      </c>
      <c r="P319" s="153" t="s">
        <v>246</v>
      </c>
      <c r="Q319" s="153" t="s">
        <v>247</v>
      </c>
      <c r="R319" s="153" t="s">
        <v>249</v>
      </c>
      <c r="S319" s="153" t="s">
        <v>250</v>
      </c>
      <c r="T319" s="153" t="s">
        <v>251</v>
      </c>
      <c r="U319" s="153" t="s">
        <v>252</v>
      </c>
      <c r="V319" s="153" t="s">
        <v>254</v>
      </c>
      <c r="W319" s="153" t="s">
        <v>256</v>
      </c>
      <c r="X319" s="153" t="s">
        <v>258</v>
      </c>
      <c r="Y319" s="153" t="s">
        <v>259</v>
      </c>
      <c r="Z319" s="153" t="s">
        <v>260</v>
      </c>
      <c r="AA319" s="153" t="s">
        <v>261</v>
      </c>
      <c r="AB319" s="153" t="s">
        <v>262</v>
      </c>
      <c r="AC319" s="154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28" t="s">
        <v>1</v>
      </c>
    </row>
    <row r="320" spans="1:65">
      <c r="A320" s="30"/>
      <c r="B320" s="19"/>
      <c r="C320" s="9"/>
      <c r="D320" s="10" t="s">
        <v>334</v>
      </c>
      <c r="E320" s="11" t="s">
        <v>115</v>
      </c>
      <c r="F320" s="11" t="s">
        <v>115</v>
      </c>
      <c r="G320" s="11" t="s">
        <v>334</v>
      </c>
      <c r="H320" s="11" t="s">
        <v>115</v>
      </c>
      <c r="I320" s="11" t="s">
        <v>115</v>
      </c>
      <c r="J320" s="11" t="s">
        <v>334</v>
      </c>
      <c r="K320" s="11" t="s">
        <v>115</v>
      </c>
      <c r="L320" s="11" t="s">
        <v>334</v>
      </c>
      <c r="M320" s="11" t="s">
        <v>115</v>
      </c>
      <c r="N320" s="11" t="s">
        <v>115</v>
      </c>
      <c r="O320" s="11" t="s">
        <v>115</v>
      </c>
      <c r="P320" s="11" t="s">
        <v>335</v>
      </c>
      <c r="Q320" s="11" t="s">
        <v>334</v>
      </c>
      <c r="R320" s="11" t="s">
        <v>334</v>
      </c>
      <c r="S320" s="11" t="s">
        <v>115</v>
      </c>
      <c r="T320" s="11" t="s">
        <v>334</v>
      </c>
      <c r="U320" s="11" t="s">
        <v>115</v>
      </c>
      <c r="V320" s="11" t="s">
        <v>334</v>
      </c>
      <c r="W320" s="11" t="s">
        <v>335</v>
      </c>
      <c r="X320" s="11" t="s">
        <v>335</v>
      </c>
      <c r="Y320" s="11" t="s">
        <v>334</v>
      </c>
      <c r="Z320" s="11" t="s">
        <v>334</v>
      </c>
      <c r="AA320" s="11" t="s">
        <v>334</v>
      </c>
      <c r="AB320" s="11" t="s">
        <v>334</v>
      </c>
      <c r="AC320" s="154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28">
        <v>2</v>
      </c>
    </row>
    <row r="321" spans="1:65">
      <c r="A321" s="30"/>
      <c r="B321" s="19"/>
      <c r="C321" s="9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154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28">
        <v>3</v>
      </c>
    </row>
    <row r="322" spans="1:65">
      <c r="A322" s="30"/>
      <c r="B322" s="18">
        <v>1</v>
      </c>
      <c r="C322" s="14">
        <v>1</v>
      </c>
      <c r="D322" s="22">
        <v>7.8</v>
      </c>
      <c r="E322" s="22">
        <v>8.0299999999999994</v>
      </c>
      <c r="F322" s="148">
        <v>6.29</v>
      </c>
      <c r="G322" s="22">
        <v>7.59</v>
      </c>
      <c r="H322" s="22">
        <v>8.1839999999999993</v>
      </c>
      <c r="I322" s="22">
        <v>7.37</v>
      </c>
      <c r="J322" s="22">
        <v>7.71</v>
      </c>
      <c r="K322" s="22">
        <v>8.0500000000000007</v>
      </c>
      <c r="L322" s="22">
        <v>7.91</v>
      </c>
      <c r="M322" s="22">
        <v>8.17</v>
      </c>
      <c r="N322" s="22">
        <v>8.32</v>
      </c>
      <c r="O322" s="22">
        <v>7.73</v>
      </c>
      <c r="P322" s="22">
        <v>7.4700000000000006</v>
      </c>
      <c r="Q322" s="22">
        <v>7.55</v>
      </c>
      <c r="R322" s="22">
        <v>7.62</v>
      </c>
      <c r="S322" s="22">
        <v>7.33</v>
      </c>
      <c r="T322" s="22">
        <v>8.09</v>
      </c>
      <c r="U322" s="22">
        <v>7.62</v>
      </c>
      <c r="V322" s="22">
        <v>7.19</v>
      </c>
      <c r="W322" s="22">
        <v>7.4499999999999993</v>
      </c>
      <c r="X322" s="22">
        <v>7.6993000000000009</v>
      </c>
      <c r="Y322" s="22">
        <v>7.79</v>
      </c>
      <c r="Z322" s="22">
        <v>7.37</v>
      </c>
      <c r="AA322" s="22">
        <v>8.07</v>
      </c>
      <c r="AB322" s="22">
        <v>7.6</v>
      </c>
      <c r="AC322" s="154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28">
        <v>1</v>
      </c>
    </row>
    <row r="323" spans="1:65">
      <c r="A323" s="30"/>
      <c r="B323" s="19">
        <v>1</v>
      </c>
      <c r="C323" s="9">
        <v>2</v>
      </c>
      <c r="D323" s="11">
        <v>7.7</v>
      </c>
      <c r="E323" s="11">
        <v>8.01</v>
      </c>
      <c r="F323" s="150">
        <v>6.29</v>
      </c>
      <c r="G323" s="11">
        <v>7.77</v>
      </c>
      <c r="H323" s="11">
        <v>7.9740000000000002</v>
      </c>
      <c r="I323" s="11">
        <v>7.4299999999999988</v>
      </c>
      <c r="J323" s="11">
        <v>7.7149999999999999</v>
      </c>
      <c r="K323" s="11">
        <v>8.129999999999999</v>
      </c>
      <c r="L323" s="11">
        <v>7.7399999999999993</v>
      </c>
      <c r="M323" s="11">
        <v>8.23</v>
      </c>
      <c r="N323" s="11">
        <v>8.17</v>
      </c>
      <c r="O323" s="11">
        <v>7.8</v>
      </c>
      <c r="P323" s="11">
        <v>7.57</v>
      </c>
      <c r="Q323" s="11">
        <v>7.3800000000000008</v>
      </c>
      <c r="R323" s="11">
        <v>7.68</v>
      </c>
      <c r="S323" s="11">
        <v>6.9099999999999993</v>
      </c>
      <c r="T323" s="11">
        <v>7.89</v>
      </c>
      <c r="U323" s="11">
        <v>7.61</v>
      </c>
      <c r="V323" s="11">
        <v>7.39</v>
      </c>
      <c r="W323" s="11">
        <v>7.39</v>
      </c>
      <c r="X323" s="11">
        <v>7.7592999999999996</v>
      </c>
      <c r="Y323" s="11">
        <v>7.85</v>
      </c>
      <c r="Z323" s="11">
        <v>7.55</v>
      </c>
      <c r="AA323" s="11">
        <v>7.99</v>
      </c>
      <c r="AB323" s="11">
        <v>7.85</v>
      </c>
      <c r="AC323" s="154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28" t="e">
        <v>#N/A</v>
      </c>
    </row>
    <row r="324" spans="1:65">
      <c r="A324" s="30"/>
      <c r="B324" s="19">
        <v>1</v>
      </c>
      <c r="C324" s="9">
        <v>3</v>
      </c>
      <c r="D324" s="11">
        <v>7.84</v>
      </c>
      <c r="E324" s="11">
        <v>8.02</v>
      </c>
      <c r="F324" s="150">
        <v>6.2800000000000011</v>
      </c>
      <c r="G324" s="11">
        <v>7.580000000000001</v>
      </c>
      <c r="H324" s="11">
        <v>8.0440000000000005</v>
      </c>
      <c r="I324" s="149">
        <v>7.85</v>
      </c>
      <c r="J324" s="11">
        <v>7.7049999999999992</v>
      </c>
      <c r="K324" s="11">
        <v>8.129999999999999</v>
      </c>
      <c r="L324" s="11">
        <v>7.8100000000000005</v>
      </c>
      <c r="M324" s="11">
        <v>8.2200000000000006</v>
      </c>
      <c r="N324" s="11">
        <v>7.88</v>
      </c>
      <c r="O324" s="11">
        <v>7.61</v>
      </c>
      <c r="P324" s="11">
        <v>7.4299999999999988</v>
      </c>
      <c r="Q324" s="11">
        <v>7.91</v>
      </c>
      <c r="R324" s="11">
        <v>7.6900000000000013</v>
      </c>
      <c r="S324" s="149">
        <v>6.69</v>
      </c>
      <c r="T324" s="11">
        <v>7.77</v>
      </c>
      <c r="U324" s="11">
        <v>7.6499999999999995</v>
      </c>
      <c r="V324" s="11">
        <v>7.3599999999999994</v>
      </c>
      <c r="W324" s="11">
        <v>7.55</v>
      </c>
      <c r="X324" s="11">
        <v>7.5792999999999999</v>
      </c>
      <c r="Y324" s="11">
        <v>7.88</v>
      </c>
      <c r="Z324" s="11">
        <v>7.1099999999999994</v>
      </c>
      <c r="AA324" s="11">
        <v>7.9699999999999989</v>
      </c>
      <c r="AB324" s="11">
        <v>7.71</v>
      </c>
      <c r="AC324" s="154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28">
        <v>16</v>
      </c>
    </row>
    <row r="325" spans="1:65">
      <c r="A325" s="30"/>
      <c r="B325" s="19">
        <v>1</v>
      </c>
      <c r="C325" s="9">
        <v>4</v>
      </c>
      <c r="D325" s="11">
        <v>7.85</v>
      </c>
      <c r="E325" s="11">
        <v>8.02</v>
      </c>
      <c r="F325" s="150">
        <v>6.23</v>
      </c>
      <c r="G325" s="11">
        <v>7.85</v>
      </c>
      <c r="H325" s="11">
        <v>8.0440000000000005</v>
      </c>
      <c r="I325" s="11">
        <v>7.39</v>
      </c>
      <c r="J325" s="11">
        <v>7.6649999999999991</v>
      </c>
      <c r="K325" s="11">
        <v>7.91</v>
      </c>
      <c r="L325" s="11">
        <v>7.7399999999999993</v>
      </c>
      <c r="M325" s="11">
        <v>8.07</v>
      </c>
      <c r="N325" s="11">
        <v>7.919999999999999</v>
      </c>
      <c r="O325" s="11">
        <v>7.55</v>
      </c>
      <c r="P325" s="11">
        <v>7.5399999999999991</v>
      </c>
      <c r="Q325" s="11">
        <v>7.6700000000000008</v>
      </c>
      <c r="R325" s="11">
        <v>7.6</v>
      </c>
      <c r="S325" s="11">
        <v>7.02</v>
      </c>
      <c r="T325" s="11">
        <v>7.91</v>
      </c>
      <c r="U325" s="11">
        <v>7.6900000000000013</v>
      </c>
      <c r="V325" s="11">
        <v>7.23</v>
      </c>
      <c r="W325" s="11">
        <v>7.59</v>
      </c>
      <c r="X325" s="11">
        <v>7.8193000000000001</v>
      </c>
      <c r="Y325" s="11">
        <v>7.77</v>
      </c>
      <c r="Z325" s="11">
        <v>7.71</v>
      </c>
      <c r="AA325" s="11">
        <v>8.01</v>
      </c>
      <c r="AB325" s="11">
        <v>7.580000000000001</v>
      </c>
      <c r="AC325" s="154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28">
        <v>7.7221169367310933</v>
      </c>
    </row>
    <row r="326" spans="1:65">
      <c r="A326" s="30"/>
      <c r="B326" s="19">
        <v>1</v>
      </c>
      <c r="C326" s="9">
        <v>5</v>
      </c>
      <c r="D326" s="11">
        <v>7.8299999999999992</v>
      </c>
      <c r="E326" s="11">
        <v>7.9600000000000009</v>
      </c>
      <c r="F326" s="150">
        <v>6.27</v>
      </c>
      <c r="G326" s="11">
        <v>7.580000000000001</v>
      </c>
      <c r="H326" s="11">
        <v>7.9039999999999999</v>
      </c>
      <c r="I326" s="11">
        <v>7.5600000000000005</v>
      </c>
      <c r="J326" s="11">
        <v>7.7700000000000005</v>
      </c>
      <c r="K326" s="11">
        <v>8.14</v>
      </c>
      <c r="L326" s="11">
        <v>7.7</v>
      </c>
      <c r="M326" s="11">
        <v>8.07</v>
      </c>
      <c r="N326" s="11">
        <v>7.9399999999999995</v>
      </c>
      <c r="O326" s="11">
        <v>7.76</v>
      </c>
      <c r="P326" s="11">
        <v>7.59</v>
      </c>
      <c r="Q326" s="11">
        <v>7.39</v>
      </c>
      <c r="R326" s="11">
        <v>7.68</v>
      </c>
      <c r="S326" s="11">
        <v>7.21</v>
      </c>
      <c r="T326" s="11">
        <v>7.919999999999999</v>
      </c>
      <c r="U326" s="11">
        <v>7.6700000000000008</v>
      </c>
      <c r="V326" s="11">
        <v>7.22</v>
      </c>
      <c r="W326" s="11">
        <v>7.2499999999999991</v>
      </c>
      <c r="X326" s="11">
        <v>7.9793000000000003</v>
      </c>
      <c r="Y326" s="11">
        <v>7.6499999999999995</v>
      </c>
      <c r="Z326" s="11">
        <v>7.42</v>
      </c>
      <c r="AA326" s="11">
        <v>8.15</v>
      </c>
      <c r="AB326" s="11">
        <v>7.629999999999999</v>
      </c>
      <c r="AC326" s="154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8">
        <v>92</v>
      </c>
    </row>
    <row r="327" spans="1:65">
      <c r="A327" s="30"/>
      <c r="B327" s="19">
        <v>1</v>
      </c>
      <c r="C327" s="9">
        <v>6</v>
      </c>
      <c r="D327" s="11">
        <v>7.91</v>
      </c>
      <c r="E327" s="11">
        <v>8.0399999999999991</v>
      </c>
      <c r="F327" s="150">
        <v>6.16</v>
      </c>
      <c r="G327" s="11">
        <v>7.85</v>
      </c>
      <c r="H327" s="11">
        <v>7.9039999999999999</v>
      </c>
      <c r="I327" s="11">
        <v>7.41</v>
      </c>
      <c r="J327" s="11">
        <v>7.7049999999999992</v>
      </c>
      <c r="K327" s="11">
        <v>8.09</v>
      </c>
      <c r="L327" s="11">
        <v>7.71</v>
      </c>
      <c r="M327" s="11">
        <v>8.11</v>
      </c>
      <c r="N327" s="11">
        <v>8.16</v>
      </c>
      <c r="O327" s="11">
        <v>7.6499999999999995</v>
      </c>
      <c r="P327" s="11">
        <v>7.4000000000000012</v>
      </c>
      <c r="Q327" s="11">
        <v>7.5199999999999987</v>
      </c>
      <c r="R327" s="11">
        <v>7.6900000000000013</v>
      </c>
      <c r="S327" s="149">
        <v>6.81</v>
      </c>
      <c r="T327" s="11">
        <v>8.02</v>
      </c>
      <c r="U327" s="11">
        <v>7.62</v>
      </c>
      <c r="V327" s="11">
        <v>7.28</v>
      </c>
      <c r="W327" s="11">
        <v>7.5600000000000005</v>
      </c>
      <c r="X327" s="11">
        <v>7.8592999999999993</v>
      </c>
      <c r="Y327" s="11">
        <v>7.79</v>
      </c>
      <c r="Z327" s="11">
        <v>7.71</v>
      </c>
      <c r="AA327" s="11">
        <v>8.07</v>
      </c>
      <c r="AB327" s="11">
        <v>7.4900000000000011</v>
      </c>
      <c r="AC327" s="154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55"/>
    </row>
    <row r="328" spans="1:65">
      <c r="A328" s="30"/>
      <c r="B328" s="20" t="s">
        <v>271</v>
      </c>
      <c r="C328" s="12"/>
      <c r="D328" s="23">
        <v>7.8216666666666654</v>
      </c>
      <c r="E328" s="23">
        <v>8.0133333333333336</v>
      </c>
      <c r="F328" s="23">
        <v>6.253333333333333</v>
      </c>
      <c r="G328" s="23">
        <v>7.7033333333333331</v>
      </c>
      <c r="H328" s="23">
        <v>8.0090000000000003</v>
      </c>
      <c r="I328" s="23">
        <v>7.5016666666666678</v>
      </c>
      <c r="J328" s="23">
        <v>7.711666666666666</v>
      </c>
      <c r="K328" s="23">
        <v>8.0750000000000011</v>
      </c>
      <c r="L328" s="23">
        <v>7.7683333333333335</v>
      </c>
      <c r="M328" s="23">
        <v>8.1449999999999996</v>
      </c>
      <c r="N328" s="23">
        <v>8.0649999999999995</v>
      </c>
      <c r="O328" s="23">
        <v>7.6833333333333336</v>
      </c>
      <c r="P328" s="23">
        <v>7.4999999999999991</v>
      </c>
      <c r="Q328" s="23">
        <v>7.5699999999999994</v>
      </c>
      <c r="R328" s="23">
        <v>7.660000000000001</v>
      </c>
      <c r="S328" s="23">
        <v>6.9950000000000001</v>
      </c>
      <c r="T328" s="23">
        <v>7.9333333333333327</v>
      </c>
      <c r="U328" s="23">
        <v>7.6433333333333335</v>
      </c>
      <c r="V328" s="23">
        <v>7.2783333333333333</v>
      </c>
      <c r="W328" s="23">
        <v>7.4649999999999999</v>
      </c>
      <c r="X328" s="23">
        <v>7.7826333333333331</v>
      </c>
      <c r="Y328" s="23">
        <v>7.7883333333333331</v>
      </c>
      <c r="Z328" s="23">
        <v>7.4783333333333344</v>
      </c>
      <c r="AA328" s="23">
        <v>8.043333333333333</v>
      </c>
      <c r="AB328" s="23">
        <v>7.6433333333333344</v>
      </c>
      <c r="AC328" s="154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55"/>
    </row>
    <row r="329" spans="1:65">
      <c r="A329" s="30"/>
      <c r="B329" s="3" t="s">
        <v>272</v>
      </c>
      <c r="C329" s="29"/>
      <c r="D329" s="11">
        <v>7.8349999999999991</v>
      </c>
      <c r="E329" s="11">
        <v>8.02</v>
      </c>
      <c r="F329" s="11">
        <v>6.2750000000000004</v>
      </c>
      <c r="G329" s="11">
        <v>7.68</v>
      </c>
      <c r="H329" s="11">
        <v>8.0090000000000003</v>
      </c>
      <c r="I329" s="11">
        <v>7.42</v>
      </c>
      <c r="J329" s="11">
        <v>7.7074999999999996</v>
      </c>
      <c r="K329" s="11">
        <v>8.11</v>
      </c>
      <c r="L329" s="11">
        <v>7.7399999999999993</v>
      </c>
      <c r="M329" s="11">
        <v>8.14</v>
      </c>
      <c r="N329" s="11">
        <v>8.0500000000000007</v>
      </c>
      <c r="O329" s="11">
        <v>7.6899999999999995</v>
      </c>
      <c r="P329" s="11">
        <v>7.5049999999999999</v>
      </c>
      <c r="Q329" s="11">
        <v>7.5349999999999993</v>
      </c>
      <c r="R329" s="11">
        <v>7.68</v>
      </c>
      <c r="S329" s="11">
        <v>6.9649999999999999</v>
      </c>
      <c r="T329" s="11">
        <v>7.9149999999999991</v>
      </c>
      <c r="U329" s="11">
        <v>7.6349999999999998</v>
      </c>
      <c r="V329" s="11">
        <v>7.2550000000000008</v>
      </c>
      <c r="W329" s="11">
        <v>7.5</v>
      </c>
      <c r="X329" s="11">
        <v>7.7892999999999999</v>
      </c>
      <c r="Y329" s="11">
        <v>7.79</v>
      </c>
      <c r="Z329" s="11">
        <v>7.4849999999999994</v>
      </c>
      <c r="AA329" s="11">
        <v>8.0399999999999991</v>
      </c>
      <c r="AB329" s="11">
        <v>7.6149999999999993</v>
      </c>
      <c r="AC329" s="154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55"/>
    </row>
    <row r="330" spans="1:65">
      <c r="A330" s="30"/>
      <c r="B330" s="3" t="s">
        <v>273</v>
      </c>
      <c r="C330" s="29"/>
      <c r="D330" s="24">
        <v>6.9689788826388738E-2</v>
      </c>
      <c r="E330" s="24">
        <v>2.8047578623949576E-2</v>
      </c>
      <c r="F330" s="24">
        <v>5.0859282994028414E-2</v>
      </c>
      <c r="G330" s="24">
        <v>0.1347095641246995</v>
      </c>
      <c r="H330" s="24">
        <v>0.10616025621672155</v>
      </c>
      <c r="I330" s="24">
        <v>0.18334848422244093</v>
      </c>
      <c r="J330" s="24">
        <v>3.371448748930788E-2</v>
      </c>
      <c r="K330" s="24">
        <v>8.7578536183245001E-2</v>
      </c>
      <c r="L330" s="24">
        <v>7.9351538527407853E-2</v>
      </c>
      <c r="M330" s="24">
        <v>7.2041654617311671E-2</v>
      </c>
      <c r="N330" s="24">
        <v>0.17660690813215693</v>
      </c>
      <c r="O330" s="24">
        <v>9.5847100460403428E-2</v>
      </c>
      <c r="P330" s="24">
        <v>7.797435475847149E-2</v>
      </c>
      <c r="Q330" s="24">
        <v>0.19849433241279218</v>
      </c>
      <c r="R330" s="24">
        <v>3.9496835316263412E-2</v>
      </c>
      <c r="S330" s="24">
        <v>0.24230146512144746</v>
      </c>
      <c r="T330" s="24">
        <v>0.11075498483890772</v>
      </c>
      <c r="U330" s="24">
        <v>3.2041639575194833E-2</v>
      </c>
      <c r="V330" s="24">
        <v>8.0849654709631374E-2</v>
      </c>
      <c r="W330" s="24">
        <v>0.12957623238850594</v>
      </c>
      <c r="X330" s="24">
        <v>0.13764689123502444</v>
      </c>
      <c r="Y330" s="24">
        <v>7.9603182515943963E-2</v>
      </c>
      <c r="Z330" s="24">
        <v>0.22947040477296138</v>
      </c>
      <c r="AA330" s="24">
        <v>6.6533199732665194E-2</v>
      </c>
      <c r="AB330" s="24">
        <v>0.12388166396471495</v>
      </c>
      <c r="AC330" s="205"/>
      <c r="AD330" s="206"/>
      <c r="AE330" s="206"/>
      <c r="AF330" s="206"/>
      <c r="AG330" s="206"/>
      <c r="AH330" s="206"/>
      <c r="AI330" s="206"/>
      <c r="AJ330" s="206"/>
      <c r="AK330" s="206"/>
      <c r="AL330" s="206"/>
      <c r="AM330" s="206"/>
      <c r="AN330" s="206"/>
      <c r="AO330" s="206"/>
      <c r="AP330" s="206"/>
      <c r="AQ330" s="206"/>
      <c r="AR330" s="206"/>
      <c r="AS330" s="206"/>
      <c r="AT330" s="206"/>
      <c r="AU330" s="206"/>
      <c r="AV330" s="206"/>
      <c r="AW330" s="206"/>
      <c r="AX330" s="206"/>
      <c r="AY330" s="206"/>
      <c r="AZ330" s="206"/>
      <c r="BA330" s="206"/>
      <c r="BB330" s="206"/>
      <c r="BC330" s="206"/>
      <c r="BD330" s="206"/>
      <c r="BE330" s="206"/>
      <c r="BF330" s="206"/>
      <c r="BG330" s="206"/>
      <c r="BH330" s="206"/>
      <c r="BI330" s="206"/>
      <c r="BJ330" s="206"/>
      <c r="BK330" s="206"/>
      <c r="BL330" s="206"/>
      <c r="BM330" s="56"/>
    </row>
    <row r="331" spans="1:65">
      <c r="A331" s="30"/>
      <c r="B331" s="3" t="s">
        <v>87</v>
      </c>
      <c r="C331" s="29"/>
      <c r="D331" s="13">
        <v>8.9098387589672378E-3</v>
      </c>
      <c r="E331" s="13">
        <v>3.5001138049853878E-3</v>
      </c>
      <c r="F331" s="13">
        <v>8.1331476003243738E-3</v>
      </c>
      <c r="G331" s="13">
        <v>1.7487178380532174E-2</v>
      </c>
      <c r="H331" s="13">
        <v>1.3255120017070989E-2</v>
      </c>
      <c r="I331" s="13">
        <v>2.444103322227606E-2</v>
      </c>
      <c r="J331" s="13">
        <v>4.3718808069126277E-3</v>
      </c>
      <c r="K331" s="13">
        <v>1.0845639155819813E-2</v>
      </c>
      <c r="L331" s="13">
        <v>1.0214744285870995E-2</v>
      </c>
      <c r="M331" s="13">
        <v>8.8448931390192349E-3</v>
      </c>
      <c r="N331" s="13">
        <v>2.189794273182355E-2</v>
      </c>
      <c r="O331" s="13">
        <v>1.2474676849510207E-2</v>
      </c>
      <c r="P331" s="13">
        <v>1.0396580634462867E-2</v>
      </c>
      <c r="Q331" s="13">
        <v>2.6221179975269775E-2</v>
      </c>
      <c r="R331" s="13">
        <v>5.1562448193555365E-3</v>
      </c>
      <c r="S331" s="13">
        <v>3.4639237329728012E-2</v>
      </c>
      <c r="T331" s="13">
        <v>1.3960712374652235E-2</v>
      </c>
      <c r="U331" s="13">
        <v>4.1921028663578063E-3</v>
      </c>
      <c r="V331" s="13">
        <v>1.1108264901712578E-2</v>
      </c>
      <c r="W331" s="13">
        <v>1.7357834211454246E-2</v>
      </c>
      <c r="X331" s="13">
        <v>1.7686416067615215E-2</v>
      </c>
      <c r="Y331" s="13">
        <v>1.0220823776924112E-2</v>
      </c>
      <c r="Z331" s="13">
        <v>3.0684698654730735E-2</v>
      </c>
      <c r="AA331" s="13">
        <v>8.2718441441357472E-3</v>
      </c>
      <c r="AB331" s="13">
        <v>1.6207806013700164E-2</v>
      </c>
      <c r="AC331" s="154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55"/>
    </row>
    <row r="332" spans="1:65">
      <c r="A332" s="30"/>
      <c r="B332" s="3" t="s">
        <v>274</v>
      </c>
      <c r="C332" s="29"/>
      <c r="D332" s="13">
        <v>1.2891507698109761E-2</v>
      </c>
      <c r="E332" s="13">
        <v>3.7711989987750272E-2</v>
      </c>
      <c r="F332" s="13">
        <v>-0.19020478651538297</v>
      </c>
      <c r="G332" s="13">
        <v>-2.4324422372333787E-3</v>
      </c>
      <c r="H332" s="13">
        <v>3.7150831257723782E-2</v>
      </c>
      <c r="I332" s="13">
        <v>-2.8547906211550567E-2</v>
      </c>
      <c r="J332" s="13">
        <v>-1.3532908333360183E-3</v>
      </c>
      <c r="K332" s="13">
        <v>4.5697710376591205E-2</v>
      </c>
      <c r="L332" s="13">
        <v>5.984938713166521E-3</v>
      </c>
      <c r="M332" s="13">
        <v>5.4762582169329388E-2</v>
      </c>
      <c r="N332" s="13">
        <v>4.4402728691914195E-2</v>
      </c>
      <c r="O332" s="13">
        <v>-5.0224056065871769E-3</v>
      </c>
      <c r="P332" s="13">
        <v>-2.8763736492330327E-2</v>
      </c>
      <c r="Q332" s="13">
        <v>-1.9698864699592034E-2</v>
      </c>
      <c r="R332" s="13">
        <v>-8.0440295374998305E-3</v>
      </c>
      <c r="S332" s="13">
        <v>-9.4160311568513344E-2</v>
      </c>
      <c r="T332" s="13">
        <v>2.7352136510335079E-2</v>
      </c>
      <c r="U332" s="13">
        <v>-1.0202332345294773E-2</v>
      </c>
      <c r="V332" s="13">
        <v>-5.7469163836001314E-2</v>
      </c>
      <c r="W332" s="13">
        <v>-3.3296172388699308E-2</v>
      </c>
      <c r="X332" s="13">
        <v>7.8367625222544035E-3</v>
      </c>
      <c r="Y332" s="13">
        <v>8.5749020825200972E-3</v>
      </c>
      <c r="Z332" s="13">
        <v>-3.1569530142463331E-2</v>
      </c>
      <c r="AA332" s="13">
        <v>4.1596935041780858E-2</v>
      </c>
      <c r="AB332" s="13">
        <v>-1.0202332345294551E-2</v>
      </c>
      <c r="AC332" s="154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55"/>
    </row>
    <row r="333" spans="1:65">
      <c r="A333" s="30"/>
      <c r="B333" s="46" t="s">
        <v>275</v>
      </c>
      <c r="C333" s="47"/>
      <c r="D333" s="45">
        <v>0.39</v>
      </c>
      <c r="E333" s="45">
        <v>1.03</v>
      </c>
      <c r="F333" s="45">
        <v>4.8099999999999996</v>
      </c>
      <c r="G333" s="45">
        <v>0</v>
      </c>
      <c r="H333" s="45">
        <v>1.01</v>
      </c>
      <c r="I333" s="45">
        <v>0.67</v>
      </c>
      <c r="J333" s="45">
        <v>0.03</v>
      </c>
      <c r="K333" s="45">
        <v>1.23</v>
      </c>
      <c r="L333" s="45">
        <v>0.22</v>
      </c>
      <c r="M333" s="45">
        <v>1.46</v>
      </c>
      <c r="N333" s="45">
        <v>1.2</v>
      </c>
      <c r="O333" s="45">
        <v>7.0000000000000007E-2</v>
      </c>
      <c r="P333" s="45">
        <v>0.67</v>
      </c>
      <c r="Q333" s="45">
        <v>0.44</v>
      </c>
      <c r="R333" s="45">
        <v>0.14000000000000001</v>
      </c>
      <c r="S333" s="45">
        <v>2.35</v>
      </c>
      <c r="T333" s="45">
        <v>0.76</v>
      </c>
      <c r="U333" s="45">
        <v>0.2</v>
      </c>
      <c r="V333" s="45">
        <v>1.41</v>
      </c>
      <c r="W333" s="45">
        <v>0.79</v>
      </c>
      <c r="X333" s="45">
        <v>0.26</v>
      </c>
      <c r="Y333" s="45">
        <v>0.28000000000000003</v>
      </c>
      <c r="Z333" s="45">
        <v>0.75</v>
      </c>
      <c r="AA333" s="45">
        <v>1.1299999999999999</v>
      </c>
      <c r="AB333" s="45">
        <v>0.2</v>
      </c>
      <c r="AC333" s="154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55"/>
    </row>
    <row r="334" spans="1:65">
      <c r="B334" s="31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BM334" s="55"/>
    </row>
    <row r="335" spans="1:65" ht="15">
      <c r="B335" s="8" t="s">
        <v>584</v>
      </c>
      <c r="BM335" s="28" t="s">
        <v>67</v>
      </c>
    </row>
    <row r="336" spans="1:65" ht="15">
      <c r="A336" s="25" t="s">
        <v>42</v>
      </c>
      <c r="B336" s="18" t="s">
        <v>111</v>
      </c>
      <c r="C336" s="15" t="s">
        <v>112</v>
      </c>
      <c r="D336" s="16" t="s">
        <v>229</v>
      </c>
      <c r="E336" s="17" t="s">
        <v>229</v>
      </c>
      <c r="F336" s="17" t="s">
        <v>229</v>
      </c>
      <c r="G336" s="17" t="s">
        <v>229</v>
      </c>
      <c r="H336" s="17" t="s">
        <v>229</v>
      </c>
      <c r="I336" s="17" t="s">
        <v>229</v>
      </c>
      <c r="J336" s="17" t="s">
        <v>229</v>
      </c>
      <c r="K336" s="17" t="s">
        <v>229</v>
      </c>
      <c r="L336" s="17" t="s">
        <v>229</v>
      </c>
      <c r="M336" s="17" t="s">
        <v>229</v>
      </c>
      <c r="N336" s="17" t="s">
        <v>229</v>
      </c>
      <c r="O336" s="17" t="s">
        <v>229</v>
      </c>
      <c r="P336" s="17" t="s">
        <v>229</v>
      </c>
      <c r="Q336" s="17" t="s">
        <v>229</v>
      </c>
      <c r="R336" s="17" t="s">
        <v>229</v>
      </c>
      <c r="S336" s="17" t="s">
        <v>229</v>
      </c>
      <c r="T336" s="17" t="s">
        <v>229</v>
      </c>
      <c r="U336" s="17" t="s">
        <v>229</v>
      </c>
      <c r="V336" s="17" t="s">
        <v>229</v>
      </c>
      <c r="W336" s="17" t="s">
        <v>229</v>
      </c>
      <c r="X336" s="17" t="s">
        <v>229</v>
      </c>
      <c r="Y336" s="17" t="s">
        <v>229</v>
      </c>
      <c r="Z336" s="17" t="s">
        <v>229</v>
      </c>
      <c r="AA336" s="17" t="s">
        <v>229</v>
      </c>
      <c r="AB336" s="17" t="s">
        <v>229</v>
      </c>
      <c r="AC336" s="154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28">
        <v>1</v>
      </c>
    </row>
    <row r="337" spans="1:65">
      <c r="A337" s="30"/>
      <c r="B337" s="19" t="s">
        <v>230</v>
      </c>
      <c r="C337" s="9" t="s">
        <v>230</v>
      </c>
      <c r="D337" s="152" t="s">
        <v>232</v>
      </c>
      <c r="E337" s="153" t="s">
        <v>233</v>
      </c>
      <c r="F337" s="153" t="s">
        <v>234</v>
      </c>
      <c r="G337" s="153" t="s">
        <v>235</v>
      </c>
      <c r="H337" s="153" t="s">
        <v>236</v>
      </c>
      <c r="I337" s="153" t="s">
        <v>237</v>
      </c>
      <c r="J337" s="153" t="s">
        <v>238</v>
      </c>
      <c r="K337" s="153" t="s">
        <v>239</v>
      </c>
      <c r="L337" s="153" t="s">
        <v>240</v>
      </c>
      <c r="M337" s="153" t="s">
        <v>241</v>
      </c>
      <c r="N337" s="153" t="s">
        <v>243</v>
      </c>
      <c r="O337" s="153" t="s">
        <v>244</v>
      </c>
      <c r="P337" s="153" t="s">
        <v>246</v>
      </c>
      <c r="Q337" s="153" t="s">
        <v>247</v>
      </c>
      <c r="R337" s="153" t="s">
        <v>249</v>
      </c>
      <c r="S337" s="153" t="s">
        <v>250</v>
      </c>
      <c r="T337" s="153" t="s">
        <v>251</v>
      </c>
      <c r="U337" s="153" t="s">
        <v>252</v>
      </c>
      <c r="V337" s="153" t="s">
        <v>254</v>
      </c>
      <c r="W337" s="153" t="s">
        <v>256</v>
      </c>
      <c r="X337" s="153" t="s">
        <v>258</v>
      </c>
      <c r="Y337" s="153" t="s">
        <v>259</v>
      </c>
      <c r="Z337" s="153" t="s">
        <v>260</v>
      </c>
      <c r="AA337" s="153" t="s">
        <v>261</v>
      </c>
      <c r="AB337" s="153" t="s">
        <v>262</v>
      </c>
      <c r="AC337" s="154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28" t="s">
        <v>3</v>
      </c>
    </row>
    <row r="338" spans="1:65">
      <c r="A338" s="30"/>
      <c r="B338" s="19"/>
      <c r="C338" s="9"/>
      <c r="D338" s="10" t="s">
        <v>334</v>
      </c>
      <c r="E338" s="11" t="s">
        <v>335</v>
      </c>
      <c r="F338" s="11" t="s">
        <v>115</v>
      </c>
      <c r="G338" s="11" t="s">
        <v>334</v>
      </c>
      <c r="H338" s="11" t="s">
        <v>335</v>
      </c>
      <c r="I338" s="11" t="s">
        <v>335</v>
      </c>
      <c r="J338" s="11" t="s">
        <v>334</v>
      </c>
      <c r="K338" s="11" t="s">
        <v>335</v>
      </c>
      <c r="L338" s="11" t="s">
        <v>334</v>
      </c>
      <c r="M338" s="11" t="s">
        <v>335</v>
      </c>
      <c r="N338" s="11" t="s">
        <v>335</v>
      </c>
      <c r="O338" s="11" t="s">
        <v>115</v>
      </c>
      <c r="P338" s="11" t="s">
        <v>335</v>
      </c>
      <c r="Q338" s="11" t="s">
        <v>334</v>
      </c>
      <c r="R338" s="11" t="s">
        <v>335</v>
      </c>
      <c r="S338" s="11" t="s">
        <v>335</v>
      </c>
      <c r="T338" s="11" t="s">
        <v>334</v>
      </c>
      <c r="U338" s="11" t="s">
        <v>335</v>
      </c>
      <c r="V338" s="11" t="s">
        <v>334</v>
      </c>
      <c r="W338" s="11" t="s">
        <v>335</v>
      </c>
      <c r="X338" s="11" t="s">
        <v>335</v>
      </c>
      <c r="Y338" s="11" t="s">
        <v>335</v>
      </c>
      <c r="Z338" s="11" t="s">
        <v>334</v>
      </c>
      <c r="AA338" s="11" t="s">
        <v>334</v>
      </c>
      <c r="AB338" s="11" t="s">
        <v>334</v>
      </c>
      <c r="AC338" s="154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28">
        <v>1</v>
      </c>
    </row>
    <row r="339" spans="1:65">
      <c r="A339" s="30"/>
      <c r="B339" s="19"/>
      <c r="C339" s="9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154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28">
        <v>2</v>
      </c>
    </row>
    <row r="340" spans="1:65">
      <c r="A340" s="30"/>
      <c r="B340" s="18">
        <v>1</v>
      </c>
      <c r="C340" s="14">
        <v>1</v>
      </c>
      <c r="D340" s="207">
        <v>15.45</v>
      </c>
      <c r="E340" s="207">
        <v>15.400000000000002</v>
      </c>
      <c r="F340" s="222">
        <v>17</v>
      </c>
      <c r="G340" s="207">
        <v>14.7</v>
      </c>
      <c r="H340" s="207">
        <v>14.8</v>
      </c>
      <c r="I340" s="207">
        <v>14.8</v>
      </c>
      <c r="J340" s="222">
        <v>15</v>
      </c>
      <c r="K340" s="207">
        <v>16.600000000000001</v>
      </c>
      <c r="L340" s="222">
        <v>14</v>
      </c>
      <c r="M340" s="207">
        <v>15.75</v>
      </c>
      <c r="N340" s="207">
        <v>15.289999999999997</v>
      </c>
      <c r="O340" s="207">
        <v>15.8</v>
      </c>
      <c r="P340" s="207">
        <v>15.15</v>
      </c>
      <c r="Q340" s="207">
        <v>14.1</v>
      </c>
      <c r="R340" s="207">
        <v>16</v>
      </c>
      <c r="S340" s="207">
        <v>13.6</v>
      </c>
      <c r="T340" s="207">
        <v>15.299999999999999</v>
      </c>
      <c r="U340" s="207">
        <v>14.7</v>
      </c>
      <c r="V340" s="207">
        <v>14.58</v>
      </c>
      <c r="W340" s="207">
        <v>16</v>
      </c>
      <c r="X340" s="207">
        <v>14.99</v>
      </c>
      <c r="Y340" s="207">
        <v>13.78</v>
      </c>
      <c r="Z340" s="207">
        <v>14.65</v>
      </c>
      <c r="AA340" s="207">
        <v>14.41</v>
      </c>
      <c r="AB340" s="222">
        <v>17.05</v>
      </c>
      <c r="AC340" s="208"/>
      <c r="AD340" s="209"/>
      <c r="AE340" s="209"/>
      <c r="AF340" s="209"/>
      <c r="AG340" s="209"/>
      <c r="AH340" s="209"/>
      <c r="AI340" s="209"/>
      <c r="AJ340" s="209"/>
      <c r="AK340" s="209"/>
      <c r="AL340" s="209"/>
      <c r="AM340" s="209"/>
      <c r="AN340" s="209"/>
      <c r="AO340" s="209"/>
      <c r="AP340" s="209"/>
      <c r="AQ340" s="209"/>
      <c r="AR340" s="209"/>
      <c r="AS340" s="209"/>
      <c r="AT340" s="209"/>
      <c r="AU340" s="209"/>
      <c r="AV340" s="209"/>
      <c r="AW340" s="209"/>
      <c r="AX340" s="209"/>
      <c r="AY340" s="209"/>
      <c r="AZ340" s="209"/>
      <c r="BA340" s="209"/>
      <c r="BB340" s="209"/>
      <c r="BC340" s="209"/>
      <c r="BD340" s="209"/>
      <c r="BE340" s="209"/>
      <c r="BF340" s="209"/>
      <c r="BG340" s="209"/>
      <c r="BH340" s="209"/>
      <c r="BI340" s="209"/>
      <c r="BJ340" s="209"/>
      <c r="BK340" s="209"/>
      <c r="BL340" s="209"/>
      <c r="BM340" s="210">
        <v>1</v>
      </c>
    </row>
    <row r="341" spans="1:65">
      <c r="A341" s="30"/>
      <c r="B341" s="19">
        <v>1</v>
      </c>
      <c r="C341" s="9">
        <v>2</v>
      </c>
      <c r="D341" s="211">
        <v>15.2</v>
      </c>
      <c r="E341" s="211">
        <v>15</v>
      </c>
      <c r="F341" s="223">
        <v>17</v>
      </c>
      <c r="G341" s="211">
        <v>14.9</v>
      </c>
      <c r="H341" s="211">
        <v>14.8</v>
      </c>
      <c r="I341" s="211">
        <v>14.2</v>
      </c>
      <c r="J341" s="223">
        <v>15</v>
      </c>
      <c r="K341" s="211">
        <v>16.600000000000001</v>
      </c>
      <c r="L341" s="223">
        <v>14</v>
      </c>
      <c r="M341" s="211">
        <v>15.639999999999999</v>
      </c>
      <c r="N341" s="224">
        <v>16.98</v>
      </c>
      <c r="O341" s="211">
        <v>16</v>
      </c>
      <c r="P341" s="211">
        <v>15.68</v>
      </c>
      <c r="Q341" s="211">
        <v>13.6</v>
      </c>
      <c r="R341" s="211">
        <v>16.399999999999999</v>
      </c>
      <c r="S341" s="211">
        <v>13.7</v>
      </c>
      <c r="T341" s="211">
        <v>14.6</v>
      </c>
      <c r="U341" s="211">
        <v>15</v>
      </c>
      <c r="V341" s="211">
        <v>14.87</v>
      </c>
      <c r="W341" s="211">
        <v>16.5</v>
      </c>
      <c r="X341" s="211">
        <v>15.19</v>
      </c>
      <c r="Y341" s="211">
        <v>14.12</v>
      </c>
      <c r="Z341" s="211">
        <v>15.2</v>
      </c>
      <c r="AA341" s="211">
        <v>14.99</v>
      </c>
      <c r="AB341" s="223">
        <v>17.45</v>
      </c>
      <c r="AC341" s="208"/>
      <c r="AD341" s="209"/>
      <c r="AE341" s="209"/>
      <c r="AF341" s="209"/>
      <c r="AG341" s="209"/>
      <c r="AH341" s="209"/>
      <c r="AI341" s="209"/>
      <c r="AJ341" s="209"/>
      <c r="AK341" s="209"/>
      <c r="AL341" s="209"/>
      <c r="AM341" s="209"/>
      <c r="AN341" s="209"/>
      <c r="AO341" s="209"/>
      <c r="AP341" s="209"/>
      <c r="AQ341" s="209"/>
      <c r="AR341" s="209"/>
      <c r="AS341" s="209"/>
      <c r="AT341" s="209"/>
      <c r="AU341" s="209"/>
      <c r="AV341" s="209"/>
      <c r="AW341" s="209"/>
      <c r="AX341" s="209"/>
      <c r="AY341" s="209"/>
      <c r="AZ341" s="209"/>
      <c r="BA341" s="209"/>
      <c r="BB341" s="209"/>
      <c r="BC341" s="209"/>
      <c r="BD341" s="209"/>
      <c r="BE341" s="209"/>
      <c r="BF341" s="209"/>
      <c r="BG341" s="209"/>
      <c r="BH341" s="209"/>
      <c r="BI341" s="209"/>
      <c r="BJ341" s="209"/>
      <c r="BK341" s="209"/>
      <c r="BL341" s="209"/>
      <c r="BM341" s="210">
        <v>32</v>
      </c>
    </row>
    <row r="342" spans="1:65">
      <c r="A342" s="30"/>
      <c r="B342" s="19">
        <v>1</v>
      </c>
      <c r="C342" s="9">
        <v>3</v>
      </c>
      <c r="D342" s="211">
        <v>16</v>
      </c>
      <c r="E342" s="211">
        <v>15.2</v>
      </c>
      <c r="F342" s="223">
        <v>18</v>
      </c>
      <c r="G342" s="211">
        <v>14.2</v>
      </c>
      <c r="H342" s="211">
        <v>14.7</v>
      </c>
      <c r="I342" s="211">
        <v>14.6</v>
      </c>
      <c r="J342" s="223">
        <v>15</v>
      </c>
      <c r="K342" s="211">
        <v>16</v>
      </c>
      <c r="L342" s="223">
        <v>15</v>
      </c>
      <c r="M342" s="211">
        <v>15.609999999999998</v>
      </c>
      <c r="N342" s="211">
        <v>16.04</v>
      </c>
      <c r="O342" s="211">
        <v>15.7</v>
      </c>
      <c r="P342" s="211">
        <v>15.18</v>
      </c>
      <c r="Q342" s="211">
        <v>14.3</v>
      </c>
      <c r="R342" s="211">
        <v>16.100000000000001</v>
      </c>
      <c r="S342" s="211">
        <v>14.8</v>
      </c>
      <c r="T342" s="211">
        <v>14.4</v>
      </c>
      <c r="U342" s="211">
        <v>15.1</v>
      </c>
      <c r="V342" s="211">
        <v>14.9</v>
      </c>
      <c r="W342" s="211">
        <v>15.7</v>
      </c>
      <c r="X342" s="211">
        <v>14.9</v>
      </c>
      <c r="Y342" s="211">
        <v>13.75</v>
      </c>
      <c r="Z342" s="211">
        <v>13.95</v>
      </c>
      <c r="AA342" s="211">
        <v>15.03</v>
      </c>
      <c r="AB342" s="223">
        <v>16.7</v>
      </c>
      <c r="AC342" s="208"/>
      <c r="AD342" s="209"/>
      <c r="AE342" s="209"/>
      <c r="AF342" s="209"/>
      <c r="AG342" s="209"/>
      <c r="AH342" s="209"/>
      <c r="AI342" s="209"/>
      <c r="AJ342" s="209"/>
      <c r="AK342" s="209"/>
      <c r="AL342" s="209"/>
      <c r="AM342" s="209"/>
      <c r="AN342" s="209"/>
      <c r="AO342" s="209"/>
      <c r="AP342" s="209"/>
      <c r="AQ342" s="209"/>
      <c r="AR342" s="209"/>
      <c r="AS342" s="209"/>
      <c r="AT342" s="209"/>
      <c r="AU342" s="209"/>
      <c r="AV342" s="209"/>
      <c r="AW342" s="209"/>
      <c r="AX342" s="209"/>
      <c r="AY342" s="209"/>
      <c r="AZ342" s="209"/>
      <c r="BA342" s="209"/>
      <c r="BB342" s="209"/>
      <c r="BC342" s="209"/>
      <c r="BD342" s="209"/>
      <c r="BE342" s="209"/>
      <c r="BF342" s="209"/>
      <c r="BG342" s="209"/>
      <c r="BH342" s="209"/>
      <c r="BI342" s="209"/>
      <c r="BJ342" s="209"/>
      <c r="BK342" s="209"/>
      <c r="BL342" s="209"/>
      <c r="BM342" s="210">
        <v>16</v>
      </c>
    </row>
    <row r="343" spans="1:65">
      <c r="A343" s="30"/>
      <c r="B343" s="19">
        <v>1</v>
      </c>
      <c r="C343" s="9">
        <v>4</v>
      </c>
      <c r="D343" s="211">
        <v>15.65</v>
      </c>
      <c r="E343" s="211">
        <v>15.6</v>
      </c>
      <c r="F343" s="223">
        <v>17</v>
      </c>
      <c r="G343" s="211">
        <v>15.2</v>
      </c>
      <c r="H343" s="211">
        <v>14.5</v>
      </c>
      <c r="I343" s="211">
        <v>15.299999999999999</v>
      </c>
      <c r="J343" s="223">
        <v>15</v>
      </c>
      <c r="K343" s="211">
        <v>16.600000000000001</v>
      </c>
      <c r="L343" s="223">
        <v>14</v>
      </c>
      <c r="M343" s="211">
        <v>15.6</v>
      </c>
      <c r="N343" s="211">
        <v>15.21</v>
      </c>
      <c r="O343" s="211">
        <v>15.8</v>
      </c>
      <c r="P343" s="211">
        <v>15.17</v>
      </c>
      <c r="Q343" s="211">
        <v>14.1</v>
      </c>
      <c r="R343" s="211">
        <v>16</v>
      </c>
      <c r="S343" s="211">
        <v>14.8</v>
      </c>
      <c r="T343" s="211">
        <v>15.65</v>
      </c>
      <c r="U343" s="211">
        <v>14.6</v>
      </c>
      <c r="V343" s="211">
        <v>14.7</v>
      </c>
      <c r="W343" s="211">
        <v>16.3</v>
      </c>
      <c r="X343" s="211">
        <v>14.7</v>
      </c>
      <c r="Y343" s="211">
        <v>13.87</v>
      </c>
      <c r="Z343" s="211">
        <v>14.65</v>
      </c>
      <c r="AA343" s="211">
        <v>14.89</v>
      </c>
      <c r="AB343" s="223">
        <v>16.399999999999999</v>
      </c>
      <c r="AC343" s="208"/>
      <c r="AD343" s="209"/>
      <c r="AE343" s="209"/>
      <c r="AF343" s="209"/>
      <c r="AG343" s="209"/>
      <c r="AH343" s="209"/>
      <c r="AI343" s="209"/>
      <c r="AJ343" s="209"/>
      <c r="AK343" s="209"/>
      <c r="AL343" s="209"/>
      <c r="AM343" s="209"/>
      <c r="AN343" s="209"/>
      <c r="AO343" s="209"/>
      <c r="AP343" s="209"/>
      <c r="AQ343" s="209"/>
      <c r="AR343" s="209"/>
      <c r="AS343" s="209"/>
      <c r="AT343" s="209"/>
      <c r="AU343" s="209"/>
      <c r="AV343" s="209"/>
      <c r="AW343" s="209"/>
      <c r="AX343" s="209"/>
      <c r="AY343" s="209"/>
      <c r="AZ343" s="209"/>
      <c r="BA343" s="209"/>
      <c r="BB343" s="209"/>
      <c r="BC343" s="209"/>
      <c r="BD343" s="209"/>
      <c r="BE343" s="209"/>
      <c r="BF343" s="209"/>
      <c r="BG343" s="209"/>
      <c r="BH343" s="209"/>
      <c r="BI343" s="209"/>
      <c r="BJ343" s="209"/>
      <c r="BK343" s="209"/>
      <c r="BL343" s="209"/>
      <c r="BM343" s="210">
        <v>15.100603174603171</v>
      </c>
    </row>
    <row r="344" spans="1:65">
      <c r="A344" s="30"/>
      <c r="B344" s="19">
        <v>1</v>
      </c>
      <c r="C344" s="9">
        <v>5</v>
      </c>
      <c r="D344" s="211">
        <v>15.550000000000002</v>
      </c>
      <c r="E344" s="211">
        <v>15.2</v>
      </c>
      <c r="F344" s="223">
        <v>17</v>
      </c>
      <c r="G344" s="211">
        <v>15.5</v>
      </c>
      <c r="H344" s="211">
        <v>14.5</v>
      </c>
      <c r="I344" s="211">
        <v>15</v>
      </c>
      <c r="J344" s="223">
        <v>15</v>
      </c>
      <c r="K344" s="211">
        <v>15.8</v>
      </c>
      <c r="L344" s="223">
        <v>14</v>
      </c>
      <c r="M344" s="211">
        <v>15.85</v>
      </c>
      <c r="N344" s="211">
        <v>15.33</v>
      </c>
      <c r="O344" s="211">
        <v>15.400000000000002</v>
      </c>
      <c r="P344" s="211">
        <v>15.63</v>
      </c>
      <c r="Q344" s="211">
        <v>13.7</v>
      </c>
      <c r="R344" s="211">
        <v>16.2</v>
      </c>
      <c r="S344" s="211">
        <v>13.3</v>
      </c>
      <c r="T344" s="211">
        <v>15.2</v>
      </c>
      <c r="U344" s="211">
        <v>14.6</v>
      </c>
      <c r="V344" s="211">
        <v>14.53</v>
      </c>
      <c r="W344" s="211">
        <v>16.399999999999999</v>
      </c>
      <c r="X344" s="211">
        <v>15.289999999999997</v>
      </c>
      <c r="Y344" s="211">
        <v>13.64</v>
      </c>
      <c r="Z344" s="211">
        <v>14.9</v>
      </c>
      <c r="AA344" s="211">
        <v>15.19</v>
      </c>
      <c r="AB344" s="223">
        <v>16.8</v>
      </c>
      <c r="AC344" s="208"/>
      <c r="AD344" s="209"/>
      <c r="AE344" s="209"/>
      <c r="AF344" s="209"/>
      <c r="AG344" s="209"/>
      <c r="AH344" s="209"/>
      <c r="AI344" s="209"/>
      <c r="AJ344" s="209"/>
      <c r="AK344" s="209"/>
      <c r="AL344" s="209"/>
      <c r="AM344" s="209"/>
      <c r="AN344" s="209"/>
      <c r="AO344" s="209"/>
      <c r="AP344" s="209"/>
      <c r="AQ344" s="209"/>
      <c r="AR344" s="209"/>
      <c r="AS344" s="209"/>
      <c r="AT344" s="209"/>
      <c r="AU344" s="209"/>
      <c r="AV344" s="209"/>
      <c r="AW344" s="209"/>
      <c r="AX344" s="209"/>
      <c r="AY344" s="209"/>
      <c r="AZ344" s="209"/>
      <c r="BA344" s="209"/>
      <c r="BB344" s="209"/>
      <c r="BC344" s="209"/>
      <c r="BD344" s="209"/>
      <c r="BE344" s="209"/>
      <c r="BF344" s="209"/>
      <c r="BG344" s="209"/>
      <c r="BH344" s="209"/>
      <c r="BI344" s="209"/>
      <c r="BJ344" s="209"/>
      <c r="BK344" s="209"/>
      <c r="BL344" s="209"/>
      <c r="BM344" s="210">
        <v>93</v>
      </c>
    </row>
    <row r="345" spans="1:65">
      <c r="A345" s="30"/>
      <c r="B345" s="19">
        <v>1</v>
      </c>
      <c r="C345" s="9">
        <v>6</v>
      </c>
      <c r="D345" s="211">
        <v>15.45</v>
      </c>
      <c r="E345" s="211">
        <v>15.2</v>
      </c>
      <c r="F345" s="223">
        <v>17</v>
      </c>
      <c r="G345" s="211">
        <v>15.7</v>
      </c>
      <c r="H345" s="211">
        <v>14.9</v>
      </c>
      <c r="I345" s="211">
        <v>14.8</v>
      </c>
      <c r="J345" s="223">
        <v>15</v>
      </c>
      <c r="K345" s="211">
        <v>15.400000000000002</v>
      </c>
      <c r="L345" s="223">
        <v>15</v>
      </c>
      <c r="M345" s="211">
        <v>15.639999999999999</v>
      </c>
      <c r="N345" s="211">
        <v>15.71</v>
      </c>
      <c r="O345" s="211">
        <v>15.400000000000002</v>
      </c>
      <c r="P345" s="211">
        <v>15.289999999999997</v>
      </c>
      <c r="Q345" s="211">
        <v>13.9</v>
      </c>
      <c r="R345" s="211">
        <v>16.8</v>
      </c>
      <c r="S345" s="211">
        <v>14.8</v>
      </c>
      <c r="T345" s="211">
        <v>15.35</v>
      </c>
      <c r="U345" s="211">
        <v>14.9</v>
      </c>
      <c r="V345" s="211">
        <v>14.67</v>
      </c>
      <c r="W345" s="211">
        <v>15.6</v>
      </c>
      <c r="X345" s="211">
        <v>14.99</v>
      </c>
      <c r="Y345" s="211">
        <v>13.31</v>
      </c>
      <c r="Z345" s="211">
        <v>15.05</v>
      </c>
      <c r="AA345" s="211">
        <v>14.5</v>
      </c>
      <c r="AB345" s="223">
        <v>16.7</v>
      </c>
      <c r="AC345" s="208"/>
      <c r="AD345" s="209"/>
      <c r="AE345" s="209"/>
      <c r="AF345" s="209"/>
      <c r="AG345" s="209"/>
      <c r="AH345" s="209"/>
      <c r="AI345" s="209"/>
      <c r="AJ345" s="209"/>
      <c r="AK345" s="209"/>
      <c r="AL345" s="209"/>
      <c r="AM345" s="209"/>
      <c r="AN345" s="209"/>
      <c r="AO345" s="209"/>
      <c r="AP345" s="209"/>
      <c r="AQ345" s="209"/>
      <c r="AR345" s="209"/>
      <c r="AS345" s="209"/>
      <c r="AT345" s="209"/>
      <c r="AU345" s="209"/>
      <c r="AV345" s="209"/>
      <c r="AW345" s="209"/>
      <c r="AX345" s="209"/>
      <c r="AY345" s="209"/>
      <c r="AZ345" s="209"/>
      <c r="BA345" s="209"/>
      <c r="BB345" s="209"/>
      <c r="BC345" s="209"/>
      <c r="BD345" s="209"/>
      <c r="BE345" s="209"/>
      <c r="BF345" s="209"/>
      <c r="BG345" s="209"/>
      <c r="BH345" s="209"/>
      <c r="BI345" s="209"/>
      <c r="BJ345" s="209"/>
      <c r="BK345" s="209"/>
      <c r="BL345" s="209"/>
      <c r="BM345" s="212"/>
    </row>
    <row r="346" spans="1:65">
      <c r="A346" s="30"/>
      <c r="B346" s="20" t="s">
        <v>271</v>
      </c>
      <c r="C346" s="12"/>
      <c r="D346" s="213">
        <v>15.549999999999999</v>
      </c>
      <c r="E346" s="213">
        <v>15.266666666666667</v>
      </c>
      <c r="F346" s="213">
        <v>17.166666666666668</v>
      </c>
      <c r="G346" s="213">
        <v>15.033333333333333</v>
      </c>
      <c r="H346" s="213">
        <v>14.700000000000001</v>
      </c>
      <c r="I346" s="213">
        <v>14.783333333333333</v>
      </c>
      <c r="J346" s="213">
        <v>15</v>
      </c>
      <c r="K346" s="213">
        <v>16.166666666666668</v>
      </c>
      <c r="L346" s="213">
        <v>14.333333333333334</v>
      </c>
      <c r="M346" s="213">
        <v>15.681666666666667</v>
      </c>
      <c r="N346" s="213">
        <v>15.76</v>
      </c>
      <c r="O346" s="213">
        <v>15.683333333333335</v>
      </c>
      <c r="P346" s="213">
        <v>15.35</v>
      </c>
      <c r="Q346" s="213">
        <v>13.950000000000001</v>
      </c>
      <c r="R346" s="213">
        <v>16.25</v>
      </c>
      <c r="S346" s="213">
        <v>14.166666666666664</v>
      </c>
      <c r="T346" s="213">
        <v>15.08333333333333</v>
      </c>
      <c r="U346" s="213">
        <v>14.816666666666668</v>
      </c>
      <c r="V346" s="213">
        <v>14.708333333333334</v>
      </c>
      <c r="W346" s="213">
        <v>16.083333333333332</v>
      </c>
      <c r="X346" s="213">
        <v>15.009999999999998</v>
      </c>
      <c r="Y346" s="213">
        <v>13.744999999999999</v>
      </c>
      <c r="Z346" s="213">
        <v>14.733333333333333</v>
      </c>
      <c r="AA346" s="213">
        <v>14.835000000000001</v>
      </c>
      <c r="AB346" s="213">
        <v>16.849999999999998</v>
      </c>
      <c r="AC346" s="208"/>
      <c r="AD346" s="209"/>
      <c r="AE346" s="209"/>
      <c r="AF346" s="209"/>
      <c r="AG346" s="209"/>
      <c r="AH346" s="209"/>
      <c r="AI346" s="209"/>
      <c r="AJ346" s="209"/>
      <c r="AK346" s="209"/>
      <c r="AL346" s="209"/>
      <c r="AM346" s="209"/>
      <c r="AN346" s="209"/>
      <c r="AO346" s="209"/>
      <c r="AP346" s="209"/>
      <c r="AQ346" s="209"/>
      <c r="AR346" s="209"/>
      <c r="AS346" s="209"/>
      <c r="AT346" s="209"/>
      <c r="AU346" s="209"/>
      <c r="AV346" s="209"/>
      <c r="AW346" s="209"/>
      <c r="AX346" s="209"/>
      <c r="AY346" s="209"/>
      <c r="AZ346" s="209"/>
      <c r="BA346" s="209"/>
      <c r="BB346" s="209"/>
      <c r="BC346" s="209"/>
      <c r="BD346" s="209"/>
      <c r="BE346" s="209"/>
      <c r="BF346" s="209"/>
      <c r="BG346" s="209"/>
      <c r="BH346" s="209"/>
      <c r="BI346" s="209"/>
      <c r="BJ346" s="209"/>
      <c r="BK346" s="209"/>
      <c r="BL346" s="209"/>
      <c r="BM346" s="212"/>
    </row>
    <row r="347" spans="1:65">
      <c r="A347" s="30"/>
      <c r="B347" s="3" t="s">
        <v>272</v>
      </c>
      <c r="C347" s="29"/>
      <c r="D347" s="211">
        <v>15.5</v>
      </c>
      <c r="E347" s="211">
        <v>15.2</v>
      </c>
      <c r="F347" s="211">
        <v>17</v>
      </c>
      <c r="G347" s="211">
        <v>15.05</v>
      </c>
      <c r="H347" s="211">
        <v>14.75</v>
      </c>
      <c r="I347" s="211">
        <v>14.8</v>
      </c>
      <c r="J347" s="211">
        <v>15</v>
      </c>
      <c r="K347" s="211">
        <v>16.3</v>
      </c>
      <c r="L347" s="211">
        <v>14</v>
      </c>
      <c r="M347" s="211">
        <v>15.639999999999999</v>
      </c>
      <c r="N347" s="211">
        <v>15.52</v>
      </c>
      <c r="O347" s="211">
        <v>15.75</v>
      </c>
      <c r="P347" s="211">
        <v>15.234999999999999</v>
      </c>
      <c r="Q347" s="211">
        <v>14</v>
      </c>
      <c r="R347" s="211">
        <v>16.149999999999999</v>
      </c>
      <c r="S347" s="211">
        <v>14.25</v>
      </c>
      <c r="T347" s="211">
        <v>15.25</v>
      </c>
      <c r="U347" s="211">
        <v>14.8</v>
      </c>
      <c r="V347" s="211">
        <v>14.684999999999999</v>
      </c>
      <c r="W347" s="211">
        <v>16.149999999999999</v>
      </c>
      <c r="X347" s="211">
        <v>14.99</v>
      </c>
      <c r="Y347" s="211">
        <v>13.765000000000001</v>
      </c>
      <c r="Z347" s="211">
        <v>14.775</v>
      </c>
      <c r="AA347" s="211">
        <v>14.940000000000001</v>
      </c>
      <c r="AB347" s="211">
        <v>16.75</v>
      </c>
      <c r="AC347" s="208"/>
      <c r="AD347" s="209"/>
      <c r="AE347" s="209"/>
      <c r="AF347" s="209"/>
      <c r="AG347" s="209"/>
      <c r="AH347" s="209"/>
      <c r="AI347" s="209"/>
      <c r="AJ347" s="209"/>
      <c r="AK347" s="209"/>
      <c r="AL347" s="209"/>
      <c r="AM347" s="209"/>
      <c r="AN347" s="209"/>
      <c r="AO347" s="209"/>
      <c r="AP347" s="209"/>
      <c r="AQ347" s="209"/>
      <c r="AR347" s="209"/>
      <c r="AS347" s="209"/>
      <c r="AT347" s="209"/>
      <c r="AU347" s="209"/>
      <c r="AV347" s="209"/>
      <c r="AW347" s="209"/>
      <c r="AX347" s="209"/>
      <c r="AY347" s="209"/>
      <c r="AZ347" s="209"/>
      <c r="BA347" s="209"/>
      <c r="BB347" s="209"/>
      <c r="BC347" s="209"/>
      <c r="BD347" s="209"/>
      <c r="BE347" s="209"/>
      <c r="BF347" s="209"/>
      <c r="BG347" s="209"/>
      <c r="BH347" s="209"/>
      <c r="BI347" s="209"/>
      <c r="BJ347" s="209"/>
      <c r="BK347" s="209"/>
      <c r="BL347" s="209"/>
      <c r="BM347" s="212"/>
    </row>
    <row r="348" spans="1:65">
      <c r="A348" s="30"/>
      <c r="B348" s="3" t="s">
        <v>273</v>
      </c>
      <c r="C348" s="29"/>
      <c r="D348" s="24">
        <v>0.26645825188948491</v>
      </c>
      <c r="E348" s="24">
        <v>0.20655911179772918</v>
      </c>
      <c r="F348" s="24">
        <v>0.40824829046386296</v>
      </c>
      <c r="G348" s="24">
        <v>0.55015149428740695</v>
      </c>
      <c r="H348" s="24">
        <v>0.16733200530681536</v>
      </c>
      <c r="I348" s="24">
        <v>0.37103458958251678</v>
      </c>
      <c r="J348" s="24">
        <v>0</v>
      </c>
      <c r="K348" s="24">
        <v>0.51251016250086856</v>
      </c>
      <c r="L348" s="24">
        <v>0.5163977794943222</v>
      </c>
      <c r="M348" s="24">
        <v>9.8268340103345397E-2</v>
      </c>
      <c r="N348" s="24">
        <v>0.67492221774068184</v>
      </c>
      <c r="O348" s="24">
        <v>0.2401388487243708</v>
      </c>
      <c r="P348" s="24">
        <v>0.24174366589426932</v>
      </c>
      <c r="Q348" s="24">
        <v>0.26645825188948485</v>
      </c>
      <c r="R348" s="24">
        <v>0.30822070014844882</v>
      </c>
      <c r="S348" s="24">
        <v>0.70616334276615289</v>
      </c>
      <c r="T348" s="24">
        <v>0.48027769744874327</v>
      </c>
      <c r="U348" s="24">
        <v>0.21369760566432824</v>
      </c>
      <c r="V348" s="24">
        <v>0.15012217246851542</v>
      </c>
      <c r="W348" s="24">
        <v>0.37638632635454061</v>
      </c>
      <c r="X348" s="24">
        <v>0.2096664016956454</v>
      </c>
      <c r="Y348" s="24">
        <v>0.2674883175019046</v>
      </c>
      <c r="Z348" s="24">
        <v>0.44121045620731475</v>
      </c>
      <c r="AA348" s="24">
        <v>0.31111091269834923</v>
      </c>
      <c r="AB348" s="24">
        <v>0.36055512754639918</v>
      </c>
      <c r="AC348" s="154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55"/>
    </row>
    <row r="349" spans="1:65">
      <c r="A349" s="30"/>
      <c r="B349" s="3" t="s">
        <v>87</v>
      </c>
      <c r="C349" s="29"/>
      <c r="D349" s="13">
        <v>1.7135578899645332E-2</v>
      </c>
      <c r="E349" s="13">
        <v>1.3530072825178766E-2</v>
      </c>
      <c r="F349" s="13">
        <v>2.3781453813428909E-2</v>
      </c>
      <c r="G349" s="13">
        <v>3.6595443078984942E-2</v>
      </c>
      <c r="H349" s="13">
        <v>1.1383129612708527E-2</v>
      </c>
      <c r="I349" s="13">
        <v>2.5098168404679828E-2</v>
      </c>
      <c r="J349" s="13">
        <v>0</v>
      </c>
      <c r="K349" s="13">
        <v>3.1701659536136198E-2</v>
      </c>
      <c r="L349" s="13">
        <v>3.602775205774341E-2</v>
      </c>
      <c r="M349" s="13">
        <v>6.2664474505268611E-3</v>
      </c>
      <c r="N349" s="13">
        <v>4.2825013816033111E-2</v>
      </c>
      <c r="O349" s="13">
        <v>1.5311722554157541E-2</v>
      </c>
      <c r="P349" s="13">
        <v>1.574877302242797E-2</v>
      </c>
      <c r="Q349" s="13">
        <v>1.9100949956235472E-2</v>
      </c>
      <c r="R349" s="13">
        <v>1.8967427701443003E-2</v>
      </c>
      <c r="S349" s="13">
        <v>4.9846824195257856E-2</v>
      </c>
      <c r="T349" s="13">
        <v>3.1841615300469174E-2</v>
      </c>
      <c r="U349" s="13">
        <v>1.4422785534150386E-2</v>
      </c>
      <c r="V349" s="13">
        <v>1.0206606626754589E-2</v>
      </c>
      <c r="W349" s="13">
        <v>2.3402258633442943E-2</v>
      </c>
      <c r="X349" s="13">
        <v>1.3968447814500028E-2</v>
      </c>
      <c r="Y349" s="13">
        <v>1.9460772462852282E-2</v>
      </c>
      <c r="Z349" s="13">
        <v>2.9946411054795119E-2</v>
      </c>
      <c r="AA349" s="13">
        <v>2.0971413056848614E-2</v>
      </c>
      <c r="AB349" s="13">
        <v>2.1397930418183931E-2</v>
      </c>
      <c r="AC349" s="154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55"/>
    </row>
    <row r="350" spans="1:65">
      <c r="A350" s="30"/>
      <c r="B350" s="3" t="s">
        <v>274</v>
      </c>
      <c r="C350" s="29"/>
      <c r="D350" s="13">
        <v>2.9760190384490182E-2</v>
      </c>
      <c r="E350" s="13">
        <v>1.0997142971268081E-2</v>
      </c>
      <c r="F350" s="13">
        <v>0.13681993150699379</v>
      </c>
      <c r="G350" s="13">
        <v>-4.454778427856132E-3</v>
      </c>
      <c r="H350" s="13">
        <v>-2.652895185517623E-2</v>
      </c>
      <c r="I350" s="13">
        <v>-2.1010408498346234E-2</v>
      </c>
      <c r="J350" s="13">
        <v>-6.6621957705881307E-3</v>
      </c>
      <c r="K350" s="13">
        <v>7.0597411225032936E-2</v>
      </c>
      <c r="L350" s="13">
        <v>-5.081054262522855E-2</v>
      </c>
      <c r="M350" s="13">
        <v>3.8479488888281788E-2</v>
      </c>
      <c r="N350" s="13">
        <v>4.3666919643702062E-2</v>
      </c>
      <c r="O350" s="13">
        <v>3.8589859755418621E-2</v>
      </c>
      <c r="P350" s="13">
        <v>1.6515686328098189E-2</v>
      </c>
      <c r="Q350" s="13">
        <v>-7.6195842066646868E-2</v>
      </c>
      <c r="R350" s="13">
        <v>7.6115954581862821E-2</v>
      </c>
      <c r="S350" s="13">
        <v>-6.1847629338888876E-2</v>
      </c>
      <c r="T350" s="13">
        <v>-1.1436524137582449E-3</v>
      </c>
      <c r="U350" s="13">
        <v>-1.8802991155614124E-2</v>
      </c>
      <c r="V350" s="13">
        <v>-2.5977097519493286E-2</v>
      </c>
      <c r="W350" s="13">
        <v>6.5078867868202606E-2</v>
      </c>
      <c r="X350" s="13">
        <v>-5.9999705677685755E-3</v>
      </c>
      <c r="Y350" s="13">
        <v>-8.9771458724448916E-2</v>
      </c>
      <c r="Z350" s="13">
        <v>-2.4321534512444343E-2</v>
      </c>
      <c r="AA350" s="13">
        <v>-1.7588911617111624E-2</v>
      </c>
      <c r="AB350" s="13">
        <v>0.11584946675103924</v>
      </c>
      <c r="AC350" s="154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55"/>
    </row>
    <row r="351" spans="1:65">
      <c r="A351" s="30"/>
      <c r="B351" s="46" t="s">
        <v>275</v>
      </c>
      <c r="C351" s="47"/>
      <c r="D351" s="45">
        <v>0.78</v>
      </c>
      <c r="E351" s="45">
        <v>0.33</v>
      </c>
      <c r="F351" s="45" t="s">
        <v>276</v>
      </c>
      <c r="G351" s="45">
        <v>0.04</v>
      </c>
      <c r="H351" s="45">
        <v>0.56999999999999995</v>
      </c>
      <c r="I351" s="45">
        <v>0.44</v>
      </c>
      <c r="J351" s="45" t="s">
        <v>276</v>
      </c>
      <c r="K351" s="45">
        <v>1.76</v>
      </c>
      <c r="L351" s="45" t="s">
        <v>276</v>
      </c>
      <c r="M351" s="45">
        <v>0.99</v>
      </c>
      <c r="N351" s="45">
        <v>1.1100000000000001</v>
      </c>
      <c r="O351" s="45">
        <v>0.99</v>
      </c>
      <c r="P351" s="45">
        <v>0.46</v>
      </c>
      <c r="Q351" s="45">
        <v>1.76</v>
      </c>
      <c r="R351" s="45">
        <v>1.89</v>
      </c>
      <c r="S351" s="45">
        <v>1.41</v>
      </c>
      <c r="T351" s="45">
        <v>0.04</v>
      </c>
      <c r="U351" s="45">
        <v>0.38</v>
      </c>
      <c r="V351" s="45">
        <v>0.56000000000000005</v>
      </c>
      <c r="W351" s="45">
        <v>1.63</v>
      </c>
      <c r="X351" s="45">
        <v>0.08</v>
      </c>
      <c r="Y351" s="45">
        <v>2.08</v>
      </c>
      <c r="Z351" s="45">
        <v>0.52</v>
      </c>
      <c r="AA351" s="45">
        <v>0.35</v>
      </c>
      <c r="AB351" s="45">
        <v>2.84</v>
      </c>
      <c r="AC351" s="154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55"/>
    </row>
    <row r="352" spans="1:65">
      <c r="B352" s="31" t="s">
        <v>346</v>
      </c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BM352" s="55"/>
    </row>
    <row r="353" spans="1:65">
      <c r="BM353" s="55"/>
    </row>
    <row r="354" spans="1:65" ht="15">
      <c r="B354" s="8" t="s">
        <v>585</v>
      </c>
      <c r="BM354" s="28" t="s">
        <v>67</v>
      </c>
    </row>
    <row r="355" spans="1:65" ht="15">
      <c r="A355" s="25" t="s">
        <v>5</v>
      </c>
      <c r="B355" s="18" t="s">
        <v>111</v>
      </c>
      <c r="C355" s="15" t="s">
        <v>112</v>
      </c>
      <c r="D355" s="16" t="s">
        <v>229</v>
      </c>
      <c r="E355" s="17" t="s">
        <v>229</v>
      </c>
      <c r="F355" s="17" t="s">
        <v>229</v>
      </c>
      <c r="G355" s="17" t="s">
        <v>229</v>
      </c>
      <c r="H355" s="17" t="s">
        <v>229</v>
      </c>
      <c r="I355" s="17" t="s">
        <v>229</v>
      </c>
      <c r="J355" s="17" t="s">
        <v>229</v>
      </c>
      <c r="K355" s="17" t="s">
        <v>229</v>
      </c>
      <c r="L355" s="17" t="s">
        <v>229</v>
      </c>
      <c r="M355" s="17" t="s">
        <v>229</v>
      </c>
      <c r="N355" s="17" t="s">
        <v>229</v>
      </c>
      <c r="O355" s="17" t="s">
        <v>229</v>
      </c>
      <c r="P355" s="17" t="s">
        <v>229</v>
      </c>
      <c r="Q355" s="154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8">
        <v>1</v>
      </c>
    </row>
    <row r="356" spans="1:65">
      <c r="A356" s="30"/>
      <c r="B356" s="19" t="s">
        <v>230</v>
      </c>
      <c r="C356" s="9" t="s">
        <v>230</v>
      </c>
      <c r="D356" s="152" t="s">
        <v>233</v>
      </c>
      <c r="E356" s="153" t="s">
        <v>236</v>
      </c>
      <c r="F356" s="153" t="s">
        <v>237</v>
      </c>
      <c r="G356" s="153" t="s">
        <v>238</v>
      </c>
      <c r="H356" s="153" t="s">
        <v>239</v>
      </c>
      <c r="I356" s="153" t="s">
        <v>241</v>
      </c>
      <c r="J356" s="153" t="s">
        <v>243</v>
      </c>
      <c r="K356" s="153" t="s">
        <v>247</v>
      </c>
      <c r="L356" s="153" t="s">
        <v>249</v>
      </c>
      <c r="M356" s="153" t="s">
        <v>250</v>
      </c>
      <c r="N356" s="153" t="s">
        <v>254</v>
      </c>
      <c r="O356" s="153" t="s">
        <v>258</v>
      </c>
      <c r="P356" s="153" t="s">
        <v>259</v>
      </c>
      <c r="Q356" s="154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8" t="s">
        <v>3</v>
      </c>
    </row>
    <row r="357" spans="1:65">
      <c r="A357" s="30"/>
      <c r="B357" s="19"/>
      <c r="C357" s="9"/>
      <c r="D357" s="10" t="s">
        <v>335</v>
      </c>
      <c r="E357" s="11" t="s">
        <v>335</v>
      </c>
      <c r="F357" s="11" t="s">
        <v>335</v>
      </c>
      <c r="G357" s="11" t="s">
        <v>334</v>
      </c>
      <c r="H357" s="11" t="s">
        <v>335</v>
      </c>
      <c r="I357" s="11" t="s">
        <v>335</v>
      </c>
      <c r="J357" s="11" t="s">
        <v>335</v>
      </c>
      <c r="K357" s="11" t="s">
        <v>334</v>
      </c>
      <c r="L357" s="11" t="s">
        <v>335</v>
      </c>
      <c r="M357" s="11" t="s">
        <v>335</v>
      </c>
      <c r="N357" s="11" t="s">
        <v>334</v>
      </c>
      <c r="O357" s="11" t="s">
        <v>335</v>
      </c>
      <c r="P357" s="11" t="s">
        <v>335</v>
      </c>
      <c r="Q357" s="154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28">
        <v>2</v>
      </c>
    </row>
    <row r="358" spans="1:65">
      <c r="A358" s="30"/>
      <c r="B358" s="19"/>
      <c r="C358" s="9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154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28">
        <v>3</v>
      </c>
    </row>
    <row r="359" spans="1:65">
      <c r="A359" s="30"/>
      <c r="B359" s="18">
        <v>1</v>
      </c>
      <c r="C359" s="14">
        <v>1</v>
      </c>
      <c r="D359" s="22">
        <v>3.2</v>
      </c>
      <c r="E359" s="22">
        <v>2.8</v>
      </c>
      <c r="F359" s="22">
        <v>2.6</v>
      </c>
      <c r="G359" s="22">
        <v>3.4</v>
      </c>
      <c r="H359" s="22">
        <v>3.4</v>
      </c>
      <c r="I359" s="22">
        <v>3.39</v>
      </c>
      <c r="J359" s="22">
        <v>3.21</v>
      </c>
      <c r="K359" s="22">
        <v>3</v>
      </c>
      <c r="L359" s="22">
        <v>3.5</v>
      </c>
      <c r="M359" s="22">
        <v>3.2</v>
      </c>
      <c r="N359" s="22">
        <v>2.9</v>
      </c>
      <c r="O359" s="22">
        <v>3</v>
      </c>
      <c r="P359" s="22">
        <v>3.59</v>
      </c>
      <c r="Q359" s="154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28">
        <v>1</v>
      </c>
    </row>
    <row r="360" spans="1:65">
      <c r="A360" s="30"/>
      <c r="B360" s="19">
        <v>1</v>
      </c>
      <c r="C360" s="9">
        <v>2</v>
      </c>
      <c r="D360" s="11">
        <v>3.2</v>
      </c>
      <c r="E360" s="11">
        <v>2.9</v>
      </c>
      <c r="F360" s="11">
        <v>2.83</v>
      </c>
      <c r="G360" s="11">
        <v>3.4</v>
      </c>
      <c r="H360" s="11">
        <v>3.4</v>
      </c>
      <c r="I360" s="11">
        <v>3.35</v>
      </c>
      <c r="J360" s="11">
        <v>3.31</v>
      </c>
      <c r="K360" s="11">
        <v>3</v>
      </c>
      <c r="L360" s="11">
        <v>3.5</v>
      </c>
      <c r="M360" s="11">
        <v>3.1</v>
      </c>
      <c r="N360" s="11">
        <v>2.8</v>
      </c>
      <c r="O360" s="11">
        <v>3.1</v>
      </c>
      <c r="P360" s="11">
        <v>3.56</v>
      </c>
      <c r="Q360" s="154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28">
        <v>33</v>
      </c>
    </row>
    <row r="361" spans="1:65">
      <c r="A361" s="30"/>
      <c r="B361" s="19">
        <v>1</v>
      </c>
      <c r="C361" s="9">
        <v>3</v>
      </c>
      <c r="D361" s="11">
        <v>3.2</v>
      </c>
      <c r="E361" s="11">
        <v>2.8</v>
      </c>
      <c r="F361" s="11">
        <v>2.5499999999999998</v>
      </c>
      <c r="G361" s="11">
        <v>3.3</v>
      </c>
      <c r="H361" s="11">
        <v>3.4</v>
      </c>
      <c r="I361" s="11">
        <v>3.28</v>
      </c>
      <c r="J361" s="11">
        <v>3.16</v>
      </c>
      <c r="K361" s="11">
        <v>3.1</v>
      </c>
      <c r="L361" s="11">
        <v>3.6</v>
      </c>
      <c r="M361" s="11">
        <v>3.3</v>
      </c>
      <c r="N361" s="11">
        <v>2.9</v>
      </c>
      <c r="O361" s="11">
        <v>3</v>
      </c>
      <c r="P361" s="11">
        <v>3.48</v>
      </c>
      <c r="Q361" s="154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28">
        <v>16</v>
      </c>
    </row>
    <row r="362" spans="1:65">
      <c r="A362" s="30"/>
      <c r="B362" s="19">
        <v>1</v>
      </c>
      <c r="C362" s="9">
        <v>4</v>
      </c>
      <c r="D362" s="11">
        <v>3.2</v>
      </c>
      <c r="E362" s="11">
        <v>2.8</v>
      </c>
      <c r="F362" s="11">
        <v>2.4900000000000002</v>
      </c>
      <c r="G362" s="11">
        <v>3.4</v>
      </c>
      <c r="H362" s="11">
        <v>3.6</v>
      </c>
      <c r="I362" s="11">
        <v>3.28</v>
      </c>
      <c r="J362" s="11">
        <v>3.22</v>
      </c>
      <c r="K362" s="11">
        <v>3.1</v>
      </c>
      <c r="L362" s="11">
        <v>3.5</v>
      </c>
      <c r="M362" s="11">
        <v>3.1</v>
      </c>
      <c r="N362" s="11">
        <v>3</v>
      </c>
      <c r="O362" s="11">
        <v>3.2</v>
      </c>
      <c r="P362" s="11">
        <v>3.59</v>
      </c>
      <c r="Q362" s="154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28">
        <v>3.1598717948717949</v>
      </c>
    </row>
    <row r="363" spans="1:65">
      <c r="A363" s="30"/>
      <c r="B363" s="19">
        <v>1</v>
      </c>
      <c r="C363" s="9">
        <v>5</v>
      </c>
      <c r="D363" s="11">
        <v>3.2</v>
      </c>
      <c r="E363" s="11">
        <v>2.8</v>
      </c>
      <c r="F363" s="11">
        <v>2.74</v>
      </c>
      <c r="G363" s="11">
        <v>3.2</v>
      </c>
      <c r="H363" s="11">
        <v>3.4</v>
      </c>
      <c r="I363" s="11">
        <v>3.41</v>
      </c>
      <c r="J363" s="11">
        <v>3.22</v>
      </c>
      <c r="K363" s="11">
        <v>2.8</v>
      </c>
      <c r="L363" s="11">
        <v>3.6</v>
      </c>
      <c r="M363" s="11">
        <v>3.1</v>
      </c>
      <c r="N363" s="11">
        <v>2.8</v>
      </c>
      <c r="O363" s="11">
        <v>3.1</v>
      </c>
      <c r="P363" s="11">
        <v>3.31</v>
      </c>
      <c r="Q363" s="154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28">
        <v>94</v>
      </c>
    </row>
    <row r="364" spans="1:65">
      <c r="A364" s="30"/>
      <c r="B364" s="19">
        <v>1</v>
      </c>
      <c r="C364" s="9">
        <v>6</v>
      </c>
      <c r="D364" s="11">
        <v>3.2</v>
      </c>
      <c r="E364" s="11">
        <v>2.8</v>
      </c>
      <c r="F364" s="11">
        <v>2.5499999999999998</v>
      </c>
      <c r="G364" s="11">
        <v>3.4</v>
      </c>
      <c r="H364" s="11">
        <v>3.4</v>
      </c>
      <c r="I364" s="11">
        <v>3.26</v>
      </c>
      <c r="J364" s="11">
        <v>3.06</v>
      </c>
      <c r="K364" s="11">
        <v>2.6</v>
      </c>
      <c r="L364" s="11">
        <v>3.7</v>
      </c>
      <c r="M364" s="11">
        <v>3.3</v>
      </c>
      <c r="N364" s="11">
        <v>2.8</v>
      </c>
      <c r="O364" s="11">
        <v>3.1</v>
      </c>
      <c r="P364" s="11">
        <v>3.43</v>
      </c>
      <c r="Q364" s="154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55"/>
    </row>
    <row r="365" spans="1:65">
      <c r="A365" s="30"/>
      <c r="B365" s="20" t="s">
        <v>271</v>
      </c>
      <c r="C365" s="12"/>
      <c r="D365" s="23">
        <v>3.1999999999999997</v>
      </c>
      <c r="E365" s="23">
        <v>2.8166666666666669</v>
      </c>
      <c r="F365" s="23">
        <v>2.6266666666666665</v>
      </c>
      <c r="G365" s="23">
        <v>3.3499999999999996</v>
      </c>
      <c r="H365" s="23">
        <v>3.4333333333333331</v>
      </c>
      <c r="I365" s="23">
        <v>3.3283333333333331</v>
      </c>
      <c r="J365" s="23">
        <v>3.1966666666666668</v>
      </c>
      <c r="K365" s="23">
        <v>2.9333333333333336</v>
      </c>
      <c r="L365" s="23">
        <v>3.5666666666666664</v>
      </c>
      <c r="M365" s="23">
        <v>3.1833333333333336</v>
      </c>
      <c r="N365" s="23">
        <v>2.8666666666666667</v>
      </c>
      <c r="O365" s="23">
        <v>3.0833333333333335</v>
      </c>
      <c r="P365" s="23">
        <v>3.4933333333333336</v>
      </c>
      <c r="Q365" s="154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55"/>
    </row>
    <row r="366" spans="1:65">
      <c r="A366" s="30"/>
      <c r="B366" s="3" t="s">
        <v>272</v>
      </c>
      <c r="C366" s="29"/>
      <c r="D366" s="11">
        <v>3.2</v>
      </c>
      <c r="E366" s="11">
        <v>2.8</v>
      </c>
      <c r="F366" s="11">
        <v>2.5750000000000002</v>
      </c>
      <c r="G366" s="11">
        <v>3.4</v>
      </c>
      <c r="H366" s="11">
        <v>3.4</v>
      </c>
      <c r="I366" s="11">
        <v>3.3149999999999999</v>
      </c>
      <c r="J366" s="11">
        <v>3.2149999999999999</v>
      </c>
      <c r="K366" s="11">
        <v>3</v>
      </c>
      <c r="L366" s="11">
        <v>3.55</v>
      </c>
      <c r="M366" s="11">
        <v>3.1500000000000004</v>
      </c>
      <c r="N366" s="11">
        <v>2.8499999999999996</v>
      </c>
      <c r="O366" s="11">
        <v>3.1</v>
      </c>
      <c r="P366" s="11">
        <v>3.52</v>
      </c>
      <c r="Q366" s="154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55"/>
    </row>
    <row r="367" spans="1:65">
      <c r="A367" s="30"/>
      <c r="B367" s="3" t="s">
        <v>273</v>
      </c>
      <c r="C367" s="29"/>
      <c r="D367" s="24">
        <v>4.8647535555904937E-16</v>
      </c>
      <c r="E367" s="24">
        <v>4.0824829046386339E-2</v>
      </c>
      <c r="F367" s="24">
        <v>0.13063945294843621</v>
      </c>
      <c r="G367" s="24">
        <v>8.3666002653407484E-2</v>
      </c>
      <c r="H367" s="24">
        <v>8.1649658092772678E-2</v>
      </c>
      <c r="I367" s="24">
        <v>6.3691967049751955E-2</v>
      </c>
      <c r="J367" s="24">
        <v>8.262364471909156E-2</v>
      </c>
      <c r="K367" s="24">
        <v>0.19663841605003504</v>
      </c>
      <c r="L367" s="24">
        <v>8.1649658092772678E-2</v>
      </c>
      <c r="M367" s="24">
        <v>9.8319208025017382E-2</v>
      </c>
      <c r="N367" s="24">
        <v>8.1649658092772678E-2</v>
      </c>
      <c r="O367" s="24">
        <v>7.5277265270908167E-2</v>
      </c>
      <c r="P367" s="24">
        <v>0.1103932365077981</v>
      </c>
      <c r="Q367" s="205"/>
      <c r="R367" s="206"/>
      <c r="S367" s="206"/>
      <c r="T367" s="206"/>
      <c r="U367" s="206"/>
      <c r="V367" s="206"/>
      <c r="W367" s="206"/>
      <c r="X367" s="206"/>
      <c r="Y367" s="206"/>
      <c r="Z367" s="206"/>
      <c r="AA367" s="206"/>
      <c r="AB367" s="206"/>
      <c r="AC367" s="206"/>
      <c r="AD367" s="206"/>
      <c r="AE367" s="206"/>
      <c r="AF367" s="206"/>
      <c r="AG367" s="206"/>
      <c r="AH367" s="206"/>
      <c r="AI367" s="206"/>
      <c r="AJ367" s="206"/>
      <c r="AK367" s="206"/>
      <c r="AL367" s="206"/>
      <c r="AM367" s="206"/>
      <c r="AN367" s="206"/>
      <c r="AO367" s="206"/>
      <c r="AP367" s="206"/>
      <c r="AQ367" s="206"/>
      <c r="AR367" s="206"/>
      <c r="AS367" s="206"/>
      <c r="AT367" s="206"/>
      <c r="AU367" s="206"/>
      <c r="AV367" s="206"/>
      <c r="AW367" s="206"/>
      <c r="AX367" s="206"/>
      <c r="AY367" s="206"/>
      <c r="AZ367" s="206"/>
      <c r="BA367" s="206"/>
      <c r="BB367" s="206"/>
      <c r="BC367" s="206"/>
      <c r="BD367" s="206"/>
      <c r="BE367" s="206"/>
      <c r="BF367" s="206"/>
      <c r="BG367" s="206"/>
      <c r="BH367" s="206"/>
      <c r="BI367" s="206"/>
      <c r="BJ367" s="206"/>
      <c r="BK367" s="206"/>
      <c r="BL367" s="206"/>
      <c r="BM367" s="56"/>
    </row>
    <row r="368" spans="1:65">
      <c r="A368" s="30"/>
      <c r="B368" s="3" t="s">
        <v>87</v>
      </c>
      <c r="C368" s="29"/>
      <c r="D368" s="13">
        <v>1.5202354861220294E-16</v>
      </c>
      <c r="E368" s="13">
        <v>1.4494022146646036E-2</v>
      </c>
      <c r="F368" s="13">
        <v>4.9735832340775207E-2</v>
      </c>
      <c r="G368" s="13">
        <v>2.4974926165196268E-2</v>
      </c>
      <c r="H368" s="13">
        <v>2.3781453813428936E-2</v>
      </c>
      <c r="I368" s="13">
        <v>1.9136294556760729E-2</v>
      </c>
      <c r="J368" s="13">
        <v>2.5846812737984847E-2</v>
      </c>
      <c r="K368" s="13">
        <v>6.7035823653421034E-2</v>
      </c>
      <c r="L368" s="13">
        <v>2.2892427502646546E-2</v>
      </c>
      <c r="M368" s="13">
        <v>3.0885615086392891E-2</v>
      </c>
      <c r="N368" s="13">
        <v>2.8482438869571865E-2</v>
      </c>
      <c r="O368" s="13">
        <v>2.4414248195970215E-2</v>
      </c>
      <c r="P368" s="13">
        <v>3.1601117320934569E-2</v>
      </c>
      <c r="Q368" s="154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55"/>
    </row>
    <row r="369" spans="1:65">
      <c r="A369" s="30"/>
      <c r="B369" s="3" t="s">
        <v>274</v>
      </c>
      <c r="C369" s="29"/>
      <c r="D369" s="13">
        <v>1.2699314318172394E-2</v>
      </c>
      <c r="E369" s="13">
        <v>-0.10861362437619182</v>
      </c>
      <c r="F369" s="13">
        <v>-0.16874264616383339</v>
      </c>
      <c r="G369" s="13">
        <v>6.0169594676836802E-2</v>
      </c>
      <c r="H369" s="13">
        <v>8.6541972653872534E-2</v>
      </c>
      <c r="I369" s="13">
        <v>5.3312776402807627E-2</v>
      </c>
      <c r="J369" s="13">
        <v>1.1644419199091205E-2</v>
      </c>
      <c r="K369" s="13">
        <v>-7.169229520834175E-2</v>
      </c>
      <c r="L369" s="13">
        <v>0.12873777741712988</v>
      </c>
      <c r="M369" s="13">
        <v>7.4248387227655588E-3</v>
      </c>
      <c r="N369" s="13">
        <v>-9.2790197589970425E-2</v>
      </c>
      <c r="O369" s="13">
        <v>-2.4222014849677453E-2</v>
      </c>
      <c r="P369" s="13">
        <v>0.10553008479733839</v>
      </c>
      <c r="Q369" s="154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55"/>
    </row>
    <row r="370" spans="1:65">
      <c r="A370" s="30"/>
      <c r="B370" s="46" t="s">
        <v>275</v>
      </c>
      <c r="C370" s="47"/>
      <c r="D370" s="45">
        <v>0.01</v>
      </c>
      <c r="E370" s="45">
        <v>1.08</v>
      </c>
      <c r="F370" s="45">
        <v>1.62</v>
      </c>
      <c r="G370" s="45">
        <v>0.44</v>
      </c>
      <c r="H370" s="45">
        <v>0.67</v>
      </c>
      <c r="I370" s="45">
        <v>0.38</v>
      </c>
      <c r="J370" s="45">
        <v>0</v>
      </c>
      <c r="K370" s="45">
        <v>0.75</v>
      </c>
      <c r="L370" s="45">
        <v>1.05</v>
      </c>
      <c r="M370" s="45">
        <v>0.04</v>
      </c>
      <c r="N370" s="45">
        <v>0.94</v>
      </c>
      <c r="O370" s="45">
        <v>0.32</v>
      </c>
      <c r="P370" s="45">
        <v>0.85</v>
      </c>
      <c r="Q370" s="154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55"/>
    </row>
    <row r="371" spans="1:65">
      <c r="B371" s="31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BM371" s="55"/>
    </row>
    <row r="372" spans="1:65" ht="15">
      <c r="B372" s="8" t="s">
        <v>586</v>
      </c>
      <c r="BM372" s="28" t="s">
        <v>277</v>
      </c>
    </row>
    <row r="373" spans="1:65" ht="15">
      <c r="A373" s="25" t="s">
        <v>82</v>
      </c>
      <c r="B373" s="18" t="s">
        <v>111</v>
      </c>
      <c r="C373" s="15" t="s">
        <v>112</v>
      </c>
      <c r="D373" s="16" t="s">
        <v>229</v>
      </c>
      <c r="E373" s="17" t="s">
        <v>229</v>
      </c>
      <c r="F373" s="17" t="s">
        <v>229</v>
      </c>
      <c r="G373" s="17" t="s">
        <v>229</v>
      </c>
      <c r="H373" s="17" t="s">
        <v>229</v>
      </c>
      <c r="I373" s="17" t="s">
        <v>229</v>
      </c>
      <c r="J373" s="17" t="s">
        <v>229</v>
      </c>
      <c r="K373" s="17" t="s">
        <v>229</v>
      </c>
      <c r="L373" s="17" t="s">
        <v>229</v>
      </c>
      <c r="M373" s="17" t="s">
        <v>229</v>
      </c>
      <c r="N373" s="17" t="s">
        <v>229</v>
      </c>
      <c r="O373" s="17" t="s">
        <v>229</v>
      </c>
      <c r="P373" s="17" t="s">
        <v>229</v>
      </c>
      <c r="Q373" s="17" t="s">
        <v>229</v>
      </c>
      <c r="R373" s="17" t="s">
        <v>229</v>
      </c>
      <c r="S373" s="17" t="s">
        <v>229</v>
      </c>
      <c r="T373" s="17" t="s">
        <v>229</v>
      </c>
      <c r="U373" s="154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8">
        <v>1</v>
      </c>
    </row>
    <row r="374" spans="1:65">
      <c r="A374" s="30"/>
      <c r="B374" s="19" t="s">
        <v>230</v>
      </c>
      <c r="C374" s="9" t="s">
        <v>230</v>
      </c>
      <c r="D374" s="152" t="s">
        <v>232</v>
      </c>
      <c r="E374" s="153" t="s">
        <v>235</v>
      </c>
      <c r="F374" s="153" t="s">
        <v>237</v>
      </c>
      <c r="G374" s="153" t="s">
        <v>238</v>
      </c>
      <c r="H374" s="153" t="s">
        <v>240</v>
      </c>
      <c r="I374" s="153" t="s">
        <v>241</v>
      </c>
      <c r="J374" s="153" t="s">
        <v>243</v>
      </c>
      <c r="K374" s="153" t="s">
        <v>244</v>
      </c>
      <c r="L374" s="153" t="s">
        <v>246</v>
      </c>
      <c r="M374" s="153" t="s">
        <v>247</v>
      </c>
      <c r="N374" s="153" t="s">
        <v>251</v>
      </c>
      <c r="O374" s="153" t="s">
        <v>252</v>
      </c>
      <c r="P374" s="153" t="s">
        <v>258</v>
      </c>
      <c r="Q374" s="153" t="s">
        <v>259</v>
      </c>
      <c r="R374" s="153" t="s">
        <v>260</v>
      </c>
      <c r="S374" s="153" t="s">
        <v>261</v>
      </c>
      <c r="T374" s="153" t="s">
        <v>262</v>
      </c>
      <c r="U374" s="154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28" t="s">
        <v>3</v>
      </c>
    </row>
    <row r="375" spans="1:65">
      <c r="A375" s="30"/>
      <c r="B375" s="19"/>
      <c r="C375" s="9"/>
      <c r="D375" s="10" t="s">
        <v>334</v>
      </c>
      <c r="E375" s="11" t="s">
        <v>334</v>
      </c>
      <c r="F375" s="11" t="s">
        <v>335</v>
      </c>
      <c r="G375" s="11" t="s">
        <v>334</v>
      </c>
      <c r="H375" s="11" t="s">
        <v>334</v>
      </c>
      <c r="I375" s="11" t="s">
        <v>335</v>
      </c>
      <c r="J375" s="11" t="s">
        <v>335</v>
      </c>
      <c r="K375" s="11" t="s">
        <v>115</v>
      </c>
      <c r="L375" s="11" t="s">
        <v>335</v>
      </c>
      <c r="M375" s="11" t="s">
        <v>334</v>
      </c>
      <c r="N375" s="11" t="s">
        <v>334</v>
      </c>
      <c r="O375" s="11" t="s">
        <v>335</v>
      </c>
      <c r="P375" s="11" t="s">
        <v>335</v>
      </c>
      <c r="Q375" s="11" t="s">
        <v>335</v>
      </c>
      <c r="R375" s="11" t="s">
        <v>334</v>
      </c>
      <c r="S375" s="11" t="s">
        <v>334</v>
      </c>
      <c r="T375" s="11" t="s">
        <v>334</v>
      </c>
      <c r="U375" s="154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28">
        <v>2</v>
      </c>
    </row>
    <row r="376" spans="1:65">
      <c r="A376" s="30"/>
      <c r="B376" s="19"/>
      <c r="C376" s="9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154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28">
        <v>2</v>
      </c>
    </row>
    <row r="377" spans="1:65">
      <c r="A377" s="30"/>
      <c r="B377" s="18">
        <v>1</v>
      </c>
      <c r="C377" s="14">
        <v>1</v>
      </c>
      <c r="D377" s="22">
        <v>0.09</v>
      </c>
      <c r="E377" s="148" t="s">
        <v>106</v>
      </c>
      <c r="F377" s="148" t="s">
        <v>106</v>
      </c>
      <c r="G377" s="148" t="s">
        <v>105</v>
      </c>
      <c r="H377" s="148">
        <v>2.8</v>
      </c>
      <c r="I377" s="148">
        <v>1.3</v>
      </c>
      <c r="J377" s="148" t="s">
        <v>302</v>
      </c>
      <c r="K377" s="148">
        <v>1</v>
      </c>
      <c r="L377" s="155">
        <v>0.9</v>
      </c>
      <c r="M377" s="22">
        <v>0.2</v>
      </c>
      <c r="N377" s="22">
        <v>0.06</v>
      </c>
      <c r="O377" s="148">
        <v>1.3</v>
      </c>
      <c r="P377" s="22">
        <v>0.12</v>
      </c>
      <c r="Q377" s="148">
        <v>1.6</v>
      </c>
      <c r="R377" s="22">
        <v>0.13</v>
      </c>
      <c r="S377" s="22">
        <v>7.0000000000000007E-2</v>
      </c>
      <c r="T377" s="22">
        <v>0.1</v>
      </c>
      <c r="U377" s="154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28">
        <v>1</v>
      </c>
    </row>
    <row r="378" spans="1:65">
      <c r="A378" s="30"/>
      <c r="B378" s="19">
        <v>1</v>
      </c>
      <c r="C378" s="9">
        <v>2</v>
      </c>
      <c r="D378" s="11">
        <v>0.09</v>
      </c>
      <c r="E378" s="150" t="s">
        <v>106</v>
      </c>
      <c r="F378" s="150" t="s">
        <v>106</v>
      </c>
      <c r="G378" s="150" t="s">
        <v>105</v>
      </c>
      <c r="H378" s="150">
        <v>2.8</v>
      </c>
      <c r="I378" s="150">
        <v>1.3</v>
      </c>
      <c r="J378" s="150" t="s">
        <v>302</v>
      </c>
      <c r="K378" s="150">
        <v>1</v>
      </c>
      <c r="L378" s="11">
        <v>0.6</v>
      </c>
      <c r="M378" s="11">
        <v>0.4</v>
      </c>
      <c r="N378" s="11">
        <v>7.0000000000000007E-2</v>
      </c>
      <c r="O378" s="150">
        <v>1.3</v>
      </c>
      <c r="P378" s="11">
        <v>0.12</v>
      </c>
      <c r="Q378" s="150">
        <v>1.59</v>
      </c>
      <c r="R378" s="11">
        <v>0.14000000000000001</v>
      </c>
      <c r="S378" s="11">
        <v>7.0000000000000007E-2</v>
      </c>
      <c r="T378" s="11">
        <v>0.09</v>
      </c>
      <c r="U378" s="154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28">
        <v>12</v>
      </c>
    </row>
    <row r="379" spans="1:65">
      <c r="A379" s="30"/>
      <c r="B379" s="19">
        <v>1</v>
      </c>
      <c r="C379" s="9">
        <v>3</v>
      </c>
      <c r="D379" s="11">
        <v>0.08</v>
      </c>
      <c r="E379" s="150" t="s">
        <v>106</v>
      </c>
      <c r="F379" s="150" t="s">
        <v>106</v>
      </c>
      <c r="G379" s="150" t="s">
        <v>105</v>
      </c>
      <c r="H379" s="150">
        <v>2.7</v>
      </c>
      <c r="I379" s="150">
        <v>1.4</v>
      </c>
      <c r="J379" s="11">
        <v>0.05</v>
      </c>
      <c r="K379" s="150">
        <v>1</v>
      </c>
      <c r="L379" s="11">
        <v>0.6</v>
      </c>
      <c r="M379" s="11">
        <v>0.3</v>
      </c>
      <c r="N379" s="11">
        <v>0.08</v>
      </c>
      <c r="O379" s="150">
        <v>1.3</v>
      </c>
      <c r="P379" s="11">
        <v>0.11</v>
      </c>
      <c r="Q379" s="150">
        <v>1.6</v>
      </c>
      <c r="R379" s="11">
        <v>0.14000000000000001</v>
      </c>
      <c r="S379" s="11">
        <v>0.08</v>
      </c>
      <c r="T379" s="11">
        <v>0.09</v>
      </c>
      <c r="U379" s="154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28">
        <v>16</v>
      </c>
    </row>
    <row r="380" spans="1:65">
      <c r="A380" s="30"/>
      <c r="B380" s="19">
        <v>1</v>
      </c>
      <c r="C380" s="9">
        <v>4</v>
      </c>
      <c r="D380" s="11">
        <v>0.08</v>
      </c>
      <c r="E380" s="150" t="s">
        <v>106</v>
      </c>
      <c r="F380" s="150" t="s">
        <v>106</v>
      </c>
      <c r="G380" s="150" t="s">
        <v>105</v>
      </c>
      <c r="H380" s="150">
        <v>2.7</v>
      </c>
      <c r="I380" s="150">
        <v>1.4</v>
      </c>
      <c r="J380" s="150" t="s">
        <v>302</v>
      </c>
      <c r="K380" s="150">
        <v>1.1000000000000001</v>
      </c>
      <c r="L380" s="11">
        <v>0.5</v>
      </c>
      <c r="M380" s="11">
        <v>0.2</v>
      </c>
      <c r="N380" s="11">
        <v>7.0000000000000007E-2</v>
      </c>
      <c r="O380" s="150">
        <v>1.3</v>
      </c>
      <c r="P380" s="11">
        <v>0.11</v>
      </c>
      <c r="Q380" s="150">
        <v>1.62</v>
      </c>
      <c r="R380" s="11">
        <v>0.14000000000000001</v>
      </c>
      <c r="S380" s="11">
        <v>7.0000000000000007E-2</v>
      </c>
      <c r="T380" s="11">
        <v>0.09</v>
      </c>
      <c r="U380" s="154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28">
        <v>0.16277777777777799</v>
      </c>
    </row>
    <row r="381" spans="1:65">
      <c r="A381" s="30"/>
      <c r="B381" s="19">
        <v>1</v>
      </c>
      <c r="C381" s="9">
        <v>5</v>
      </c>
      <c r="D381" s="11">
        <v>0.08</v>
      </c>
      <c r="E381" s="150" t="s">
        <v>106</v>
      </c>
      <c r="F381" s="150" t="s">
        <v>106</v>
      </c>
      <c r="G381" s="150" t="s">
        <v>105</v>
      </c>
      <c r="H381" s="150">
        <v>2.8</v>
      </c>
      <c r="I381" s="150">
        <v>1.4</v>
      </c>
      <c r="J381" s="150" t="s">
        <v>302</v>
      </c>
      <c r="K381" s="150">
        <v>1</v>
      </c>
      <c r="L381" s="11">
        <v>0.5</v>
      </c>
      <c r="M381" s="11">
        <v>0.3</v>
      </c>
      <c r="N381" s="11">
        <v>7.0000000000000007E-2</v>
      </c>
      <c r="O381" s="150">
        <v>1.2</v>
      </c>
      <c r="P381" s="11">
        <v>0.14000000000000001</v>
      </c>
      <c r="Q381" s="149">
        <v>1.35</v>
      </c>
      <c r="R381" s="11">
        <v>0.14000000000000001</v>
      </c>
      <c r="S381" s="11">
        <v>0.08</v>
      </c>
      <c r="T381" s="11">
        <v>0.09</v>
      </c>
      <c r="U381" s="154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8">
        <v>18</v>
      </c>
    </row>
    <row r="382" spans="1:65">
      <c r="A382" s="30"/>
      <c r="B382" s="19">
        <v>1</v>
      </c>
      <c r="C382" s="9">
        <v>6</v>
      </c>
      <c r="D382" s="11">
        <v>0.08</v>
      </c>
      <c r="E382" s="150" t="s">
        <v>106</v>
      </c>
      <c r="F382" s="150" t="s">
        <v>106</v>
      </c>
      <c r="G382" s="150" t="s">
        <v>105</v>
      </c>
      <c r="H382" s="150">
        <v>2.8</v>
      </c>
      <c r="I382" s="150">
        <v>1.3</v>
      </c>
      <c r="J382" s="150" t="s">
        <v>302</v>
      </c>
      <c r="K382" s="150">
        <v>1.1000000000000001</v>
      </c>
      <c r="L382" s="11">
        <v>0.6</v>
      </c>
      <c r="M382" s="11">
        <v>0.3</v>
      </c>
      <c r="N382" s="11">
        <v>7.0000000000000007E-2</v>
      </c>
      <c r="O382" s="150">
        <v>1.3</v>
      </c>
      <c r="P382" s="11">
        <v>0.11</v>
      </c>
      <c r="Q382" s="150">
        <v>1.41</v>
      </c>
      <c r="R382" s="11">
        <v>0.13</v>
      </c>
      <c r="S382" s="11">
        <v>7.0000000000000007E-2</v>
      </c>
      <c r="T382" s="11">
        <v>0.08</v>
      </c>
      <c r="U382" s="154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55"/>
    </row>
    <row r="383" spans="1:65">
      <c r="A383" s="30"/>
      <c r="B383" s="20" t="s">
        <v>271</v>
      </c>
      <c r="C383" s="12"/>
      <c r="D383" s="23">
        <v>8.3333333333333329E-2</v>
      </c>
      <c r="E383" s="23" t="s">
        <v>682</v>
      </c>
      <c r="F383" s="23" t="s">
        <v>682</v>
      </c>
      <c r="G383" s="23" t="s">
        <v>682</v>
      </c>
      <c r="H383" s="23">
        <v>2.7666666666666671</v>
      </c>
      <c r="I383" s="23">
        <v>1.3500000000000003</v>
      </c>
      <c r="J383" s="23">
        <v>0.05</v>
      </c>
      <c r="K383" s="23">
        <v>1.0333333333333332</v>
      </c>
      <c r="L383" s="23">
        <v>0.6166666666666667</v>
      </c>
      <c r="M383" s="23">
        <v>0.28333333333333338</v>
      </c>
      <c r="N383" s="23">
        <v>7.0000000000000007E-2</v>
      </c>
      <c r="O383" s="23">
        <v>1.2833333333333334</v>
      </c>
      <c r="P383" s="23">
        <v>0.11833333333333333</v>
      </c>
      <c r="Q383" s="23">
        <v>1.5283333333333335</v>
      </c>
      <c r="R383" s="23">
        <v>0.13666666666666669</v>
      </c>
      <c r="S383" s="23">
        <v>7.3333333333333348E-2</v>
      </c>
      <c r="T383" s="23">
        <v>8.9999999999999983E-2</v>
      </c>
      <c r="U383" s="154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55"/>
    </row>
    <row r="384" spans="1:65">
      <c r="A384" s="30"/>
      <c r="B384" s="3" t="s">
        <v>272</v>
      </c>
      <c r="C384" s="29"/>
      <c r="D384" s="11">
        <v>0.08</v>
      </c>
      <c r="E384" s="11" t="s">
        <v>682</v>
      </c>
      <c r="F384" s="11" t="s">
        <v>682</v>
      </c>
      <c r="G384" s="11" t="s">
        <v>682</v>
      </c>
      <c r="H384" s="11">
        <v>2.8</v>
      </c>
      <c r="I384" s="11">
        <v>1.35</v>
      </c>
      <c r="J384" s="11">
        <v>0.05</v>
      </c>
      <c r="K384" s="11">
        <v>1</v>
      </c>
      <c r="L384" s="11">
        <v>0.6</v>
      </c>
      <c r="M384" s="11">
        <v>0.3</v>
      </c>
      <c r="N384" s="11">
        <v>7.0000000000000007E-2</v>
      </c>
      <c r="O384" s="11">
        <v>1.3</v>
      </c>
      <c r="P384" s="11">
        <v>0.11499999999999999</v>
      </c>
      <c r="Q384" s="11">
        <v>1.5950000000000002</v>
      </c>
      <c r="R384" s="11">
        <v>0.14000000000000001</v>
      </c>
      <c r="S384" s="11">
        <v>7.0000000000000007E-2</v>
      </c>
      <c r="T384" s="11">
        <v>0.09</v>
      </c>
      <c r="U384" s="154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55"/>
    </row>
    <row r="385" spans="1:65">
      <c r="A385" s="30"/>
      <c r="B385" s="3" t="s">
        <v>273</v>
      </c>
      <c r="C385" s="29"/>
      <c r="D385" s="24">
        <v>5.1639777949432199E-3</v>
      </c>
      <c r="E385" s="24" t="s">
        <v>682</v>
      </c>
      <c r="F385" s="24" t="s">
        <v>682</v>
      </c>
      <c r="G385" s="24" t="s">
        <v>682</v>
      </c>
      <c r="H385" s="24">
        <v>5.1639777949432045E-2</v>
      </c>
      <c r="I385" s="24">
        <v>5.4772255750516544E-2</v>
      </c>
      <c r="J385" s="24" t="s">
        <v>682</v>
      </c>
      <c r="K385" s="24">
        <v>5.1639777949432274E-2</v>
      </c>
      <c r="L385" s="24">
        <v>0.14719601443879718</v>
      </c>
      <c r="M385" s="24">
        <v>7.5277265270908014E-2</v>
      </c>
      <c r="N385" s="24">
        <v>6.3245553203367597E-3</v>
      </c>
      <c r="O385" s="24">
        <v>4.0824829046386339E-2</v>
      </c>
      <c r="P385" s="24">
        <v>1.1690451944500127E-2</v>
      </c>
      <c r="Q385" s="24">
        <v>0.11686174167222853</v>
      </c>
      <c r="R385" s="24">
        <v>5.1639777949432277E-3</v>
      </c>
      <c r="S385" s="24">
        <v>5.1639777949432199E-3</v>
      </c>
      <c r="T385" s="24">
        <v>6.3245553203367597E-3</v>
      </c>
      <c r="U385" s="154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55"/>
    </row>
    <row r="386" spans="1:65">
      <c r="A386" s="30"/>
      <c r="B386" s="3" t="s">
        <v>87</v>
      </c>
      <c r="C386" s="29"/>
      <c r="D386" s="13">
        <v>6.1967733539318642E-2</v>
      </c>
      <c r="E386" s="13" t="s">
        <v>682</v>
      </c>
      <c r="F386" s="13" t="s">
        <v>682</v>
      </c>
      <c r="G386" s="13" t="s">
        <v>682</v>
      </c>
      <c r="H386" s="13">
        <v>1.8664979981722424E-2</v>
      </c>
      <c r="I386" s="13">
        <v>4.0572041296678914E-2</v>
      </c>
      <c r="J386" s="13" t="s">
        <v>682</v>
      </c>
      <c r="K386" s="13">
        <v>4.9973978660740916E-2</v>
      </c>
      <c r="L386" s="13">
        <v>0.23869623963048189</v>
      </c>
      <c r="M386" s="13">
        <v>0.26568446566202825</v>
      </c>
      <c r="N386" s="13">
        <v>9.0350790290525132E-2</v>
      </c>
      <c r="O386" s="13">
        <v>3.1811555101080261E-2</v>
      </c>
      <c r="P386" s="13">
        <v>9.8792551643663046E-2</v>
      </c>
      <c r="Q386" s="13">
        <v>7.646351690658354E-2</v>
      </c>
      <c r="R386" s="13">
        <v>3.7785203377633365E-2</v>
      </c>
      <c r="S386" s="13">
        <v>7.0417879021952984E-2</v>
      </c>
      <c r="T386" s="13">
        <v>7.0272836892630683E-2</v>
      </c>
      <c r="U386" s="154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55"/>
    </row>
    <row r="387" spans="1:65">
      <c r="A387" s="30"/>
      <c r="B387" s="3" t="s">
        <v>274</v>
      </c>
      <c r="C387" s="29"/>
      <c r="D387" s="13">
        <v>-0.48805460750853313</v>
      </c>
      <c r="E387" s="13" t="s">
        <v>682</v>
      </c>
      <c r="F387" s="13" t="s">
        <v>682</v>
      </c>
      <c r="G387" s="13" t="s">
        <v>682</v>
      </c>
      <c r="H387" s="13">
        <v>15.996587030716704</v>
      </c>
      <c r="I387" s="13">
        <v>7.2935153583617662</v>
      </c>
      <c r="J387" s="13">
        <v>-0.69283276450511977</v>
      </c>
      <c r="K387" s="13">
        <v>5.3481228668941885</v>
      </c>
      <c r="L387" s="13">
        <v>2.7883959044368551</v>
      </c>
      <c r="M387" s="13">
        <v>0.74061433447098768</v>
      </c>
      <c r="N387" s="13">
        <v>-0.56996587030716772</v>
      </c>
      <c r="O387" s="13">
        <v>6.8839590443685905</v>
      </c>
      <c r="P387" s="13">
        <v>-0.27303754266211699</v>
      </c>
      <c r="Q387" s="13">
        <v>8.3890784982935038</v>
      </c>
      <c r="R387" s="13">
        <v>-0.16040955631399412</v>
      </c>
      <c r="S387" s="13">
        <v>-0.54948805460750905</v>
      </c>
      <c r="T387" s="13">
        <v>-0.4470989761092159</v>
      </c>
      <c r="U387" s="154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55"/>
    </row>
    <row r="388" spans="1:65">
      <c r="A388" s="30"/>
      <c r="B388" s="46" t="s">
        <v>275</v>
      </c>
      <c r="C388" s="47"/>
      <c r="D388" s="45">
        <v>0.33</v>
      </c>
      <c r="E388" s="45">
        <v>0.54</v>
      </c>
      <c r="F388" s="45">
        <v>0.54</v>
      </c>
      <c r="G388" s="45">
        <v>14.82</v>
      </c>
      <c r="H388" s="45">
        <v>16.5</v>
      </c>
      <c r="I388" s="45">
        <v>7.61</v>
      </c>
      <c r="J388" s="45">
        <v>0.67</v>
      </c>
      <c r="K388" s="45">
        <v>5.62</v>
      </c>
      <c r="L388" s="45">
        <v>3.01</v>
      </c>
      <c r="M388" s="45">
        <v>0.92</v>
      </c>
      <c r="N388" s="45">
        <v>0.42</v>
      </c>
      <c r="O388" s="45">
        <v>7.19</v>
      </c>
      <c r="P388" s="45">
        <v>0.11</v>
      </c>
      <c r="Q388" s="45">
        <v>8.73</v>
      </c>
      <c r="R388" s="45">
        <v>0</v>
      </c>
      <c r="S388" s="45">
        <v>0.4</v>
      </c>
      <c r="T388" s="45">
        <v>0.28999999999999998</v>
      </c>
      <c r="U388" s="154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55"/>
    </row>
    <row r="389" spans="1:65">
      <c r="B389" s="31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BM389" s="55"/>
    </row>
    <row r="390" spans="1:65" ht="15">
      <c r="B390" s="8" t="s">
        <v>587</v>
      </c>
      <c r="BM390" s="28" t="s">
        <v>67</v>
      </c>
    </row>
    <row r="391" spans="1:65" ht="15">
      <c r="A391" s="25" t="s">
        <v>8</v>
      </c>
      <c r="B391" s="18" t="s">
        <v>111</v>
      </c>
      <c r="C391" s="15" t="s">
        <v>112</v>
      </c>
      <c r="D391" s="16" t="s">
        <v>229</v>
      </c>
      <c r="E391" s="17" t="s">
        <v>229</v>
      </c>
      <c r="F391" s="17" t="s">
        <v>229</v>
      </c>
      <c r="G391" s="17" t="s">
        <v>229</v>
      </c>
      <c r="H391" s="17" t="s">
        <v>229</v>
      </c>
      <c r="I391" s="17" t="s">
        <v>229</v>
      </c>
      <c r="J391" s="17" t="s">
        <v>229</v>
      </c>
      <c r="K391" s="17" t="s">
        <v>229</v>
      </c>
      <c r="L391" s="17" t="s">
        <v>229</v>
      </c>
      <c r="M391" s="17" t="s">
        <v>229</v>
      </c>
      <c r="N391" s="17" t="s">
        <v>229</v>
      </c>
      <c r="O391" s="17" t="s">
        <v>229</v>
      </c>
      <c r="P391" s="17" t="s">
        <v>229</v>
      </c>
      <c r="Q391" s="17" t="s">
        <v>229</v>
      </c>
      <c r="R391" s="17" t="s">
        <v>229</v>
      </c>
      <c r="S391" s="17" t="s">
        <v>229</v>
      </c>
      <c r="T391" s="17" t="s">
        <v>229</v>
      </c>
      <c r="U391" s="17" t="s">
        <v>229</v>
      </c>
      <c r="V391" s="17" t="s">
        <v>229</v>
      </c>
      <c r="W391" s="17" t="s">
        <v>229</v>
      </c>
      <c r="X391" s="17" t="s">
        <v>229</v>
      </c>
      <c r="Y391" s="17" t="s">
        <v>229</v>
      </c>
      <c r="Z391" s="17" t="s">
        <v>229</v>
      </c>
      <c r="AA391" s="154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8">
        <v>1</v>
      </c>
    </row>
    <row r="392" spans="1:65">
      <c r="A392" s="30"/>
      <c r="B392" s="19" t="s">
        <v>230</v>
      </c>
      <c r="C392" s="9" t="s">
        <v>230</v>
      </c>
      <c r="D392" s="152" t="s">
        <v>232</v>
      </c>
      <c r="E392" s="153" t="s">
        <v>233</v>
      </c>
      <c r="F392" s="153" t="s">
        <v>235</v>
      </c>
      <c r="G392" s="153" t="s">
        <v>236</v>
      </c>
      <c r="H392" s="153" t="s">
        <v>237</v>
      </c>
      <c r="I392" s="153" t="s">
        <v>238</v>
      </c>
      <c r="J392" s="153" t="s">
        <v>239</v>
      </c>
      <c r="K392" s="153" t="s">
        <v>240</v>
      </c>
      <c r="L392" s="153" t="s">
        <v>241</v>
      </c>
      <c r="M392" s="153" t="s">
        <v>243</v>
      </c>
      <c r="N392" s="153" t="s">
        <v>244</v>
      </c>
      <c r="O392" s="153" t="s">
        <v>246</v>
      </c>
      <c r="P392" s="153" t="s">
        <v>247</v>
      </c>
      <c r="Q392" s="153" t="s">
        <v>249</v>
      </c>
      <c r="R392" s="153" t="s">
        <v>250</v>
      </c>
      <c r="S392" s="153" t="s">
        <v>251</v>
      </c>
      <c r="T392" s="153" t="s">
        <v>252</v>
      </c>
      <c r="U392" s="153" t="s">
        <v>254</v>
      </c>
      <c r="V392" s="153" t="s">
        <v>258</v>
      </c>
      <c r="W392" s="153" t="s">
        <v>259</v>
      </c>
      <c r="X392" s="153" t="s">
        <v>260</v>
      </c>
      <c r="Y392" s="153" t="s">
        <v>261</v>
      </c>
      <c r="Z392" s="153" t="s">
        <v>262</v>
      </c>
      <c r="AA392" s="154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28" t="s">
        <v>3</v>
      </c>
    </row>
    <row r="393" spans="1:65">
      <c r="A393" s="30"/>
      <c r="B393" s="19"/>
      <c r="C393" s="9"/>
      <c r="D393" s="10" t="s">
        <v>334</v>
      </c>
      <c r="E393" s="11" t="s">
        <v>335</v>
      </c>
      <c r="F393" s="11" t="s">
        <v>334</v>
      </c>
      <c r="G393" s="11" t="s">
        <v>335</v>
      </c>
      <c r="H393" s="11" t="s">
        <v>335</v>
      </c>
      <c r="I393" s="11" t="s">
        <v>334</v>
      </c>
      <c r="J393" s="11" t="s">
        <v>335</v>
      </c>
      <c r="K393" s="11" t="s">
        <v>334</v>
      </c>
      <c r="L393" s="11" t="s">
        <v>335</v>
      </c>
      <c r="M393" s="11" t="s">
        <v>335</v>
      </c>
      <c r="N393" s="11" t="s">
        <v>115</v>
      </c>
      <c r="O393" s="11" t="s">
        <v>335</v>
      </c>
      <c r="P393" s="11" t="s">
        <v>334</v>
      </c>
      <c r="Q393" s="11" t="s">
        <v>335</v>
      </c>
      <c r="R393" s="11" t="s">
        <v>335</v>
      </c>
      <c r="S393" s="11" t="s">
        <v>334</v>
      </c>
      <c r="T393" s="11" t="s">
        <v>335</v>
      </c>
      <c r="U393" s="11" t="s">
        <v>334</v>
      </c>
      <c r="V393" s="11" t="s">
        <v>335</v>
      </c>
      <c r="W393" s="11" t="s">
        <v>335</v>
      </c>
      <c r="X393" s="11" t="s">
        <v>334</v>
      </c>
      <c r="Y393" s="11" t="s">
        <v>334</v>
      </c>
      <c r="Z393" s="11" t="s">
        <v>334</v>
      </c>
      <c r="AA393" s="154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28">
        <v>2</v>
      </c>
    </row>
    <row r="394" spans="1:65">
      <c r="A394" s="30"/>
      <c r="B394" s="19"/>
      <c r="C394" s="9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154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8">
        <v>3</v>
      </c>
    </row>
    <row r="395" spans="1:65">
      <c r="A395" s="30"/>
      <c r="B395" s="18">
        <v>1</v>
      </c>
      <c r="C395" s="14">
        <v>1</v>
      </c>
      <c r="D395" s="22">
        <v>1.6</v>
      </c>
      <c r="E395" s="22">
        <v>1.6</v>
      </c>
      <c r="F395" s="148">
        <v>2.57</v>
      </c>
      <c r="G395" s="22">
        <v>1.7</v>
      </c>
      <c r="H395" s="148">
        <v>1.43</v>
      </c>
      <c r="I395" s="148">
        <v>2.5</v>
      </c>
      <c r="J395" s="22">
        <v>1.8</v>
      </c>
      <c r="K395" s="22">
        <v>1.6</v>
      </c>
      <c r="L395" s="22">
        <v>1.61</v>
      </c>
      <c r="M395" s="22">
        <v>1.56</v>
      </c>
      <c r="N395" s="22">
        <v>1.6</v>
      </c>
      <c r="O395" s="22">
        <v>1.7</v>
      </c>
      <c r="P395" s="148">
        <v>1.6</v>
      </c>
      <c r="Q395" s="22">
        <v>1.66</v>
      </c>
      <c r="R395" s="22">
        <v>1.49</v>
      </c>
      <c r="S395" s="22">
        <v>1.5</v>
      </c>
      <c r="T395" s="22">
        <v>1.6</v>
      </c>
      <c r="U395" s="22">
        <v>1.45</v>
      </c>
      <c r="V395" s="22">
        <v>1.66</v>
      </c>
      <c r="W395" s="22">
        <v>1.3</v>
      </c>
      <c r="X395" s="22">
        <v>1.6</v>
      </c>
      <c r="Y395" s="22">
        <v>1.6</v>
      </c>
      <c r="Z395" s="22">
        <v>1.7</v>
      </c>
      <c r="AA395" s="154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28">
        <v>1</v>
      </c>
    </row>
    <row r="396" spans="1:65">
      <c r="A396" s="30"/>
      <c r="B396" s="19">
        <v>1</v>
      </c>
      <c r="C396" s="9">
        <v>2</v>
      </c>
      <c r="D396" s="11">
        <v>1.6</v>
      </c>
      <c r="E396" s="11">
        <v>1.6</v>
      </c>
      <c r="F396" s="150">
        <v>2.66</v>
      </c>
      <c r="G396" s="11">
        <v>1.7</v>
      </c>
      <c r="H396" s="150">
        <v>1.37</v>
      </c>
      <c r="I396" s="150">
        <v>3.5</v>
      </c>
      <c r="J396" s="11">
        <v>1.8</v>
      </c>
      <c r="K396" s="11">
        <v>1.6</v>
      </c>
      <c r="L396" s="11">
        <v>1.58</v>
      </c>
      <c r="M396" s="11">
        <v>1.73</v>
      </c>
      <c r="N396" s="11">
        <v>1.5</v>
      </c>
      <c r="O396" s="11">
        <v>1.59</v>
      </c>
      <c r="P396" s="150">
        <v>1.6</v>
      </c>
      <c r="Q396" s="11">
        <v>1.67</v>
      </c>
      <c r="R396" s="11">
        <v>1.46</v>
      </c>
      <c r="S396" s="11">
        <v>1.5</v>
      </c>
      <c r="T396" s="11">
        <v>1.7</v>
      </c>
      <c r="U396" s="11">
        <v>1.43</v>
      </c>
      <c r="V396" s="11">
        <v>1.74</v>
      </c>
      <c r="W396" s="11">
        <v>1.4</v>
      </c>
      <c r="X396" s="11">
        <v>1.6</v>
      </c>
      <c r="Y396" s="11">
        <v>1.6</v>
      </c>
      <c r="Z396" s="11">
        <v>1.8</v>
      </c>
      <c r="AA396" s="154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28">
        <v>18</v>
      </c>
    </row>
    <row r="397" spans="1:65">
      <c r="A397" s="30"/>
      <c r="B397" s="19">
        <v>1</v>
      </c>
      <c r="C397" s="9">
        <v>3</v>
      </c>
      <c r="D397" s="11">
        <v>1.7</v>
      </c>
      <c r="E397" s="11">
        <v>1.6</v>
      </c>
      <c r="F397" s="150">
        <v>2.36</v>
      </c>
      <c r="G397" s="11">
        <v>1.7</v>
      </c>
      <c r="H397" s="150">
        <v>1.31</v>
      </c>
      <c r="I397" s="150">
        <v>4</v>
      </c>
      <c r="J397" s="11">
        <v>1.8</v>
      </c>
      <c r="K397" s="11">
        <v>1.6</v>
      </c>
      <c r="L397" s="11">
        <v>1.58</v>
      </c>
      <c r="M397" s="11">
        <v>1.69</v>
      </c>
      <c r="N397" s="11">
        <v>1.5</v>
      </c>
      <c r="O397" s="11">
        <v>1.6</v>
      </c>
      <c r="P397" s="150">
        <v>1.6</v>
      </c>
      <c r="Q397" s="149">
        <v>1.59</v>
      </c>
      <c r="R397" s="11">
        <v>1.64</v>
      </c>
      <c r="S397" s="11">
        <v>1.5</v>
      </c>
      <c r="T397" s="11">
        <v>1.6</v>
      </c>
      <c r="U397" s="11">
        <v>1.43</v>
      </c>
      <c r="V397" s="11">
        <v>1.67</v>
      </c>
      <c r="W397" s="11">
        <v>1.3</v>
      </c>
      <c r="X397" s="11">
        <v>1.4</v>
      </c>
      <c r="Y397" s="11">
        <v>1.6</v>
      </c>
      <c r="Z397" s="11">
        <v>1.8</v>
      </c>
      <c r="AA397" s="154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28">
        <v>16</v>
      </c>
    </row>
    <row r="398" spans="1:65">
      <c r="A398" s="30"/>
      <c r="B398" s="19">
        <v>1</v>
      </c>
      <c r="C398" s="9">
        <v>4</v>
      </c>
      <c r="D398" s="11">
        <v>1.7</v>
      </c>
      <c r="E398" s="11">
        <v>1.6</v>
      </c>
      <c r="F398" s="150">
        <v>2.56</v>
      </c>
      <c r="G398" s="11">
        <v>1.6</v>
      </c>
      <c r="H398" s="150">
        <v>1.26</v>
      </c>
      <c r="I398" s="150">
        <v>4</v>
      </c>
      <c r="J398" s="11">
        <v>1.8</v>
      </c>
      <c r="K398" s="11">
        <v>1.6</v>
      </c>
      <c r="L398" s="11">
        <v>1.61</v>
      </c>
      <c r="M398" s="11">
        <v>1.72</v>
      </c>
      <c r="N398" s="11">
        <v>1.5</v>
      </c>
      <c r="O398" s="11">
        <v>1.62</v>
      </c>
      <c r="P398" s="150">
        <v>0.6</v>
      </c>
      <c r="Q398" s="11">
        <v>1.64</v>
      </c>
      <c r="R398" s="11">
        <v>1.74</v>
      </c>
      <c r="S398" s="11">
        <v>1.6</v>
      </c>
      <c r="T398" s="11">
        <v>1.7</v>
      </c>
      <c r="U398" s="149">
        <v>1.51</v>
      </c>
      <c r="V398" s="11">
        <v>1.76</v>
      </c>
      <c r="W398" s="11">
        <v>1.4</v>
      </c>
      <c r="X398" s="11">
        <v>1.6</v>
      </c>
      <c r="Y398" s="11">
        <v>1.7</v>
      </c>
      <c r="Z398" s="11">
        <v>1.7</v>
      </c>
      <c r="AA398" s="154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28">
        <v>1.6097192982456139</v>
      </c>
    </row>
    <row r="399" spans="1:65">
      <c r="A399" s="30"/>
      <c r="B399" s="19">
        <v>1</v>
      </c>
      <c r="C399" s="9">
        <v>5</v>
      </c>
      <c r="D399" s="11">
        <v>1.6</v>
      </c>
      <c r="E399" s="11">
        <v>1.6</v>
      </c>
      <c r="F399" s="150">
        <v>2.27</v>
      </c>
      <c r="G399" s="11">
        <v>1.6</v>
      </c>
      <c r="H399" s="150">
        <v>1.35</v>
      </c>
      <c r="I399" s="150">
        <v>4</v>
      </c>
      <c r="J399" s="11">
        <v>1.8</v>
      </c>
      <c r="K399" s="11">
        <v>1.6</v>
      </c>
      <c r="L399" s="11">
        <v>1.61</v>
      </c>
      <c r="M399" s="11">
        <v>1.5</v>
      </c>
      <c r="N399" s="11">
        <v>1.6</v>
      </c>
      <c r="O399" s="11">
        <v>1.68</v>
      </c>
      <c r="P399" s="150">
        <v>1.1000000000000001</v>
      </c>
      <c r="Q399" s="11">
        <v>1.65</v>
      </c>
      <c r="R399" s="11">
        <v>1.57</v>
      </c>
      <c r="S399" s="11">
        <v>1.6</v>
      </c>
      <c r="T399" s="11">
        <v>1.6</v>
      </c>
      <c r="U399" s="11">
        <v>1.43</v>
      </c>
      <c r="V399" s="11">
        <v>1.66</v>
      </c>
      <c r="W399" s="11">
        <v>1.5</v>
      </c>
      <c r="X399" s="11">
        <v>1.5</v>
      </c>
      <c r="Y399" s="11">
        <v>1.7</v>
      </c>
      <c r="Z399" s="11">
        <v>1.7</v>
      </c>
      <c r="AA399" s="154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28">
        <v>95</v>
      </c>
    </row>
    <row r="400" spans="1:65">
      <c r="A400" s="30"/>
      <c r="B400" s="19">
        <v>1</v>
      </c>
      <c r="C400" s="9">
        <v>6</v>
      </c>
      <c r="D400" s="11">
        <v>1.7</v>
      </c>
      <c r="E400" s="11">
        <v>1.6</v>
      </c>
      <c r="F400" s="150">
        <v>2.57</v>
      </c>
      <c r="G400" s="11">
        <v>1.7</v>
      </c>
      <c r="H400" s="150">
        <v>1.27</v>
      </c>
      <c r="I400" s="150">
        <v>3</v>
      </c>
      <c r="J400" s="11">
        <v>1.8</v>
      </c>
      <c r="K400" s="11">
        <v>1.6</v>
      </c>
      <c r="L400" s="149">
        <v>1.5</v>
      </c>
      <c r="M400" s="11">
        <v>1.53</v>
      </c>
      <c r="N400" s="11">
        <v>1.5</v>
      </c>
      <c r="O400" s="11">
        <v>1.66</v>
      </c>
      <c r="P400" s="150">
        <v>0.7</v>
      </c>
      <c r="Q400" s="11">
        <v>1.66</v>
      </c>
      <c r="R400" s="11">
        <v>1.53</v>
      </c>
      <c r="S400" s="11">
        <v>1.6</v>
      </c>
      <c r="T400" s="11">
        <v>1.6</v>
      </c>
      <c r="U400" s="11">
        <v>1.43</v>
      </c>
      <c r="V400" s="11">
        <v>1.68</v>
      </c>
      <c r="W400" s="11">
        <v>1.5</v>
      </c>
      <c r="X400" s="11">
        <v>1.6</v>
      </c>
      <c r="Y400" s="11">
        <v>1.6</v>
      </c>
      <c r="Z400" s="11">
        <v>1.8</v>
      </c>
      <c r="AA400" s="154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55"/>
    </row>
    <row r="401" spans="1:65">
      <c r="A401" s="30"/>
      <c r="B401" s="20" t="s">
        <v>271</v>
      </c>
      <c r="C401" s="12"/>
      <c r="D401" s="23">
        <v>1.6500000000000001</v>
      </c>
      <c r="E401" s="23">
        <v>1.5999999999999999</v>
      </c>
      <c r="F401" s="23">
        <v>2.4983333333333335</v>
      </c>
      <c r="G401" s="23">
        <v>1.6666666666666663</v>
      </c>
      <c r="H401" s="23">
        <v>1.3316666666666663</v>
      </c>
      <c r="I401" s="23">
        <v>3.5</v>
      </c>
      <c r="J401" s="23">
        <v>1.8</v>
      </c>
      <c r="K401" s="23">
        <v>1.5999999999999999</v>
      </c>
      <c r="L401" s="23">
        <v>1.581666666666667</v>
      </c>
      <c r="M401" s="23">
        <v>1.6216666666666664</v>
      </c>
      <c r="N401" s="23">
        <v>1.5333333333333332</v>
      </c>
      <c r="O401" s="23">
        <v>1.6416666666666668</v>
      </c>
      <c r="P401" s="23">
        <v>1.2</v>
      </c>
      <c r="Q401" s="23">
        <v>1.6449999999999998</v>
      </c>
      <c r="R401" s="23">
        <v>1.5716666666666665</v>
      </c>
      <c r="S401" s="23">
        <v>1.5499999999999998</v>
      </c>
      <c r="T401" s="23">
        <v>1.6333333333333335</v>
      </c>
      <c r="U401" s="23">
        <v>1.4466666666666665</v>
      </c>
      <c r="V401" s="23">
        <v>1.6950000000000001</v>
      </c>
      <c r="W401" s="23">
        <v>1.4000000000000001</v>
      </c>
      <c r="X401" s="23">
        <v>1.5499999999999998</v>
      </c>
      <c r="Y401" s="23">
        <v>1.6333333333333335</v>
      </c>
      <c r="Z401" s="23">
        <v>1.75</v>
      </c>
      <c r="AA401" s="154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55"/>
    </row>
    <row r="402" spans="1:65">
      <c r="A402" s="30"/>
      <c r="B402" s="3" t="s">
        <v>272</v>
      </c>
      <c r="C402" s="29"/>
      <c r="D402" s="11">
        <v>1.65</v>
      </c>
      <c r="E402" s="11">
        <v>1.6</v>
      </c>
      <c r="F402" s="11">
        <v>2.5649999999999999</v>
      </c>
      <c r="G402" s="11">
        <v>1.7</v>
      </c>
      <c r="H402" s="11">
        <v>1.33</v>
      </c>
      <c r="I402" s="11">
        <v>3.75</v>
      </c>
      <c r="J402" s="11">
        <v>1.8</v>
      </c>
      <c r="K402" s="11">
        <v>1.6</v>
      </c>
      <c r="L402" s="11">
        <v>1.5950000000000002</v>
      </c>
      <c r="M402" s="11">
        <v>1.625</v>
      </c>
      <c r="N402" s="11">
        <v>1.5</v>
      </c>
      <c r="O402" s="11">
        <v>1.6400000000000001</v>
      </c>
      <c r="P402" s="11">
        <v>1.35</v>
      </c>
      <c r="Q402" s="11">
        <v>1.6549999999999998</v>
      </c>
      <c r="R402" s="11">
        <v>1.55</v>
      </c>
      <c r="S402" s="11">
        <v>1.55</v>
      </c>
      <c r="T402" s="11">
        <v>1.6</v>
      </c>
      <c r="U402" s="11">
        <v>1.43</v>
      </c>
      <c r="V402" s="11">
        <v>1.6749999999999998</v>
      </c>
      <c r="W402" s="11">
        <v>1.4</v>
      </c>
      <c r="X402" s="11">
        <v>1.6</v>
      </c>
      <c r="Y402" s="11">
        <v>1.6</v>
      </c>
      <c r="Z402" s="11">
        <v>1.75</v>
      </c>
      <c r="AA402" s="154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55"/>
    </row>
    <row r="403" spans="1:65">
      <c r="A403" s="30"/>
      <c r="B403" s="3" t="s">
        <v>273</v>
      </c>
      <c r="C403" s="29"/>
      <c r="D403" s="24">
        <v>5.4772255750516544E-2</v>
      </c>
      <c r="E403" s="24">
        <v>2.4323767777952469E-16</v>
      </c>
      <c r="F403" s="24">
        <v>0.14932068398807541</v>
      </c>
      <c r="G403" s="24">
        <v>5.1639777949432156E-2</v>
      </c>
      <c r="H403" s="24">
        <v>6.4627135683601705E-2</v>
      </c>
      <c r="I403" s="24">
        <v>0.63245553203367588</v>
      </c>
      <c r="J403" s="24">
        <v>0</v>
      </c>
      <c r="K403" s="24">
        <v>2.4323767777952469E-16</v>
      </c>
      <c r="L403" s="24">
        <v>4.2622372841814776E-2</v>
      </c>
      <c r="M403" s="24">
        <v>0.10303721010715818</v>
      </c>
      <c r="N403" s="24">
        <v>5.1639777949432274E-2</v>
      </c>
      <c r="O403" s="24">
        <v>4.4907311951024861E-2</v>
      </c>
      <c r="P403" s="24">
        <v>0.46904157598234325</v>
      </c>
      <c r="Q403" s="24">
        <v>2.8809720581775812E-2</v>
      </c>
      <c r="R403" s="24">
        <v>0.10381072520056232</v>
      </c>
      <c r="S403" s="24">
        <v>5.4772255750516662E-2</v>
      </c>
      <c r="T403" s="24">
        <v>5.1639777949432163E-2</v>
      </c>
      <c r="U403" s="24">
        <v>3.2041639575194472E-2</v>
      </c>
      <c r="V403" s="24">
        <v>4.370354676682435E-2</v>
      </c>
      <c r="W403" s="24">
        <v>8.9442719099991574E-2</v>
      </c>
      <c r="X403" s="24">
        <v>8.3666002653407623E-2</v>
      </c>
      <c r="Y403" s="24">
        <v>5.1639777949432156E-2</v>
      </c>
      <c r="Z403" s="24">
        <v>5.4772255750516662E-2</v>
      </c>
      <c r="AA403" s="205"/>
      <c r="AB403" s="206"/>
      <c r="AC403" s="206"/>
      <c r="AD403" s="206"/>
      <c r="AE403" s="206"/>
      <c r="AF403" s="206"/>
      <c r="AG403" s="206"/>
      <c r="AH403" s="206"/>
      <c r="AI403" s="206"/>
      <c r="AJ403" s="206"/>
      <c r="AK403" s="206"/>
      <c r="AL403" s="206"/>
      <c r="AM403" s="206"/>
      <c r="AN403" s="206"/>
      <c r="AO403" s="206"/>
      <c r="AP403" s="206"/>
      <c r="AQ403" s="206"/>
      <c r="AR403" s="206"/>
      <c r="AS403" s="206"/>
      <c r="AT403" s="206"/>
      <c r="AU403" s="206"/>
      <c r="AV403" s="206"/>
      <c r="AW403" s="206"/>
      <c r="AX403" s="206"/>
      <c r="AY403" s="206"/>
      <c r="AZ403" s="206"/>
      <c r="BA403" s="206"/>
      <c r="BB403" s="206"/>
      <c r="BC403" s="206"/>
      <c r="BD403" s="206"/>
      <c r="BE403" s="206"/>
      <c r="BF403" s="206"/>
      <c r="BG403" s="206"/>
      <c r="BH403" s="206"/>
      <c r="BI403" s="206"/>
      <c r="BJ403" s="206"/>
      <c r="BK403" s="206"/>
      <c r="BL403" s="206"/>
      <c r="BM403" s="56"/>
    </row>
    <row r="404" spans="1:65">
      <c r="A404" s="30"/>
      <c r="B404" s="3" t="s">
        <v>87</v>
      </c>
      <c r="C404" s="29"/>
      <c r="D404" s="13">
        <v>3.3195306515464568E-2</v>
      </c>
      <c r="E404" s="13">
        <v>1.5202354861220294E-16</v>
      </c>
      <c r="F404" s="13">
        <v>5.9768119007902097E-2</v>
      </c>
      <c r="G404" s="13">
        <v>3.09838667696593E-2</v>
      </c>
      <c r="H404" s="13">
        <v>4.8531015532116438E-2</v>
      </c>
      <c r="I404" s="13">
        <v>0.18070158058105026</v>
      </c>
      <c r="J404" s="13">
        <v>0</v>
      </c>
      <c r="K404" s="13">
        <v>1.5202354861220294E-16</v>
      </c>
      <c r="L404" s="13">
        <v>2.6947759436342318E-2</v>
      </c>
      <c r="M404" s="13">
        <v>6.3537847959193136E-2</v>
      </c>
      <c r="N404" s="13">
        <v>3.3678116053977573E-2</v>
      </c>
      <c r="O404" s="13">
        <v>2.7354707787426307E-2</v>
      </c>
      <c r="P404" s="13">
        <v>0.39086797998528605</v>
      </c>
      <c r="Q404" s="13">
        <v>1.7513507952447303E-2</v>
      </c>
      <c r="R404" s="13">
        <v>6.6051362799933622E-2</v>
      </c>
      <c r="S404" s="13">
        <v>3.5336939193881721E-2</v>
      </c>
      <c r="T404" s="13">
        <v>3.1616190581284995E-2</v>
      </c>
      <c r="U404" s="13">
        <v>2.2148598784696643E-2</v>
      </c>
      <c r="V404" s="13">
        <v>2.5783803402256254E-2</v>
      </c>
      <c r="W404" s="13">
        <v>6.3887656499993978E-2</v>
      </c>
      <c r="X404" s="13">
        <v>5.3978066228004926E-2</v>
      </c>
      <c r="Y404" s="13">
        <v>3.1616190581284988E-2</v>
      </c>
      <c r="Z404" s="13">
        <v>3.1298431857438094E-2</v>
      </c>
      <c r="AA404" s="154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55"/>
    </row>
    <row r="405" spans="1:65">
      <c r="A405" s="30"/>
      <c r="B405" s="3" t="s">
        <v>274</v>
      </c>
      <c r="C405" s="29"/>
      <c r="D405" s="13">
        <v>2.5023432220938835E-2</v>
      </c>
      <c r="E405" s="13">
        <v>-6.0378839069685775E-3</v>
      </c>
      <c r="F405" s="13">
        <v>0.55203042919109824</v>
      </c>
      <c r="G405" s="13">
        <v>3.5377204263574269E-2</v>
      </c>
      <c r="H405" s="13">
        <v>-0.17273361379340424</v>
      </c>
      <c r="I405" s="13">
        <v>1.1742921289535064</v>
      </c>
      <c r="J405" s="13">
        <v>0.11820738060466041</v>
      </c>
      <c r="K405" s="13">
        <v>-6.0378839069685775E-3</v>
      </c>
      <c r="L405" s="13">
        <v>-1.7427033153867622E-2</v>
      </c>
      <c r="M405" s="13">
        <v>7.4220197484577977E-3</v>
      </c>
      <c r="N405" s="13">
        <v>-4.7452972077511646E-2</v>
      </c>
      <c r="O405" s="13">
        <v>1.9846546199620896E-2</v>
      </c>
      <c r="P405" s="13">
        <v>-0.25452841293022643</v>
      </c>
      <c r="Q405" s="13">
        <v>2.1917300608147894E-2</v>
      </c>
      <c r="R405" s="13">
        <v>-2.3639296379449393E-2</v>
      </c>
      <c r="S405" s="13">
        <v>-3.7099200034875879E-2</v>
      </c>
      <c r="T405" s="13">
        <v>1.4669660178303179E-2</v>
      </c>
      <c r="U405" s="13">
        <v>-0.10129258669921748</v>
      </c>
      <c r="V405" s="13">
        <v>5.2978616736055306E-2</v>
      </c>
      <c r="W405" s="13">
        <v>-0.13028314841859734</v>
      </c>
      <c r="X405" s="13">
        <v>-3.7099200034875879E-2</v>
      </c>
      <c r="Y405" s="13">
        <v>1.4669660178303179E-2</v>
      </c>
      <c r="Z405" s="13">
        <v>8.7146064476753216E-2</v>
      </c>
      <c r="AA405" s="154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55"/>
    </row>
    <row r="406" spans="1:65">
      <c r="A406" s="30"/>
      <c r="B406" s="46" t="s">
        <v>275</v>
      </c>
      <c r="C406" s="47"/>
      <c r="D406" s="45">
        <v>0.27</v>
      </c>
      <c r="E406" s="45">
        <v>0.2</v>
      </c>
      <c r="F406" s="45">
        <v>8.25</v>
      </c>
      <c r="G406" s="45">
        <v>0.42</v>
      </c>
      <c r="H406" s="45">
        <v>2.73</v>
      </c>
      <c r="I406" s="45">
        <v>17.670000000000002</v>
      </c>
      <c r="J406" s="45">
        <v>1.68</v>
      </c>
      <c r="K406" s="45">
        <v>0.2</v>
      </c>
      <c r="L406" s="45">
        <v>0.38</v>
      </c>
      <c r="M406" s="45">
        <v>0</v>
      </c>
      <c r="N406" s="45">
        <v>0.83</v>
      </c>
      <c r="O406" s="45">
        <v>0.19</v>
      </c>
      <c r="P406" s="45">
        <v>3.97</v>
      </c>
      <c r="Q406" s="45">
        <v>0.22</v>
      </c>
      <c r="R406" s="45">
        <v>0.47</v>
      </c>
      <c r="S406" s="45">
        <v>0.67</v>
      </c>
      <c r="T406" s="45">
        <v>0.11</v>
      </c>
      <c r="U406" s="45">
        <v>1.65</v>
      </c>
      <c r="V406" s="45">
        <v>0.69</v>
      </c>
      <c r="W406" s="45">
        <v>2.09</v>
      </c>
      <c r="X406" s="45">
        <v>0.67</v>
      </c>
      <c r="Y406" s="45">
        <v>0.11</v>
      </c>
      <c r="Z406" s="45">
        <v>1.21</v>
      </c>
      <c r="AA406" s="154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55"/>
    </row>
    <row r="407" spans="1:65">
      <c r="B407" s="31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BM407" s="55"/>
    </row>
    <row r="408" spans="1:65" ht="15">
      <c r="B408" s="8" t="s">
        <v>588</v>
      </c>
      <c r="BM408" s="28" t="s">
        <v>277</v>
      </c>
    </row>
    <row r="409" spans="1:65" ht="15">
      <c r="A409" s="25" t="s">
        <v>53</v>
      </c>
      <c r="B409" s="18" t="s">
        <v>111</v>
      </c>
      <c r="C409" s="15" t="s">
        <v>112</v>
      </c>
      <c r="D409" s="16" t="s">
        <v>229</v>
      </c>
      <c r="E409" s="154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8">
        <v>1</v>
      </c>
    </row>
    <row r="410" spans="1:65">
      <c r="A410" s="30"/>
      <c r="B410" s="19" t="s">
        <v>230</v>
      </c>
      <c r="C410" s="9" t="s">
        <v>230</v>
      </c>
      <c r="D410" s="152" t="s">
        <v>259</v>
      </c>
      <c r="E410" s="154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8" t="s">
        <v>3</v>
      </c>
    </row>
    <row r="411" spans="1:65">
      <c r="A411" s="30"/>
      <c r="B411" s="19"/>
      <c r="C411" s="9"/>
      <c r="D411" s="10" t="s">
        <v>334</v>
      </c>
      <c r="E411" s="154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28">
        <v>2</v>
      </c>
    </row>
    <row r="412" spans="1:65">
      <c r="A412" s="30"/>
      <c r="B412" s="19"/>
      <c r="C412" s="9"/>
      <c r="D412" s="26"/>
      <c r="E412" s="154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28">
        <v>2</v>
      </c>
    </row>
    <row r="413" spans="1:65">
      <c r="A413" s="30"/>
      <c r="B413" s="18">
        <v>1</v>
      </c>
      <c r="C413" s="14">
        <v>1</v>
      </c>
      <c r="D413" s="148" t="s">
        <v>104</v>
      </c>
      <c r="E413" s="154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28">
        <v>1</v>
      </c>
    </row>
    <row r="414" spans="1:65">
      <c r="A414" s="30"/>
      <c r="B414" s="19">
        <v>1</v>
      </c>
      <c r="C414" s="9">
        <v>2</v>
      </c>
      <c r="D414" s="150" t="s">
        <v>104</v>
      </c>
      <c r="E414" s="154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28">
        <v>3</v>
      </c>
    </row>
    <row r="415" spans="1:65">
      <c r="A415" s="30"/>
      <c r="B415" s="19">
        <v>1</v>
      </c>
      <c r="C415" s="9">
        <v>3</v>
      </c>
      <c r="D415" s="150" t="s">
        <v>104</v>
      </c>
      <c r="E415" s="154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28">
        <v>16</v>
      </c>
    </row>
    <row r="416" spans="1:65">
      <c r="A416" s="30"/>
      <c r="B416" s="19">
        <v>1</v>
      </c>
      <c r="C416" s="9">
        <v>4</v>
      </c>
      <c r="D416" s="150" t="s">
        <v>104</v>
      </c>
      <c r="E416" s="154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28" t="s">
        <v>104</v>
      </c>
    </row>
    <row r="417" spans="1:65">
      <c r="A417" s="30"/>
      <c r="B417" s="19">
        <v>1</v>
      </c>
      <c r="C417" s="9">
        <v>5</v>
      </c>
      <c r="D417" s="150" t="s">
        <v>104</v>
      </c>
      <c r="E417" s="154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28">
        <v>17</v>
      </c>
    </row>
    <row r="418" spans="1:65">
      <c r="A418" s="30"/>
      <c r="B418" s="19">
        <v>1</v>
      </c>
      <c r="C418" s="9">
        <v>6</v>
      </c>
      <c r="D418" s="150" t="s">
        <v>104</v>
      </c>
      <c r="E418" s="154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5"/>
    </row>
    <row r="419" spans="1:65">
      <c r="A419" s="30"/>
      <c r="B419" s="20" t="s">
        <v>271</v>
      </c>
      <c r="C419" s="12"/>
      <c r="D419" s="23" t="s">
        <v>682</v>
      </c>
      <c r="E419" s="154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55"/>
    </row>
    <row r="420" spans="1:65">
      <c r="A420" s="30"/>
      <c r="B420" s="3" t="s">
        <v>272</v>
      </c>
      <c r="C420" s="29"/>
      <c r="D420" s="11" t="s">
        <v>682</v>
      </c>
      <c r="E420" s="154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55"/>
    </row>
    <row r="421" spans="1:65">
      <c r="A421" s="30"/>
      <c r="B421" s="3" t="s">
        <v>273</v>
      </c>
      <c r="C421" s="29"/>
      <c r="D421" s="24" t="s">
        <v>682</v>
      </c>
      <c r="E421" s="154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55"/>
    </row>
    <row r="422" spans="1:65">
      <c r="A422" s="30"/>
      <c r="B422" s="3" t="s">
        <v>87</v>
      </c>
      <c r="C422" s="29"/>
      <c r="D422" s="13" t="s">
        <v>682</v>
      </c>
      <c r="E422" s="154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55"/>
    </row>
    <row r="423" spans="1:65">
      <c r="A423" s="30"/>
      <c r="B423" s="3" t="s">
        <v>274</v>
      </c>
      <c r="C423" s="29"/>
      <c r="D423" s="13" t="s">
        <v>682</v>
      </c>
      <c r="E423" s="154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55"/>
    </row>
    <row r="424" spans="1:65">
      <c r="A424" s="30"/>
      <c r="B424" s="46" t="s">
        <v>275</v>
      </c>
      <c r="C424" s="47"/>
      <c r="D424" s="45" t="s">
        <v>276</v>
      </c>
      <c r="E424" s="154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55"/>
    </row>
    <row r="425" spans="1:65">
      <c r="B425" s="31"/>
      <c r="C425" s="20"/>
      <c r="D425" s="20"/>
      <c r="BM425" s="55"/>
    </row>
    <row r="426" spans="1:65" ht="15">
      <c r="B426" s="8" t="s">
        <v>589</v>
      </c>
      <c r="BM426" s="28" t="s">
        <v>67</v>
      </c>
    </row>
    <row r="427" spans="1:65" ht="15">
      <c r="A427" s="25" t="s">
        <v>11</v>
      </c>
      <c r="B427" s="18" t="s">
        <v>111</v>
      </c>
      <c r="C427" s="15" t="s">
        <v>112</v>
      </c>
      <c r="D427" s="16" t="s">
        <v>229</v>
      </c>
      <c r="E427" s="17" t="s">
        <v>229</v>
      </c>
      <c r="F427" s="17" t="s">
        <v>229</v>
      </c>
      <c r="G427" s="17" t="s">
        <v>229</v>
      </c>
      <c r="H427" s="17" t="s">
        <v>229</v>
      </c>
      <c r="I427" s="17" t="s">
        <v>229</v>
      </c>
      <c r="J427" s="17" t="s">
        <v>229</v>
      </c>
      <c r="K427" s="17" t="s">
        <v>229</v>
      </c>
      <c r="L427" s="17" t="s">
        <v>229</v>
      </c>
      <c r="M427" s="17" t="s">
        <v>229</v>
      </c>
      <c r="N427" s="17" t="s">
        <v>229</v>
      </c>
      <c r="O427" s="17" t="s">
        <v>229</v>
      </c>
      <c r="P427" s="17" t="s">
        <v>229</v>
      </c>
      <c r="Q427" s="154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28">
        <v>1</v>
      </c>
    </row>
    <row r="428" spans="1:65">
      <c r="A428" s="30"/>
      <c r="B428" s="19" t="s">
        <v>230</v>
      </c>
      <c r="C428" s="9" t="s">
        <v>230</v>
      </c>
      <c r="D428" s="152" t="s">
        <v>233</v>
      </c>
      <c r="E428" s="153" t="s">
        <v>236</v>
      </c>
      <c r="F428" s="153" t="s">
        <v>237</v>
      </c>
      <c r="G428" s="153" t="s">
        <v>238</v>
      </c>
      <c r="H428" s="153" t="s">
        <v>239</v>
      </c>
      <c r="I428" s="153" t="s">
        <v>241</v>
      </c>
      <c r="J428" s="153" t="s">
        <v>243</v>
      </c>
      <c r="K428" s="153" t="s">
        <v>247</v>
      </c>
      <c r="L428" s="153" t="s">
        <v>249</v>
      </c>
      <c r="M428" s="153" t="s">
        <v>250</v>
      </c>
      <c r="N428" s="153" t="s">
        <v>254</v>
      </c>
      <c r="O428" s="153" t="s">
        <v>258</v>
      </c>
      <c r="P428" s="153" t="s">
        <v>259</v>
      </c>
      <c r="Q428" s="154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28" t="s">
        <v>3</v>
      </c>
    </row>
    <row r="429" spans="1:65">
      <c r="A429" s="30"/>
      <c r="B429" s="19"/>
      <c r="C429" s="9"/>
      <c r="D429" s="10" t="s">
        <v>335</v>
      </c>
      <c r="E429" s="11" t="s">
        <v>335</v>
      </c>
      <c r="F429" s="11" t="s">
        <v>335</v>
      </c>
      <c r="G429" s="11" t="s">
        <v>334</v>
      </c>
      <c r="H429" s="11" t="s">
        <v>335</v>
      </c>
      <c r="I429" s="11" t="s">
        <v>335</v>
      </c>
      <c r="J429" s="11" t="s">
        <v>335</v>
      </c>
      <c r="K429" s="11" t="s">
        <v>334</v>
      </c>
      <c r="L429" s="11" t="s">
        <v>335</v>
      </c>
      <c r="M429" s="11" t="s">
        <v>335</v>
      </c>
      <c r="N429" s="11" t="s">
        <v>334</v>
      </c>
      <c r="O429" s="11" t="s">
        <v>335</v>
      </c>
      <c r="P429" s="11" t="s">
        <v>335</v>
      </c>
      <c r="Q429" s="154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28">
        <v>2</v>
      </c>
    </row>
    <row r="430" spans="1:65">
      <c r="A430" s="30"/>
      <c r="B430" s="19"/>
      <c r="C430" s="9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154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28">
        <v>3</v>
      </c>
    </row>
    <row r="431" spans="1:65">
      <c r="A431" s="30"/>
      <c r="B431" s="18">
        <v>1</v>
      </c>
      <c r="C431" s="14">
        <v>1</v>
      </c>
      <c r="D431" s="22">
        <v>0.74</v>
      </c>
      <c r="E431" s="22">
        <v>0.74</v>
      </c>
      <c r="F431" s="22">
        <v>0.8</v>
      </c>
      <c r="G431" s="22">
        <v>0.7</v>
      </c>
      <c r="H431" s="22">
        <v>0.82</v>
      </c>
      <c r="I431" s="22">
        <v>0.79</v>
      </c>
      <c r="J431" s="22">
        <v>0.84</v>
      </c>
      <c r="K431" s="148">
        <v>0.7</v>
      </c>
      <c r="L431" s="22">
        <v>0.79</v>
      </c>
      <c r="M431" s="22">
        <v>0.75</v>
      </c>
      <c r="N431" s="148">
        <v>0.7</v>
      </c>
      <c r="O431" s="148">
        <v>0.7</v>
      </c>
      <c r="P431" s="22">
        <v>0.92</v>
      </c>
      <c r="Q431" s="154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28">
        <v>1</v>
      </c>
    </row>
    <row r="432" spans="1:65">
      <c r="A432" s="30"/>
      <c r="B432" s="19">
        <v>1</v>
      </c>
      <c r="C432" s="9">
        <v>2</v>
      </c>
      <c r="D432" s="11">
        <v>0.74</v>
      </c>
      <c r="E432" s="11">
        <v>0.73</v>
      </c>
      <c r="F432" s="11">
        <v>0.81</v>
      </c>
      <c r="G432" s="11">
        <v>0.75</v>
      </c>
      <c r="H432" s="11">
        <v>0.8</v>
      </c>
      <c r="I432" s="11">
        <v>0.77</v>
      </c>
      <c r="J432" s="11">
        <v>0.83</v>
      </c>
      <c r="K432" s="150">
        <v>0.8</v>
      </c>
      <c r="L432" s="11">
        <v>0.8</v>
      </c>
      <c r="M432" s="11">
        <v>0.72</v>
      </c>
      <c r="N432" s="150">
        <v>0.7</v>
      </c>
      <c r="O432" s="150">
        <v>0.8</v>
      </c>
      <c r="P432" s="11">
        <v>0.95</v>
      </c>
      <c r="Q432" s="154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28">
        <v>19</v>
      </c>
    </row>
    <row r="433" spans="1:65">
      <c r="A433" s="30"/>
      <c r="B433" s="19">
        <v>1</v>
      </c>
      <c r="C433" s="9">
        <v>3</v>
      </c>
      <c r="D433" s="11">
        <v>0.76</v>
      </c>
      <c r="E433" s="11">
        <v>0.71</v>
      </c>
      <c r="F433" s="11">
        <v>0.86</v>
      </c>
      <c r="G433" s="11">
        <v>0.7</v>
      </c>
      <c r="H433" s="11">
        <v>0.8</v>
      </c>
      <c r="I433" s="11">
        <v>0.8</v>
      </c>
      <c r="J433" s="11">
        <v>0.79</v>
      </c>
      <c r="K433" s="150">
        <v>0.7</v>
      </c>
      <c r="L433" s="11">
        <v>0.79</v>
      </c>
      <c r="M433" s="11">
        <v>0.77</v>
      </c>
      <c r="N433" s="150">
        <v>0.7</v>
      </c>
      <c r="O433" s="150">
        <v>0.8</v>
      </c>
      <c r="P433" s="11">
        <v>0.91</v>
      </c>
      <c r="Q433" s="154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28">
        <v>16</v>
      </c>
    </row>
    <row r="434" spans="1:65">
      <c r="A434" s="30"/>
      <c r="B434" s="19">
        <v>1</v>
      </c>
      <c r="C434" s="9">
        <v>4</v>
      </c>
      <c r="D434" s="11">
        <v>0.74</v>
      </c>
      <c r="E434" s="11">
        <v>0.71</v>
      </c>
      <c r="F434" s="11">
        <v>0.81</v>
      </c>
      <c r="G434" s="11">
        <v>0.75</v>
      </c>
      <c r="H434" s="11">
        <v>0.82</v>
      </c>
      <c r="I434" s="11">
        <v>0.79</v>
      </c>
      <c r="J434" s="11">
        <v>0.78</v>
      </c>
      <c r="K434" s="150">
        <v>0.7</v>
      </c>
      <c r="L434" s="11">
        <v>0.78</v>
      </c>
      <c r="M434" s="11">
        <v>0.74</v>
      </c>
      <c r="N434" s="150">
        <v>0.7</v>
      </c>
      <c r="O434" s="150">
        <v>0.8</v>
      </c>
      <c r="P434" s="11">
        <v>0.92</v>
      </c>
      <c r="Q434" s="154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28">
        <v>0.78600000000000003</v>
      </c>
    </row>
    <row r="435" spans="1:65">
      <c r="A435" s="30"/>
      <c r="B435" s="19">
        <v>1</v>
      </c>
      <c r="C435" s="9">
        <v>5</v>
      </c>
      <c r="D435" s="11">
        <v>0.76</v>
      </c>
      <c r="E435" s="11">
        <v>0.71</v>
      </c>
      <c r="F435" s="11">
        <v>0.86</v>
      </c>
      <c r="G435" s="11">
        <v>0.7</v>
      </c>
      <c r="H435" s="11">
        <v>0.8</v>
      </c>
      <c r="I435" s="11">
        <v>0.79</v>
      </c>
      <c r="J435" s="11">
        <v>0.75</v>
      </c>
      <c r="K435" s="150">
        <v>0.7</v>
      </c>
      <c r="L435" s="11">
        <v>0.8</v>
      </c>
      <c r="M435" s="11">
        <v>0.72</v>
      </c>
      <c r="N435" s="150">
        <v>0.7</v>
      </c>
      <c r="O435" s="150">
        <v>0.8</v>
      </c>
      <c r="P435" s="11">
        <v>0.89</v>
      </c>
      <c r="Q435" s="154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28">
        <v>96</v>
      </c>
    </row>
    <row r="436" spans="1:65">
      <c r="A436" s="30"/>
      <c r="B436" s="19">
        <v>1</v>
      </c>
      <c r="C436" s="9">
        <v>6</v>
      </c>
      <c r="D436" s="11">
        <v>0.74</v>
      </c>
      <c r="E436" s="11">
        <v>0.72</v>
      </c>
      <c r="F436" s="11">
        <v>0.8</v>
      </c>
      <c r="G436" s="11">
        <v>0.75</v>
      </c>
      <c r="H436" s="11">
        <v>0.8</v>
      </c>
      <c r="I436" s="11">
        <v>0.77</v>
      </c>
      <c r="J436" s="11">
        <v>0.8</v>
      </c>
      <c r="K436" s="150">
        <v>0.7</v>
      </c>
      <c r="L436" s="11">
        <v>0.81</v>
      </c>
      <c r="M436" s="11">
        <v>0.75</v>
      </c>
      <c r="N436" s="150">
        <v>0.7</v>
      </c>
      <c r="O436" s="150">
        <v>0.8</v>
      </c>
      <c r="P436" s="11">
        <v>0.92</v>
      </c>
      <c r="Q436" s="154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55"/>
    </row>
    <row r="437" spans="1:65">
      <c r="A437" s="30"/>
      <c r="B437" s="20" t="s">
        <v>271</v>
      </c>
      <c r="C437" s="12"/>
      <c r="D437" s="23">
        <v>0.7466666666666667</v>
      </c>
      <c r="E437" s="23">
        <v>0.71999999999999986</v>
      </c>
      <c r="F437" s="23">
        <v>0.82333333333333336</v>
      </c>
      <c r="G437" s="23">
        <v>0.72499999999999998</v>
      </c>
      <c r="H437" s="23">
        <v>0.80666666666666664</v>
      </c>
      <c r="I437" s="23">
        <v>0.78500000000000014</v>
      </c>
      <c r="J437" s="23">
        <v>0.79833333333333334</v>
      </c>
      <c r="K437" s="23">
        <v>0.71666666666666679</v>
      </c>
      <c r="L437" s="23">
        <v>0.79499999999999993</v>
      </c>
      <c r="M437" s="23">
        <v>0.7416666666666667</v>
      </c>
      <c r="N437" s="23">
        <v>0.70000000000000007</v>
      </c>
      <c r="O437" s="23">
        <v>0.78333333333333321</v>
      </c>
      <c r="P437" s="23">
        <v>0.91833333333333333</v>
      </c>
      <c r="Q437" s="154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55"/>
    </row>
    <row r="438" spans="1:65">
      <c r="A438" s="30"/>
      <c r="B438" s="3" t="s">
        <v>272</v>
      </c>
      <c r="C438" s="29"/>
      <c r="D438" s="11">
        <v>0.74</v>
      </c>
      <c r="E438" s="11">
        <v>0.71499999999999997</v>
      </c>
      <c r="F438" s="11">
        <v>0.81</v>
      </c>
      <c r="G438" s="11">
        <v>0.72499999999999998</v>
      </c>
      <c r="H438" s="11">
        <v>0.8</v>
      </c>
      <c r="I438" s="11">
        <v>0.79</v>
      </c>
      <c r="J438" s="11">
        <v>0.79500000000000004</v>
      </c>
      <c r="K438" s="11">
        <v>0.7</v>
      </c>
      <c r="L438" s="11">
        <v>0.79500000000000004</v>
      </c>
      <c r="M438" s="11">
        <v>0.745</v>
      </c>
      <c r="N438" s="11">
        <v>0.7</v>
      </c>
      <c r="O438" s="11">
        <v>0.8</v>
      </c>
      <c r="P438" s="11">
        <v>0.92</v>
      </c>
      <c r="Q438" s="154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55"/>
    </row>
    <row r="439" spans="1:65">
      <c r="A439" s="30"/>
      <c r="B439" s="3" t="s">
        <v>273</v>
      </c>
      <c r="C439" s="29"/>
      <c r="D439" s="24">
        <v>1.0327955589886455E-2</v>
      </c>
      <c r="E439" s="24">
        <v>1.264911064067353E-2</v>
      </c>
      <c r="F439" s="24">
        <v>2.8751811537130401E-2</v>
      </c>
      <c r="G439" s="24">
        <v>2.7386127875258331E-2</v>
      </c>
      <c r="H439" s="24">
        <v>1.0327955589886396E-2</v>
      </c>
      <c r="I439" s="24">
        <v>1.2247448713915901E-2</v>
      </c>
      <c r="J439" s="24">
        <v>3.3115957885386092E-2</v>
      </c>
      <c r="K439" s="24">
        <v>4.0824829046386332E-2</v>
      </c>
      <c r="L439" s="24">
        <v>1.0488088481701525E-2</v>
      </c>
      <c r="M439" s="24">
        <v>1.9407902170679534E-2</v>
      </c>
      <c r="N439" s="24">
        <v>1.2161883888976234E-16</v>
      </c>
      <c r="O439" s="24">
        <v>4.0824829046386332E-2</v>
      </c>
      <c r="P439" s="24">
        <v>1.9407902170679499E-2</v>
      </c>
      <c r="Q439" s="205"/>
      <c r="R439" s="206"/>
      <c r="S439" s="206"/>
      <c r="T439" s="206"/>
      <c r="U439" s="206"/>
      <c r="V439" s="206"/>
      <c r="W439" s="206"/>
      <c r="X439" s="206"/>
      <c r="Y439" s="206"/>
      <c r="Z439" s="206"/>
      <c r="AA439" s="206"/>
      <c r="AB439" s="206"/>
      <c r="AC439" s="206"/>
      <c r="AD439" s="206"/>
      <c r="AE439" s="206"/>
      <c r="AF439" s="206"/>
      <c r="AG439" s="206"/>
      <c r="AH439" s="206"/>
      <c r="AI439" s="206"/>
      <c r="AJ439" s="206"/>
      <c r="AK439" s="206"/>
      <c r="AL439" s="206"/>
      <c r="AM439" s="206"/>
      <c r="AN439" s="206"/>
      <c r="AO439" s="206"/>
      <c r="AP439" s="206"/>
      <c r="AQ439" s="206"/>
      <c r="AR439" s="206"/>
      <c r="AS439" s="206"/>
      <c r="AT439" s="206"/>
      <c r="AU439" s="206"/>
      <c r="AV439" s="206"/>
      <c r="AW439" s="206"/>
      <c r="AX439" s="206"/>
      <c r="AY439" s="206"/>
      <c r="AZ439" s="206"/>
      <c r="BA439" s="206"/>
      <c r="BB439" s="206"/>
      <c r="BC439" s="206"/>
      <c r="BD439" s="206"/>
      <c r="BE439" s="206"/>
      <c r="BF439" s="206"/>
      <c r="BG439" s="206"/>
      <c r="BH439" s="206"/>
      <c r="BI439" s="206"/>
      <c r="BJ439" s="206"/>
      <c r="BK439" s="206"/>
      <c r="BL439" s="206"/>
      <c r="BM439" s="56"/>
    </row>
    <row r="440" spans="1:65">
      <c r="A440" s="30"/>
      <c r="B440" s="3" t="s">
        <v>87</v>
      </c>
      <c r="C440" s="29"/>
      <c r="D440" s="13">
        <v>1.3832083379312217E-2</v>
      </c>
      <c r="E440" s="13">
        <v>1.7568209223157685E-2</v>
      </c>
      <c r="F440" s="13">
        <v>3.4921228587607774E-2</v>
      </c>
      <c r="G440" s="13">
        <v>3.7773969483114941E-2</v>
      </c>
      <c r="H440" s="13">
        <v>1.2803250731264128E-2</v>
      </c>
      <c r="I440" s="13">
        <v>1.5601845495434266E-2</v>
      </c>
      <c r="J440" s="13">
        <v>4.1481366871047295E-2</v>
      </c>
      <c r="K440" s="13">
        <v>5.6964877739143709E-2</v>
      </c>
      <c r="L440" s="13">
        <v>1.3192564127926448E-2</v>
      </c>
      <c r="M440" s="13">
        <v>2.6167957982938698E-2</v>
      </c>
      <c r="N440" s="13">
        <v>1.7374119841394619E-16</v>
      </c>
      <c r="O440" s="13">
        <v>5.2116803037940009E-2</v>
      </c>
      <c r="P440" s="13">
        <v>2.1133831764805263E-2</v>
      </c>
      <c r="Q440" s="154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55"/>
    </row>
    <row r="441" spans="1:65">
      <c r="A441" s="30"/>
      <c r="B441" s="3" t="s">
        <v>274</v>
      </c>
      <c r="C441" s="29"/>
      <c r="D441" s="13">
        <v>-5.0042408821034723E-2</v>
      </c>
      <c r="E441" s="13">
        <v>-8.3969465648855213E-2</v>
      </c>
      <c r="F441" s="13">
        <v>4.7497879558948242E-2</v>
      </c>
      <c r="G441" s="13">
        <v>-7.7608142493638788E-2</v>
      </c>
      <c r="H441" s="13">
        <v>2.6293469041560602E-2</v>
      </c>
      <c r="I441" s="13">
        <v>-1.2722646310431296E-3</v>
      </c>
      <c r="J441" s="13">
        <v>1.5691263782866782E-2</v>
      </c>
      <c r="K441" s="13">
        <v>-8.8210347752332385E-2</v>
      </c>
      <c r="L441" s="13">
        <v>1.1450381679389166E-2</v>
      </c>
      <c r="M441" s="13">
        <v>-5.6403731976251037E-2</v>
      </c>
      <c r="N441" s="13">
        <v>-0.10941475826972002</v>
      </c>
      <c r="O441" s="13">
        <v>-3.39270568278216E-3</v>
      </c>
      <c r="P441" s="13">
        <v>0.16836301950805765</v>
      </c>
      <c r="Q441" s="154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55"/>
    </row>
    <row r="442" spans="1:65">
      <c r="A442" s="30"/>
      <c r="B442" s="46" t="s">
        <v>275</v>
      </c>
      <c r="C442" s="47"/>
      <c r="D442" s="45">
        <v>0.76</v>
      </c>
      <c r="E442" s="45">
        <v>1.23</v>
      </c>
      <c r="F442" s="45">
        <v>0.59</v>
      </c>
      <c r="G442" s="45">
        <v>1.1399999999999999</v>
      </c>
      <c r="H442" s="45">
        <v>0.28999999999999998</v>
      </c>
      <c r="I442" s="45">
        <v>0.09</v>
      </c>
      <c r="J442" s="45">
        <v>0.15</v>
      </c>
      <c r="K442" s="45" t="s">
        <v>276</v>
      </c>
      <c r="L442" s="45">
        <v>0.09</v>
      </c>
      <c r="M442" s="45">
        <v>0.85</v>
      </c>
      <c r="N442" s="45" t="s">
        <v>276</v>
      </c>
      <c r="O442" s="45" t="s">
        <v>276</v>
      </c>
      <c r="P442" s="45">
        <v>2.2599999999999998</v>
      </c>
      <c r="Q442" s="154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55"/>
    </row>
    <row r="443" spans="1:65">
      <c r="B443" s="31" t="s">
        <v>347</v>
      </c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BM443" s="55"/>
    </row>
    <row r="444" spans="1:65">
      <c r="BM444" s="55"/>
    </row>
    <row r="445" spans="1:65" ht="15">
      <c r="B445" s="8" t="s">
        <v>590</v>
      </c>
      <c r="BM445" s="28" t="s">
        <v>67</v>
      </c>
    </row>
    <row r="446" spans="1:65" ht="15">
      <c r="A446" s="25" t="s">
        <v>14</v>
      </c>
      <c r="B446" s="18" t="s">
        <v>111</v>
      </c>
      <c r="C446" s="15" t="s">
        <v>112</v>
      </c>
      <c r="D446" s="16" t="s">
        <v>229</v>
      </c>
      <c r="E446" s="17" t="s">
        <v>229</v>
      </c>
      <c r="F446" s="17" t="s">
        <v>229</v>
      </c>
      <c r="G446" s="17" t="s">
        <v>229</v>
      </c>
      <c r="H446" s="17" t="s">
        <v>229</v>
      </c>
      <c r="I446" s="17" t="s">
        <v>229</v>
      </c>
      <c r="J446" s="17" t="s">
        <v>229</v>
      </c>
      <c r="K446" s="17" t="s">
        <v>229</v>
      </c>
      <c r="L446" s="17" t="s">
        <v>229</v>
      </c>
      <c r="M446" s="17" t="s">
        <v>229</v>
      </c>
      <c r="N446" s="17" t="s">
        <v>229</v>
      </c>
      <c r="O446" s="17" t="s">
        <v>229</v>
      </c>
      <c r="P446" s="17" t="s">
        <v>229</v>
      </c>
      <c r="Q446" s="17" t="s">
        <v>229</v>
      </c>
      <c r="R446" s="17" t="s">
        <v>229</v>
      </c>
      <c r="S446" s="17" t="s">
        <v>229</v>
      </c>
      <c r="T446" s="17" t="s">
        <v>229</v>
      </c>
      <c r="U446" s="17" t="s">
        <v>229</v>
      </c>
      <c r="V446" s="17" t="s">
        <v>229</v>
      </c>
      <c r="W446" s="17" t="s">
        <v>229</v>
      </c>
      <c r="X446" s="17" t="s">
        <v>229</v>
      </c>
      <c r="Y446" s="17" t="s">
        <v>229</v>
      </c>
      <c r="Z446" s="17" t="s">
        <v>229</v>
      </c>
      <c r="AA446" s="154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28">
        <v>1</v>
      </c>
    </row>
    <row r="447" spans="1:65">
      <c r="A447" s="30"/>
      <c r="B447" s="19" t="s">
        <v>230</v>
      </c>
      <c r="C447" s="9" t="s">
        <v>230</v>
      </c>
      <c r="D447" s="152" t="s">
        <v>232</v>
      </c>
      <c r="E447" s="153" t="s">
        <v>233</v>
      </c>
      <c r="F447" s="153" t="s">
        <v>234</v>
      </c>
      <c r="G447" s="153" t="s">
        <v>235</v>
      </c>
      <c r="H447" s="153" t="s">
        <v>237</v>
      </c>
      <c r="I447" s="153" t="s">
        <v>238</v>
      </c>
      <c r="J447" s="153" t="s">
        <v>239</v>
      </c>
      <c r="K447" s="153" t="s">
        <v>240</v>
      </c>
      <c r="L447" s="153" t="s">
        <v>241</v>
      </c>
      <c r="M447" s="153" t="s">
        <v>243</v>
      </c>
      <c r="N447" s="153" t="s">
        <v>244</v>
      </c>
      <c r="O447" s="153" t="s">
        <v>246</v>
      </c>
      <c r="P447" s="153" t="s">
        <v>247</v>
      </c>
      <c r="Q447" s="153" t="s">
        <v>249</v>
      </c>
      <c r="R447" s="153" t="s">
        <v>250</v>
      </c>
      <c r="S447" s="153" t="s">
        <v>251</v>
      </c>
      <c r="T447" s="153" t="s">
        <v>252</v>
      </c>
      <c r="U447" s="153" t="s">
        <v>254</v>
      </c>
      <c r="V447" s="153" t="s">
        <v>258</v>
      </c>
      <c r="W447" s="153" t="s">
        <v>259</v>
      </c>
      <c r="X447" s="153" t="s">
        <v>260</v>
      </c>
      <c r="Y447" s="153" t="s">
        <v>261</v>
      </c>
      <c r="Z447" s="153" t="s">
        <v>262</v>
      </c>
      <c r="AA447" s="154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28" t="s">
        <v>3</v>
      </c>
    </row>
    <row r="448" spans="1:65">
      <c r="A448" s="30"/>
      <c r="B448" s="19"/>
      <c r="C448" s="9"/>
      <c r="D448" s="10" t="s">
        <v>334</v>
      </c>
      <c r="E448" s="11" t="s">
        <v>335</v>
      </c>
      <c r="F448" s="11" t="s">
        <v>115</v>
      </c>
      <c r="G448" s="11" t="s">
        <v>334</v>
      </c>
      <c r="H448" s="11" t="s">
        <v>335</v>
      </c>
      <c r="I448" s="11" t="s">
        <v>334</v>
      </c>
      <c r="J448" s="11" t="s">
        <v>335</v>
      </c>
      <c r="K448" s="11" t="s">
        <v>334</v>
      </c>
      <c r="L448" s="11" t="s">
        <v>335</v>
      </c>
      <c r="M448" s="11" t="s">
        <v>335</v>
      </c>
      <c r="N448" s="11" t="s">
        <v>115</v>
      </c>
      <c r="O448" s="11" t="s">
        <v>335</v>
      </c>
      <c r="P448" s="11" t="s">
        <v>334</v>
      </c>
      <c r="Q448" s="11" t="s">
        <v>335</v>
      </c>
      <c r="R448" s="11" t="s">
        <v>335</v>
      </c>
      <c r="S448" s="11" t="s">
        <v>334</v>
      </c>
      <c r="T448" s="11" t="s">
        <v>335</v>
      </c>
      <c r="U448" s="11" t="s">
        <v>334</v>
      </c>
      <c r="V448" s="11" t="s">
        <v>335</v>
      </c>
      <c r="W448" s="11" t="s">
        <v>335</v>
      </c>
      <c r="X448" s="11" t="s">
        <v>334</v>
      </c>
      <c r="Y448" s="11" t="s">
        <v>334</v>
      </c>
      <c r="Z448" s="11" t="s">
        <v>334</v>
      </c>
      <c r="AA448" s="154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28">
        <v>3</v>
      </c>
    </row>
    <row r="449" spans="1:65">
      <c r="A449" s="30"/>
      <c r="B449" s="19"/>
      <c r="C449" s="9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154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28">
        <v>3</v>
      </c>
    </row>
    <row r="450" spans="1:65">
      <c r="A450" s="30"/>
      <c r="B450" s="18">
        <v>1</v>
      </c>
      <c r="C450" s="14">
        <v>1</v>
      </c>
      <c r="D450" s="215">
        <v>7.4999999999999997E-2</v>
      </c>
      <c r="E450" s="215">
        <v>0.08</v>
      </c>
      <c r="F450" s="216" t="s">
        <v>104</v>
      </c>
      <c r="G450" s="215">
        <v>0.08</v>
      </c>
      <c r="H450" s="216">
        <v>7.0000000000000007E-2</v>
      </c>
      <c r="I450" s="216" t="s">
        <v>106</v>
      </c>
      <c r="J450" s="216">
        <v>0.05</v>
      </c>
      <c r="K450" s="215">
        <v>7.0000000000000007E-2</v>
      </c>
      <c r="L450" s="215">
        <v>7.0000000000000007E-2</v>
      </c>
      <c r="M450" s="215">
        <v>6.7000000000000004E-2</v>
      </c>
      <c r="N450" s="215">
        <v>0.06</v>
      </c>
      <c r="O450" s="215">
        <v>7.0000000000000007E-2</v>
      </c>
      <c r="P450" s="216" t="s">
        <v>106</v>
      </c>
      <c r="Q450" s="215">
        <v>7.0000000000000007E-2</v>
      </c>
      <c r="R450" s="215">
        <v>0.08</v>
      </c>
      <c r="S450" s="215">
        <v>7.4999999999999997E-2</v>
      </c>
      <c r="T450" s="215">
        <v>7.0000000000000007E-2</v>
      </c>
      <c r="U450" s="215">
        <v>7.0000000000000007E-2</v>
      </c>
      <c r="V450" s="215">
        <v>7.0000000000000007E-2</v>
      </c>
      <c r="W450" s="216">
        <v>3.5000000000000003E-2</v>
      </c>
      <c r="X450" s="215">
        <v>7.3999999999999996E-2</v>
      </c>
      <c r="Y450" s="215">
        <v>7.6999999999999999E-2</v>
      </c>
      <c r="Z450" s="215">
        <v>7.2999999999999995E-2</v>
      </c>
      <c r="AA450" s="205"/>
      <c r="AB450" s="206"/>
      <c r="AC450" s="206"/>
      <c r="AD450" s="206"/>
      <c r="AE450" s="206"/>
      <c r="AF450" s="206"/>
      <c r="AG450" s="206"/>
      <c r="AH450" s="206"/>
      <c r="AI450" s="206"/>
      <c r="AJ450" s="206"/>
      <c r="AK450" s="206"/>
      <c r="AL450" s="206"/>
      <c r="AM450" s="206"/>
      <c r="AN450" s="206"/>
      <c r="AO450" s="206"/>
      <c r="AP450" s="206"/>
      <c r="AQ450" s="206"/>
      <c r="AR450" s="206"/>
      <c r="AS450" s="206"/>
      <c r="AT450" s="206"/>
      <c r="AU450" s="206"/>
      <c r="AV450" s="206"/>
      <c r="AW450" s="206"/>
      <c r="AX450" s="206"/>
      <c r="AY450" s="206"/>
      <c r="AZ450" s="206"/>
      <c r="BA450" s="206"/>
      <c r="BB450" s="206"/>
      <c r="BC450" s="206"/>
      <c r="BD450" s="206"/>
      <c r="BE450" s="206"/>
      <c r="BF450" s="206"/>
      <c r="BG450" s="206"/>
      <c r="BH450" s="206"/>
      <c r="BI450" s="206"/>
      <c r="BJ450" s="206"/>
      <c r="BK450" s="206"/>
      <c r="BL450" s="206"/>
      <c r="BM450" s="217">
        <v>1</v>
      </c>
    </row>
    <row r="451" spans="1:65">
      <c r="A451" s="30"/>
      <c r="B451" s="19">
        <v>1</v>
      </c>
      <c r="C451" s="9">
        <v>2</v>
      </c>
      <c r="D451" s="24">
        <v>7.3999999999999996E-2</v>
      </c>
      <c r="E451" s="24">
        <v>0.08</v>
      </c>
      <c r="F451" s="219" t="s">
        <v>104</v>
      </c>
      <c r="G451" s="24">
        <v>0.08</v>
      </c>
      <c r="H451" s="219">
        <v>0.06</v>
      </c>
      <c r="I451" s="219" t="s">
        <v>106</v>
      </c>
      <c r="J451" s="219">
        <v>0.05</v>
      </c>
      <c r="K451" s="24">
        <v>0.06</v>
      </c>
      <c r="L451" s="24">
        <v>0.08</v>
      </c>
      <c r="M451" s="220">
        <v>9.9000000000000005E-2</v>
      </c>
      <c r="N451" s="24">
        <v>0.06</v>
      </c>
      <c r="O451" s="24">
        <v>7.0000000000000007E-2</v>
      </c>
      <c r="P451" s="219" t="s">
        <v>106</v>
      </c>
      <c r="Q451" s="24">
        <v>7.0000000000000007E-2</v>
      </c>
      <c r="R451" s="24">
        <v>7.0000000000000007E-2</v>
      </c>
      <c r="S451" s="24">
        <v>7.4999999999999997E-2</v>
      </c>
      <c r="T451" s="24">
        <v>0.06</v>
      </c>
      <c r="U451" s="24">
        <v>7.0000000000000007E-2</v>
      </c>
      <c r="V451" s="24">
        <v>7.0000000000000007E-2</v>
      </c>
      <c r="W451" s="219">
        <v>4.4999999999999998E-2</v>
      </c>
      <c r="X451" s="24">
        <v>7.2999999999999995E-2</v>
      </c>
      <c r="Y451" s="24">
        <v>7.5999999999999998E-2</v>
      </c>
      <c r="Z451" s="24">
        <v>7.2999999999999995E-2</v>
      </c>
      <c r="AA451" s="205"/>
      <c r="AB451" s="206"/>
      <c r="AC451" s="206"/>
      <c r="AD451" s="206"/>
      <c r="AE451" s="206"/>
      <c r="AF451" s="206"/>
      <c r="AG451" s="206"/>
      <c r="AH451" s="206"/>
      <c r="AI451" s="206"/>
      <c r="AJ451" s="206"/>
      <c r="AK451" s="206"/>
      <c r="AL451" s="206"/>
      <c r="AM451" s="206"/>
      <c r="AN451" s="206"/>
      <c r="AO451" s="206"/>
      <c r="AP451" s="206"/>
      <c r="AQ451" s="206"/>
      <c r="AR451" s="206"/>
      <c r="AS451" s="206"/>
      <c r="AT451" s="206"/>
      <c r="AU451" s="206"/>
      <c r="AV451" s="206"/>
      <c r="AW451" s="206"/>
      <c r="AX451" s="206"/>
      <c r="AY451" s="206"/>
      <c r="AZ451" s="206"/>
      <c r="BA451" s="206"/>
      <c r="BB451" s="206"/>
      <c r="BC451" s="206"/>
      <c r="BD451" s="206"/>
      <c r="BE451" s="206"/>
      <c r="BF451" s="206"/>
      <c r="BG451" s="206"/>
      <c r="BH451" s="206"/>
      <c r="BI451" s="206"/>
      <c r="BJ451" s="206"/>
      <c r="BK451" s="206"/>
      <c r="BL451" s="206"/>
      <c r="BM451" s="217">
        <v>20</v>
      </c>
    </row>
    <row r="452" spans="1:65">
      <c r="A452" s="30"/>
      <c r="B452" s="19">
        <v>1</v>
      </c>
      <c r="C452" s="9">
        <v>3</v>
      </c>
      <c r="D452" s="24">
        <v>7.9000000000000001E-2</v>
      </c>
      <c r="E452" s="24">
        <v>0.08</v>
      </c>
      <c r="F452" s="219" t="s">
        <v>104</v>
      </c>
      <c r="G452" s="24">
        <v>7.0000000000000007E-2</v>
      </c>
      <c r="H452" s="219">
        <v>0.05</v>
      </c>
      <c r="I452" s="219" t="s">
        <v>106</v>
      </c>
      <c r="J452" s="219">
        <v>0.05</v>
      </c>
      <c r="K452" s="24">
        <v>7.0000000000000007E-2</v>
      </c>
      <c r="L452" s="24">
        <v>0.08</v>
      </c>
      <c r="M452" s="24">
        <v>7.2999999999999995E-2</v>
      </c>
      <c r="N452" s="24">
        <v>7.0000000000000007E-2</v>
      </c>
      <c r="O452" s="24">
        <v>0.06</v>
      </c>
      <c r="P452" s="219" t="s">
        <v>106</v>
      </c>
      <c r="Q452" s="24">
        <v>7.0000000000000007E-2</v>
      </c>
      <c r="R452" s="24">
        <v>7.0000000000000007E-2</v>
      </c>
      <c r="S452" s="24">
        <v>7.5999999999999998E-2</v>
      </c>
      <c r="T452" s="24">
        <v>0.06</v>
      </c>
      <c r="U452" s="24">
        <v>7.0000000000000007E-2</v>
      </c>
      <c r="V452" s="24">
        <v>7.0000000000000007E-2</v>
      </c>
      <c r="W452" s="219">
        <v>5.0999999999999997E-2</v>
      </c>
      <c r="X452" s="24">
        <v>7.1999999999999995E-2</v>
      </c>
      <c r="Y452" s="24">
        <v>7.6999999999999999E-2</v>
      </c>
      <c r="Z452" s="24">
        <v>7.0000000000000007E-2</v>
      </c>
      <c r="AA452" s="205"/>
      <c r="AB452" s="206"/>
      <c r="AC452" s="206"/>
      <c r="AD452" s="206"/>
      <c r="AE452" s="206"/>
      <c r="AF452" s="206"/>
      <c r="AG452" s="206"/>
      <c r="AH452" s="206"/>
      <c r="AI452" s="206"/>
      <c r="AJ452" s="206"/>
      <c r="AK452" s="206"/>
      <c r="AL452" s="206"/>
      <c r="AM452" s="206"/>
      <c r="AN452" s="206"/>
      <c r="AO452" s="206"/>
      <c r="AP452" s="206"/>
      <c r="AQ452" s="206"/>
      <c r="AR452" s="206"/>
      <c r="AS452" s="206"/>
      <c r="AT452" s="206"/>
      <c r="AU452" s="206"/>
      <c r="AV452" s="206"/>
      <c r="AW452" s="206"/>
      <c r="AX452" s="206"/>
      <c r="AY452" s="206"/>
      <c r="AZ452" s="206"/>
      <c r="BA452" s="206"/>
      <c r="BB452" s="206"/>
      <c r="BC452" s="206"/>
      <c r="BD452" s="206"/>
      <c r="BE452" s="206"/>
      <c r="BF452" s="206"/>
      <c r="BG452" s="206"/>
      <c r="BH452" s="206"/>
      <c r="BI452" s="206"/>
      <c r="BJ452" s="206"/>
      <c r="BK452" s="206"/>
      <c r="BL452" s="206"/>
      <c r="BM452" s="217">
        <v>16</v>
      </c>
    </row>
    <row r="453" spans="1:65">
      <c r="A453" s="30"/>
      <c r="B453" s="19">
        <v>1</v>
      </c>
      <c r="C453" s="9">
        <v>4</v>
      </c>
      <c r="D453" s="24">
        <v>7.4999999999999997E-2</v>
      </c>
      <c r="E453" s="24">
        <v>0.08</v>
      </c>
      <c r="F453" s="219" t="s">
        <v>104</v>
      </c>
      <c r="G453" s="24">
        <v>7.0000000000000007E-2</v>
      </c>
      <c r="H453" s="219">
        <v>0.05</v>
      </c>
      <c r="I453" s="219" t="s">
        <v>106</v>
      </c>
      <c r="J453" s="219">
        <v>0.05</v>
      </c>
      <c r="K453" s="24">
        <v>0.06</v>
      </c>
      <c r="L453" s="24">
        <v>0.08</v>
      </c>
      <c r="M453" s="24">
        <v>8.2000000000000003E-2</v>
      </c>
      <c r="N453" s="24">
        <v>7.0000000000000007E-2</v>
      </c>
      <c r="O453" s="24">
        <v>0.08</v>
      </c>
      <c r="P453" s="219" t="s">
        <v>106</v>
      </c>
      <c r="Q453" s="24">
        <v>7.0000000000000007E-2</v>
      </c>
      <c r="R453" s="24">
        <v>0.08</v>
      </c>
      <c r="S453" s="24">
        <v>0.08</v>
      </c>
      <c r="T453" s="24">
        <v>0.06</v>
      </c>
      <c r="U453" s="24">
        <v>0.06</v>
      </c>
      <c r="V453" s="24">
        <v>7.0000000000000007E-2</v>
      </c>
      <c r="W453" s="219">
        <v>3.4000000000000002E-2</v>
      </c>
      <c r="X453" s="24">
        <v>7.5999999999999998E-2</v>
      </c>
      <c r="Y453" s="24">
        <v>7.3999999999999996E-2</v>
      </c>
      <c r="Z453" s="24">
        <v>7.0999999999999994E-2</v>
      </c>
      <c r="AA453" s="205"/>
      <c r="AB453" s="206"/>
      <c r="AC453" s="206"/>
      <c r="AD453" s="206"/>
      <c r="AE453" s="206"/>
      <c r="AF453" s="206"/>
      <c r="AG453" s="206"/>
      <c r="AH453" s="206"/>
      <c r="AI453" s="206"/>
      <c r="AJ453" s="206"/>
      <c r="AK453" s="206"/>
      <c r="AL453" s="206"/>
      <c r="AM453" s="206"/>
      <c r="AN453" s="206"/>
      <c r="AO453" s="206"/>
      <c r="AP453" s="206"/>
      <c r="AQ453" s="206"/>
      <c r="AR453" s="206"/>
      <c r="AS453" s="206"/>
      <c r="AT453" s="206"/>
      <c r="AU453" s="206"/>
      <c r="AV453" s="206"/>
      <c r="AW453" s="206"/>
      <c r="AX453" s="206"/>
      <c r="AY453" s="206"/>
      <c r="AZ453" s="206"/>
      <c r="BA453" s="206"/>
      <c r="BB453" s="206"/>
      <c r="BC453" s="206"/>
      <c r="BD453" s="206"/>
      <c r="BE453" s="206"/>
      <c r="BF453" s="206"/>
      <c r="BG453" s="206"/>
      <c r="BH453" s="206"/>
      <c r="BI453" s="206"/>
      <c r="BJ453" s="206"/>
      <c r="BK453" s="206"/>
      <c r="BL453" s="206"/>
      <c r="BM453" s="217">
        <v>7.2572549019607857E-2</v>
      </c>
    </row>
    <row r="454" spans="1:65">
      <c r="A454" s="30"/>
      <c r="B454" s="19">
        <v>1</v>
      </c>
      <c r="C454" s="9">
        <v>5</v>
      </c>
      <c r="D454" s="24">
        <v>7.8E-2</v>
      </c>
      <c r="E454" s="220">
        <v>0.1</v>
      </c>
      <c r="F454" s="219" t="s">
        <v>104</v>
      </c>
      <c r="G454" s="24">
        <v>0.06</v>
      </c>
      <c r="H454" s="219">
        <v>0.05</v>
      </c>
      <c r="I454" s="219" t="s">
        <v>106</v>
      </c>
      <c r="J454" s="219">
        <v>0.05</v>
      </c>
      <c r="K454" s="24">
        <v>7.0000000000000007E-2</v>
      </c>
      <c r="L454" s="24">
        <v>7.0000000000000007E-2</v>
      </c>
      <c r="M454" s="24">
        <v>7.3999999999999996E-2</v>
      </c>
      <c r="N454" s="24">
        <v>7.0000000000000007E-2</v>
      </c>
      <c r="O454" s="24">
        <v>0.08</v>
      </c>
      <c r="P454" s="219" t="s">
        <v>106</v>
      </c>
      <c r="Q454" s="24">
        <v>7.0000000000000007E-2</v>
      </c>
      <c r="R454" s="24">
        <v>7.0000000000000007E-2</v>
      </c>
      <c r="S454" s="24">
        <v>7.4999999999999997E-2</v>
      </c>
      <c r="T454" s="24">
        <v>0.08</v>
      </c>
      <c r="U454" s="24">
        <v>7.0000000000000007E-2</v>
      </c>
      <c r="V454" s="24">
        <v>7.0000000000000007E-2</v>
      </c>
      <c r="W454" s="219">
        <v>3.7999999999999999E-2</v>
      </c>
      <c r="X454" s="24">
        <v>7.4999999999999997E-2</v>
      </c>
      <c r="Y454" s="24">
        <v>8.1000000000000003E-2</v>
      </c>
      <c r="Z454" s="24">
        <v>7.1999999999999995E-2</v>
      </c>
      <c r="AA454" s="205"/>
      <c r="AB454" s="206"/>
      <c r="AC454" s="206"/>
      <c r="AD454" s="206"/>
      <c r="AE454" s="206"/>
      <c r="AF454" s="206"/>
      <c r="AG454" s="206"/>
      <c r="AH454" s="206"/>
      <c r="AI454" s="206"/>
      <c r="AJ454" s="206"/>
      <c r="AK454" s="206"/>
      <c r="AL454" s="206"/>
      <c r="AM454" s="206"/>
      <c r="AN454" s="206"/>
      <c r="AO454" s="206"/>
      <c r="AP454" s="206"/>
      <c r="AQ454" s="206"/>
      <c r="AR454" s="206"/>
      <c r="AS454" s="206"/>
      <c r="AT454" s="206"/>
      <c r="AU454" s="206"/>
      <c r="AV454" s="206"/>
      <c r="AW454" s="206"/>
      <c r="AX454" s="206"/>
      <c r="AY454" s="206"/>
      <c r="AZ454" s="206"/>
      <c r="BA454" s="206"/>
      <c r="BB454" s="206"/>
      <c r="BC454" s="206"/>
      <c r="BD454" s="206"/>
      <c r="BE454" s="206"/>
      <c r="BF454" s="206"/>
      <c r="BG454" s="206"/>
      <c r="BH454" s="206"/>
      <c r="BI454" s="206"/>
      <c r="BJ454" s="206"/>
      <c r="BK454" s="206"/>
      <c r="BL454" s="206"/>
      <c r="BM454" s="217">
        <v>97</v>
      </c>
    </row>
    <row r="455" spans="1:65">
      <c r="A455" s="30"/>
      <c r="B455" s="19">
        <v>1</v>
      </c>
      <c r="C455" s="9">
        <v>6</v>
      </c>
      <c r="D455" s="24">
        <v>8.1000000000000003E-2</v>
      </c>
      <c r="E455" s="24">
        <v>0.08</v>
      </c>
      <c r="F455" s="219" t="s">
        <v>104</v>
      </c>
      <c r="G455" s="24">
        <v>0.08</v>
      </c>
      <c r="H455" s="219">
        <v>0.05</v>
      </c>
      <c r="I455" s="219" t="s">
        <v>106</v>
      </c>
      <c r="J455" s="219">
        <v>0.05</v>
      </c>
      <c r="K455" s="24">
        <v>7.0000000000000007E-2</v>
      </c>
      <c r="L455" s="24">
        <v>0.08</v>
      </c>
      <c r="M455" s="24">
        <v>6.5000000000000002E-2</v>
      </c>
      <c r="N455" s="24">
        <v>0.06</v>
      </c>
      <c r="O455" s="24">
        <v>7.0000000000000007E-2</v>
      </c>
      <c r="P455" s="219" t="s">
        <v>106</v>
      </c>
      <c r="Q455" s="24">
        <v>7.0000000000000007E-2</v>
      </c>
      <c r="R455" s="24">
        <v>7.0000000000000007E-2</v>
      </c>
      <c r="S455" s="220">
        <v>8.3000000000000004E-2</v>
      </c>
      <c r="T455" s="24">
        <v>0.09</v>
      </c>
      <c r="U455" s="24">
        <v>7.0000000000000007E-2</v>
      </c>
      <c r="V455" s="24">
        <v>7.0000000000000007E-2</v>
      </c>
      <c r="W455" s="219">
        <v>0.05</v>
      </c>
      <c r="X455" s="24">
        <v>7.6999999999999999E-2</v>
      </c>
      <c r="Y455" s="24">
        <v>7.4999999999999997E-2</v>
      </c>
      <c r="Z455" s="24">
        <v>7.3999999999999996E-2</v>
      </c>
      <c r="AA455" s="205"/>
      <c r="AB455" s="206"/>
      <c r="AC455" s="206"/>
      <c r="AD455" s="206"/>
      <c r="AE455" s="206"/>
      <c r="AF455" s="206"/>
      <c r="AG455" s="206"/>
      <c r="AH455" s="206"/>
      <c r="AI455" s="206"/>
      <c r="AJ455" s="206"/>
      <c r="AK455" s="206"/>
      <c r="AL455" s="206"/>
      <c r="AM455" s="206"/>
      <c r="AN455" s="206"/>
      <c r="AO455" s="206"/>
      <c r="AP455" s="206"/>
      <c r="AQ455" s="206"/>
      <c r="AR455" s="206"/>
      <c r="AS455" s="206"/>
      <c r="AT455" s="206"/>
      <c r="AU455" s="206"/>
      <c r="AV455" s="206"/>
      <c r="AW455" s="206"/>
      <c r="AX455" s="206"/>
      <c r="AY455" s="206"/>
      <c r="AZ455" s="206"/>
      <c r="BA455" s="206"/>
      <c r="BB455" s="206"/>
      <c r="BC455" s="206"/>
      <c r="BD455" s="206"/>
      <c r="BE455" s="206"/>
      <c r="BF455" s="206"/>
      <c r="BG455" s="206"/>
      <c r="BH455" s="206"/>
      <c r="BI455" s="206"/>
      <c r="BJ455" s="206"/>
      <c r="BK455" s="206"/>
      <c r="BL455" s="206"/>
      <c r="BM455" s="56"/>
    </row>
    <row r="456" spans="1:65">
      <c r="A456" s="30"/>
      <c r="B456" s="20" t="s">
        <v>271</v>
      </c>
      <c r="C456" s="12"/>
      <c r="D456" s="221">
        <v>7.6999999999999999E-2</v>
      </c>
      <c r="E456" s="221">
        <v>8.3333333333333329E-2</v>
      </c>
      <c r="F456" s="221" t="s">
        <v>682</v>
      </c>
      <c r="G456" s="221">
        <v>7.3333333333333348E-2</v>
      </c>
      <c r="H456" s="221">
        <v>5.4999999999999993E-2</v>
      </c>
      <c r="I456" s="221" t="s">
        <v>682</v>
      </c>
      <c r="J456" s="221">
        <v>4.9999999999999996E-2</v>
      </c>
      <c r="K456" s="221">
        <v>6.6666666666666666E-2</v>
      </c>
      <c r="L456" s="221">
        <v>7.6666666666666675E-2</v>
      </c>
      <c r="M456" s="221">
        <v>7.6666666666666675E-2</v>
      </c>
      <c r="N456" s="221">
        <v>6.5000000000000002E-2</v>
      </c>
      <c r="O456" s="221">
        <v>7.166666666666667E-2</v>
      </c>
      <c r="P456" s="221" t="s">
        <v>682</v>
      </c>
      <c r="Q456" s="221">
        <v>7.0000000000000007E-2</v>
      </c>
      <c r="R456" s="221">
        <v>7.3333333333333348E-2</v>
      </c>
      <c r="S456" s="221">
        <v>7.7333333333333337E-2</v>
      </c>
      <c r="T456" s="221">
        <v>7.0000000000000007E-2</v>
      </c>
      <c r="U456" s="221">
        <v>6.8333333333333343E-2</v>
      </c>
      <c r="V456" s="221">
        <v>7.0000000000000007E-2</v>
      </c>
      <c r="W456" s="221">
        <v>4.2166666666666665E-2</v>
      </c>
      <c r="X456" s="221">
        <v>7.4499999999999997E-2</v>
      </c>
      <c r="Y456" s="221">
        <v>7.6666666666666675E-2</v>
      </c>
      <c r="Z456" s="221">
        <v>7.2166666666666671E-2</v>
      </c>
      <c r="AA456" s="205"/>
      <c r="AB456" s="206"/>
      <c r="AC456" s="206"/>
      <c r="AD456" s="206"/>
      <c r="AE456" s="206"/>
      <c r="AF456" s="206"/>
      <c r="AG456" s="206"/>
      <c r="AH456" s="206"/>
      <c r="AI456" s="206"/>
      <c r="AJ456" s="206"/>
      <c r="AK456" s="206"/>
      <c r="AL456" s="206"/>
      <c r="AM456" s="206"/>
      <c r="AN456" s="206"/>
      <c r="AO456" s="206"/>
      <c r="AP456" s="206"/>
      <c r="AQ456" s="206"/>
      <c r="AR456" s="206"/>
      <c r="AS456" s="206"/>
      <c r="AT456" s="206"/>
      <c r="AU456" s="206"/>
      <c r="AV456" s="206"/>
      <c r="AW456" s="206"/>
      <c r="AX456" s="206"/>
      <c r="AY456" s="206"/>
      <c r="AZ456" s="206"/>
      <c r="BA456" s="206"/>
      <c r="BB456" s="206"/>
      <c r="BC456" s="206"/>
      <c r="BD456" s="206"/>
      <c r="BE456" s="206"/>
      <c r="BF456" s="206"/>
      <c r="BG456" s="206"/>
      <c r="BH456" s="206"/>
      <c r="BI456" s="206"/>
      <c r="BJ456" s="206"/>
      <c r="BK456" s="206"/>
      <c r="BL456" s="206"/>
      <c r="BM456" s="56"/>
    </row>
    <row r="457" spans="1:65">
      <c r="A457" s="30"/>
      <c r="B457" s="3" t="s">
        <v>272</v>
      </c>
      <c r="C457" s="29"/>
      <c r="D457" s="24">
        <v>7.6499999999999999E-2</v>
      </c>
      <c r="E457" s="24">
        <v>0.08</v>
      </c>
      <c r="F457" s="24" t="s">
        <v>682</v>
      </c>
      <c r="G457" s="24">
        <v>7.5000000000000011E-2</v>
      </c>
      <c r="H457" s="24">
        <v>0.05</v>
      </c>
      <c r="I457" s="24" t="s">
        <v>682</v>
      </c>
      <c r="J457" s="24">
        <v>0.05</v>
      </c>
      <c r="K457" s="24">
        <v>7.0000000000000007E-2</v>
      </c>
      <c r="L457" s="24">
        <v>0.08</v>
      </c>
      <c r="M457" s="24">
        <v>7.3499999999999996E-2</v>
      </c>
      <c r="N457" s="24">
        <v>6.5000000000000002E-2</v>
      </c>
      <c r="O457" s="24">
        <v>7.0000000000000007E-2</v>
      </c>
      <c r="P457" s="24" t="s">
        <v>682</v>
      </c>
      <c r="Q457" s="24">
        <v>7.0000000000000007E-2</v>
      </c>
      <c r="R457" s="24">
        <v>7.0000000000000007E-2</v>
      </c>
      <c r="S457" s="24">
        <v>7.5499999999999998E-2</v>
      </c>
      <c r="T457" s="24">
        <v>6.5000000000000002E-2</v>
      </c>
      <c r="U457" s="24">
        <v>7.0000000000000007E-2</v>
      </c>
      <c r="V457" s="24">
        <v>7.0000000000000007E-2</v>
      </c>
      <c r="W457" s="24">
        <v>4.1499999999999995E-2</v>
      </c>
      <c r="X457" s="24">
        <v>7.4499999999999997E-2</v>
      </c>
      <c r="Y457" s="24">
        <v>7.6499999999999999E-2</v>
      </c>
      <c r="Z457" s="24">
        <v>7.2499999999999995E-2</v>
      </c>
      <c r="AA457" s="205"/>
      <c r="AB457" s="206"/>
      <c r="AC457" s="206"/>
      <c r="AD457" s="206"/>
      <c r="AE457" s="206"/>
      <c r="AF457" s="206"/>
      <c r="AG457" s="206"/>
      <c r="AH457" s="206"/>
      <c r="AI457" s="206"/>
      <c r="AJ457" s="206"/>
      <c r="AK457" s="206"/>
      <c r="AL457" s="206"/>
      <c r="AM457" s="206"/>
      <c r="AN457" s="206"/>
      <c r="AO457" s="206"/>
      <c r="AP457" s="206"/>
      <c r="AQ457" s="206"/>
      <c r="AR457" s="206"/>
      <c r="AS457" s="206"/>
      <c r="AT457" s="206"/>
      <c r="AU457" s="206"/>
      <c r="AV457" s="206"/>
      <c r="AW457" s="206"/>
      <c r="AX457" s="206"/>
      <c r="AY457" s="206"/>
      <c r="AZ457" s="206"/>
      <c r="BA457" s="206"/>
      <c r="BB457" s="206"/>
      <c r="BC457" s="206"/>
      <c r="BD457" s="206"/>
      <c r="BE457" s="206"/>
      <c r="BF457" s="206"/>
      <c r="BG457" s="206"/>
      <c r="BH457" s="206"/>
      <c r="BI457" s="206"/>
      <c r="BJ457" s="206"/>
      <c r="BK457" s="206"/>
      <c r="BL457" s="206"/>
      <c r="BM457" s="56"/>
    </row>
    <row r="458" spans="1:65">
      <c r="A458" s="30"/>
      <c r="B458" s="3" t="s">
        <v>273</v>
      </c>
      <c r="C458" s="29"/>
      <c r="D458" s="24">
        <v>2.756809750418047E-3</v>
      </c>
      <c r="E458" s="24">
        <v>8.1649658092772612E-3</v>
      </c>
      <c r="F458" s="24" t="s">
        <v>682</v>
      </c>
      <c r="G458" s="24">
        <v>8.1649658092772612E-3</v>
      </c>
      <c r="H458" s="24">
        <v>8.3666002653408345E-3</v>
      </c>
      <c r="I458" s="24" t="s">
        <v>682</v>
      </c>
      <c r="J458" s="24">
        <v>7.6011774306101464E-18</v>
      </c>
      <c r="K458" s="24">
        <v>5.1639777949432268E-3</v>
      </c>
      <c r="L458" s="24">
        <v>5.1639777949432199E-3</v>
      </c>
      <c r="M458" s="24">
        <v>1.2468627296806423E-2</v>
      </c>
      <c r="N458" s="24">
        <v>5.4772255750516656E-3</v>
      </c>
      <c r="O458" s="24">
        <v>7.5277265270908104E-3</v>
      </c>
      <c r="P458" s="24" t="s">
        <v>682</v>
      </c>
      <c r="Q458" s="24">
        <v>0</v>
      </c>
      <c r="R458" s="24">
        <v>5.1639777949432199E-3</v>
      </c>
      <c r="S458" s="24">
        <v>3.3862466931200816E-3</v>
      </c>
      <c r="T458" s="24">
        <v>1.2649110640673452E-2</v>
      </c>
      <c r="U458" s="24">
        <v>4.0824829046386332E-3</v>
      </c>
      <c r="V458" s="24">
        <v>0</v>
      </c>
      <c r="W458" s="24">
        <v>7.521081482517452E-3</v>
      </c>
      <c r="X458" s="24">
        <v>1.8708286933869723E-3</v>
      </c>
      <c r="Y458" s="24">
        <v>2.4221202832779955E-3</v>
      </c>
      <c r="Z458" s="24">
        <v>1.4719601443879717E-3</v>
      </c>
      <c r="AA458" s="205"/>
      <c r="AB458" s="206"/>
      <c r="AC458" s="206"/>
      <c r="AD458" s="206"/>
      <c r="AE458" s="206"/>
      <c r="AF458" s="206"/>
      <c r="AG458" s="206"/>
      <c r="AH458" s="206"/>
      <c r="AI458" s="206"/>
      <c r="AJ458" s="206"/>
      <c r="AK458" s="206"/>
      <c r="AL458" s="206"/>
      <c r="AM458" s="206"/>
      <c r="AN458" s="206"/>
      <c r="AO458" s="206"/>
      <c r="AP458" s="206"/>
      <c r="AQ458" s="206"/>
      <c r="AR458" s="206"/>
      <c r="AS458" s="206"/>
      <c r="AT458" s="206"/>
      <c r="AU458" s="206"/>
      <c r="AV458" s="206"/>
      <c r="AW458" s="206"/>
      <c r="AX458" s="206"/>
      <c r="AY458" s="206"/>
      <c r="AZ458" s="206"/>
      <c r="BA458" s="206"/>
      <c r="BB458" s="206"/>
      <c r="BC458" s="206"/>
      <c r="BD458" s="206"/>
      <c r="BE458" s="206"/>
      <c r="BF458" s="206"/>
      <c r="BG458" s="206"/>
      <c r="BH458" s="206"/>
      <c r="BI458" s="206"/>
      <c r="BJ458" s="206"/>
      <c r="BK458" s="206"/>
      <c r="BL458" s="206"/>
      <c r="BM458" s="56"/>
    </row>
    <row r="459" spans="1:65">
      <c r="A459" s="30"/>
      <c r="B459" s="3" t="s">
        <v>87</v>
      </c>
      <c r="C459" s="29"/>
      <c r="D459" s="13">
        <v>3.5802724031403207E-2</v>
      </c>
      <c r="E459" s="13">
        <v>9.7979589711327142E-2</v>
      </c>
      <c r="F459" s="13" t="s">
        <v>682</v>
      </c>
      <c r="G459" s="13">
        <v>0.11134044285378081</v>
      </c>
      <c r="H459" s="13">
        <v>0.15212000482437882</v>
      </c>
      <c r="I459" s="13" t="s">
        <v>682</v>
      </c>
      <c r="J459" s="13">
        <v>1.5202354861220294E-16</v>
      </c>
      <c r="K459" s="13">
        <v>7.7459666924148407E-2</v>
      </c>
      <c r="L459" s="13">
        <v>6.7356232107955036E-2</v>
      </c>
      <c r="M459" s="13">
        <v>0.1626342690887794</v>
      </c>
      <c r="N459" s="13">
        <v>8.4265008846948694E-2</v>
      </c>
      <c r="O459" s="13">
        <v>0.10503804456405781</v>
      </c>
      <c r="P459" s="13" t="s">
        <v>682</v>
      </c>
      <c r="Q459" s="13">
        <v>0</v>
      </c>
      <c r="R459" s="13">
        <v>7.0417879021952984E-2</v>
      </c>
      <c r="S459" s="13">
        <v>4.3787672755863122E-2</v>
      </c>
      <c r="T459" s="13">
        <v>0.18070158058104929</v>
      </c>
      <c r="U459" s="13">
        <v>5.9743652263004383E-2</v>
      </c>
      <c r="V459" s="13">
        <v>0</v>
      </c>
      <c r="W459" s="13">
        <v>0.17836556875535459</v>
      </c>
      <c r="X459" s="13">
        <v>2.5111794542107012E-2</v>
      </c>
      <c r="Y459" s="13">
        <v>3.1592873260147765E-2</v>
      </c>
      <c r="Z459" s="13">
        <v>2.0396676365653187E-2</v>
      </c>
      <c r="AA459" s="154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55"/>
    </row>
    <row r="460" spans="1:65">
      <c r="A460" s="30"/>
      <c r="B460" s="3" t="s">
        <v>274</v>
      </c>
      <c r="C460" s="29"/>
      <c r="D460" s="13">
        <v>6.1007240894844772E-2</v>
      </c>
      <c r="E460" s="13">
        <v>0.14827623473468043</v>
      </c>
      <c r="F460" s="13" t="s">
        <v>682</v>
      </c>
      <c r="G460" s="13">
        <v>1.0483086566518862E-2</v>
      </c>
      <c r="H460" s="13">
        <v>-0.24213768507511102</v>
      </c>
      <c r="I460" s="13" t="s">
        <v>682</v>
      </c>
      <c r="J460" s="13">
        <v>-0.31103425915919181</v>
      </c>
      <c r="K460" s="13">
        <v>-8.137901221225563E-2</v>
      </c>
      <c r="L460" s="13">
        <v>5.6414135955906053E-2</v>
      </c>
      <c r="M460" s="13">
        <v>5.6414135955906053E-2</v>
      </c>
      <c r="N460" s="13">
        <v>-0.10434453690694923</v>
      </c>
      <c r="O460" s="13">
        <v>-1.2482438128174733E-2</v>
      </c>
      <c r="P460" s="13" t="s">
        <v>682</v>
      </c>
      <c r="Q460" s="13">
        <v>-3.5447962822868329E-2</v>
      </c>
      <c r="R460" s="13">
        <v>1.0483086566518862E-2</v>
      </c>
      <c r="S460" s="13">
        <v>6.5600345833783491E-2</v>
      </c>
      <c r="T460" s="13">
        <v>-3.5447962822868329E-2</v>
      </c>
      <c r="U460" s="13">
        <v>-5.8413487517561924E-2</v>
      </c>
      <c r="V460" s="13">
        <v>-3.5447962822868329E-2</v>
      </c>
      <c r="W460" s="13">
        <v>-0.4189722252242517</v>
      </c>
      <c r="X460" s="13">
        <v>2.6558953852804157E-2</v>
      </c>
      <c r="Y460" s="13">
        <v>5.6414135955906053E-2</v>
      </c>
      <c r="Z460" s="13">
        <v>-5.5927807197666546E-3</v>
      </c>
      <c r="AA460" s="154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55"/>
    </row>
    <row r="461" spans="1:65">
      <c r="A461" s="30"/>
      <c r="B461" s="46" t="s">
        <v>275</v>
      </c>
      <c r="C461" s="47"/>
      <c r="D461" s="45">
        <v>0.72</v>
      </c>
      <c r="E461" s="45">
        <v>1.57</v>
      </c>
      <c r="F461" s="45">
        <v>125.2</v>
      </c>
      <c r="G461" s="45">
        <v>0.22</v>
      </c>
      <c r="H461" s="45">
        <v>2.25</v>
      </c>
      <c r="I461" s="45">
        <v>2.92</v>
      </c>
      <c r="J461" s="45">
        <v>2.92</v>
      </c>
      <c r="K461" s="45">
        <v>0.67</v>
      </c>
      <c r="L461" s="45">
        <v>0.67</v>
      </c>
      <c r="M461" s="45">
        <v>0.67</v>
      </c>
      <c r="N461" s="45">
        <v>0.9</v>
      </c>
      <c r="O461" s="45">
        <v>0</v>
      </c>
      <c r="P461" s="45">
        <v>2.92</v>
      </c>
      <c r="Q461" s="45">
        <v>0.22</v>
      </c>
      <c r="R461" s="45">
        <v>0.22</v>
      </c>
      <c r="S461" s="45">
        <v>0.76</v>
      </c>
      <c r="T461" s="45">
        <v>0.22</v>
      </c>
      <c r="U461" s="45">
        <v>0.45</v>
      </c>
      <c r="V461" s="45">
        <v>0.22</v>
      </c>
      <c r="W461" s="45">
        <v>3.98</v>
      </c>
      <c r="X461" s="45">
        <v>0.38</v>
      </c>
      <c r="Y461" s="45">
        <v>0.67</v>
      </c>
      <c r="Z461" s="45">
        <v>7.0000000000000007E-2</v>
      </c>
      <c r="AA461" s="154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55"/>
    </row>
    <row r="462" spans="1:65">
      <c r="B462" s="31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BM462" s="55"/>
    </row>
    <row r="463" spans="1:65" ht="15">
      <c r="B463" s="8" t="s">
        <v>591</v>
      </c>
      <c r="BM463" s="28" t="s">
        <v>67</v>
      </c>
    </row>
    <row r="464" spans="1:65" ht="15">
      <c r="A464" s="25" t="s">
        <v>54</v>
      </c>
      <c r="B464" s="18" t="s">
        <v>111</v>
      </c>
      <c r="C464" s="15" t="s">
        <v>112</v>
      </c>
      <c r="D464" s="16" t="s">
        <v>229</v>
      </c>
      <c r="E464" s="17" t="s">
        <v>229</v>
      </c>
      <c r="F464" s="17" t="s">
        <v>229</v>
      </c>
      <c r="G464" s="17" t="s">
        <v>229</v>
      </c>
      <c r="H464" s="17" t="s">
        <v>229</v>
      </c>
      <c r="I464" s="17" t="s">
        <v>229</v>
      </c>
      <c r="J464" s="17" t="s">
        <v>229</v>
      </c>
      <c r="K464" s="17" t="s">
        <v>229</v>
      </c>
      <c r="L464" s="17" t="s">
        <v>229</v>
      </c>
      <c r="M464" s="17" t="s">
        <v>229</v>
      </c>
      <c r="N464" s="17" t="s">
        <v>229</v>
      </c>
      <c r="O464" s="17" t="s">
        <v>229</v>
      </c>
      <c r="P464" s="17" t="s">
        <v>229</v>
      </c>
      <c r="Q464" s="17" t="s">
        <v>229</v>
      </c>
      <c r="R464" s="17" t="s">
        <v>229</v>
      </c>
      <c r="S464" s="17" t="s">
        <v>229</v>
      </c>
      <c r="T464" s="17" t="s">
        <v>229</v>
      </c>
      <c r="U464" s="17" t="s">
        <v>229</v>
      </c>
      <c r="V464" s="17" t="s">
        <v>229</v>
      </c>
      <c r="W464" s="17" t="s">
        <v>229</v>
      </c>
      <c r="X464" s="17" t="s">
        <v>229</v>
      </c>
      <c r="Y464" s="17" t="s">
        <v>229</v>
      </c>
      <c r="Z464" s="17" t="s">
        <v>229</v>
      </c>
      <c r="AA464" s="17" t="s">
        <v>229</v>
      </c>
      <c r="AB464" s="17" t="s">
        <v>229</v>
      </c>
      <c r="AC464" s="154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8">
        <v>1</v>
      </c>
    </row>
    <row r="465" spans="1:65">
      <c r="A465" s="30"/>
      <c r="B465" s="19" t="s">
        <v>230</v>
      </c>
      <c r="C465" s="9" t="s">
        <v>230</v>
      </c>
      <c r="D465" s="152" t="s">
        <v>232</v>
      </c>
      <c r="E465" s="153" t="s">
        <v>233</v>
      </c>
      <c r="F465" s="153" t="s">
        <v>234</v>
      </c>
      <c r="G465" s="153" t="s">
        <v>235</v>
      </c>
      <c r="H465" s="153" t="s">
        <v>236</v>
      </c>
      <c r="I465" s="153" t="s">
        <v>237</v>
      </c>
      <c r="J465" s="153" t="s">
        <v>238</v>
      </c>
      <c r="K465" s="153" t="s">
        <v>239</v>
      </c>
      <c r="L465" s="153" t="s">
        <v>240</v>
      </c>
      <c r="M465" s="153" t="s">
        <v>241</v>
      </c>
      <c r="N465" s="153" t="s">
        <v>243</v>
      </c>
      <c r="O465" s="153" t="s">
        <v>244</v>
      </c>
      <c r="P465" s="153" t="s">
        <v>246</v>
      </c>
      <c r="Q465" s="153" t="s">
        <v>247</v>
      </c>
      <c r="R465" s="153" t="s">
        <v>249</v>
      </c>
      <c r="S465" s="153" t="s">
        <v>250</v>
      </c>
      <c r="T465" s="153" t="s">
        <v>251</v>
      </c>
      <c r="U465" s="153" t="s">
        <v>252</v>
      </c>
      <c r="V465" s="153" t="s">
        <v>254</v>
      </c>
      <c r="W465" s="153" t="s">
        <v>256</v>
      </c>
      <c r="X465" s="153" t="s">
        <v>258</v>
      </c>
      <c r="Y465" s="153" t="s">
        <v>259</v>
      </c>
      <c r="Z465" s="153" t="s">
        <v>260</v>
      </c>
      <c r="AA465" s="153" t="s">
        <v>261</v>
      </c>
      <c r="AB465" s="153" t="s">
        <v>262</v>
      </c>
      <c r="AC465" s="154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28" t="s">
        <v>1</v>
      </c>
    </row>
    <row r="466" spans="1:65">
      <c r="A466" s="30"/>
      <c r="B466" s="19"/>
      <c r="C466" s="9"/>
      <c r="D466" s="10" t="s">
        <v>334</v>
      </c>
      <c r="E466" s="11" t="s">
        <v>115</v>
      </c>
      <c r="F466" s="11" t="s">
        <v>115</v>
      </c>
      <c r="G466" s="11" t="s">
        <v>115</v>
      </c>
      <c r="H466" s="11" t="s">
        <v>115</v>
      </c>
      <c r="I466" s="11" t="s">
        <v>115</v>
      </c>
      <c r="J466" s="11" t="s">
        <v>334</v>
      </c>
      <c r="K466" s="11" t="s">
        <v>115</v>
      </c>
      <c r="L466" s="11" t="s">
        <v>334</v>
      </c>
      <c r="M466" s="11" t="s">
        <v>115</v>
      </c>
      <c r="N466" s="11" t="s">
        <v>115</v>
      </c>
      <c r="O466" s="11" t="s">
        <v>115</v>
      </c>
      <c r="P466" s="11" t="s">
        <v>335</v>
      </c>
      <c r="Q466" s="11" t="s">
        <v>334</v>
      </c>
      <c r="R466" s="11" t="s">
        <v>334</v>
      </c>
      <c r="S466" s="11" t="s">
        <v>115</v>
      </c>
      <c r="T466" s="11" t="s">
        <v>334</v>
      </c>
      <c r="U466" s="11" t="s">
        <v>115</v>
      </c>
      <c r="V466" s="11" t="s">
        <v>334</v>
      </c>
      <c r="W466" s="11" t="s">
        <v>335</v>
      </c>
      <c r="X466" s="11" t="s">
        <v>335</v>
      </c>
      <c r="Y466" s="11" t="s">
        <v>334</v>
      </c>
      <c r="Z466" s="11" t="s">
        <v>334</v>
      </c>
      <c r="AA466" s="11" t="s">
        <v>334</v>
      </c>
      <c r="AB466" s="11" t="s">
        <v>334</v>
      </c>
      <c r="AC466" s="154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28">
        <v>3</v>
      </c>
    </row>
    <row r="467" spans="1:65">
      <c r="A467" s="30"/>
      <c r="B467" s="19"/>
      <c r="C467" s="9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154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28">
        <v>3</v>
      </c>
    </row>
    <row r="468" spans="1:65">
      <c r="A468" s="30"/>
      <c r="B468" s="18">
        <v>1</v>
      </c>
      <c r="C468" s="14">
        <v>1</v>
      </c>
      <c r="D468" s="215">
        <v>0.36</v>
      </c>
      <c r="E468" s="215">
        <v>0.36</v>
      </c>
      <c r="F468" s="216">
        <v>0.48</v>
      </c>
      <c r="G468" s="215">
        <v>0.40999999999999992</v>
      </c>
      <c r="H468" s="215">
        <v>0.38350000000000001</v>
      </c>
      <c r="I468" s="215">
        <v>0.37</v>
      </c>
      <c r="J468" s="215">
        <v>0.36</v>
      </c>
      <c r="K468" s="215">
        <v>0.36</v>
      </c>
      <c r="L468" s="215">
        <v>0.39</v>
      </c>
      <c r="M468" s="215">
        <v>0.38119999999999998</v>
      </c>
      <c r="N468" s="215">
        <v>0.38</v>
      </c>
      <c r="O468" s="215">
        <v>0.34100000000000003</v>
      </c>
      <c r="P468" s="215">
        <v>0.36</v>
      </c>
      <c r="Q468" s="215">
        <v>0.36</v>
      </c>
      <c r="R468" s="215">
        <v>0.38</v>
      </c>
      <c r="S468" s="215">
        <v>0.379</v>
      </c>
      <c r="T468" s="215">
        <v>0.38</v>
      </c>
      <c r="U468" s="215">
        <v>0.34799999999999998</v>
      </c>
      <c r="V468" s="215">
        <v>0.35</v>
      </c>
      <c r="W468" s="215">
        <v>0.38</v>
      </c>
      <c r="X468" s="215">
        <v>0.37369999999999998</v>
      </c>
      <c r="Y468" s="215">
        <v>0.36</v>
      </c>
      <c r="Z468" s="215">
        <v>0.35</v>
      </c>
      <c r="AA468" s="215">
        <v>0.39</v>
      </c>
      <c r="AB468" s="215">
        <v>0.37</v>
      </c>
      <c r="AC468" s="205"/>
      <c r="AD468" s="206"/>
      <c r="AE468" s="206"/>
      <c r="AF468" s="206"/>
      <c r="AG468" s="206"/>
      <c r="AH468" s="206"/>
      <c r="AI468" s="206"/>
      <c r="AJ468" s="206"/>
      <c r="AK468" s="206"/>
      <c r="AL468" s="206"/>
      <c r="AM468" s="206"/>
      <c r="AN468" s="206"/>
      <c r="AO468" s="206"/>
      <c r="AP468" s="206"/>
      <c r="AQ468" s="206"/>
      <c r="AR468" s="206"/>
      <c r="AS468" s="206"/>
      <c r="AT468" s="206"/>
      <c r="AU468" s="206"/>
      <c r="AV468" s="206"/>
      <c r="AW468" s="206"/>
      <c r="AX468" s="206"/>
      <c r="AY468" s="206"/>
      <c r="AZ468" s="206"/>
      <c r="BA468" s="206"/>
      <c r="BB468" s="206"/>
      <c r="BC468" s="206"/>
      <c r="BD468" s="206"/>
      <c r="BE468" s="206"/>
      <c r="BF468" s="206"/>
      <c r="BG468" s="206"/>
      <c r="BH468" s="206"/>
      <c r="BI468" s="206"/>
      <c r="BJ468" s="206"/>
      <c r="BK468" s="206"/>
      <c r="BL468" s="206"/>
      <c r="BM468" s="217">
        <v>1</v>
      </c>
    </row>
    <row r="469" spans="1:65">
      <c r="A469" s="30"/>
      <c r="B469" s="19">
        <v>1</v>
      </c>
      <c r="C469" s="9">
        <v>2</v>
      </c>
      <c r="D469" s="24">
        <v>0.36</v>
      </c>
      <c r="E469" s="24">
        <v>0.36</v>
      </c>
      <c r="F469" s="219">
        <v>0.46999999999999992</v>
      </c>
      <c r="G469" s="24">
        <v>0.42</v>
      </c>
      <c r="H469" s="24">
        <v>0.38769999999999999</v>
      </c>
      <c r="I469" s="24">
        <v>0.37</v>
      </c>
      <c r="J469" s="24">
        <v>0.36</v>
      </c>
      <c r="K469" s="24">
        <v>0.36</v>
      </c>
      <c r="L469" s="24">
        <v>0.4</v>
      </c>
      <c r="M469" s="24">
        <v>0.38700000000000001</v>
      </c>
      <c r="N469" s="24">
        <v>0.37</v>
      </c>
      <c r="O469" s="24">
        <v>0.34100000000000003</v>
      </c>
      <c r="P469" s="24">
        <v>0.36</v>
      </c>
      <c r="Q469" s="24">
        <v>0.35</v>
      </c>
      <c r="R469" s="24">
        <v>0.38</v>
      </c>
      <c r="S469" s="24">
        <v>0.374</v>
      </c>
      <c r="T469" s="24">
        <v>0.37</v>
      </c>
      <c r="U469" s="24">
        <v>0.34499999999999997</v>
      </c>
      <c r="V469" s="24">
        <v>0.35</v>
      </c>
      <c r="W469" s="24">
        <v>0.38</v>
      </c>
      <c r="X469" s="24">
        <v>0.37469999999999998</v>
      </c>
      <c r="Y469" s="24">
        <v>0.36</v>
      </c>
      <c r="Z469" s="24">
        <v>0.36</v>
      </c>
      <c r="AA469" s="24">
        <v>0.39</v>
      </c>
      <c r="AB469" s="24">
        <v>0.38</v>
      </c>
      <c r="AC469" s="205"/>
      <c r="AD469" s="206"/>
      <c r="AE469" s="206"/>
      <c r="AF469" s="206"/>
      <c r="AG469" s="206"/>
      <c r="AH469" s="206"/>
      <c r="AI469" s="206"/>
      <c r="AJ469" s="206"/>
      <c r="AK469" s="206"/>
      <c r="AL469" s="206"/>
      <c r="AM469" s="206"/>
      <c r="AN469" s="206"/>
      <c r="AO469" s="206"/>
      <c r="AP469" s="206"/>
      <c r="AQ469" s="206"/>
      <c r="AR469" s="206"/>
      <c r="AS469" s="206"/>
      <c r="AT469" s="206"/>
      <c r="AU469" s="206"/>
      <c r="AV469" s="206"/>
      <c r="AW469" s="206"/>
      <c r="AX469" s="206"/>
      <c r="AY469" s="206"/>
      <c r="AZ469" s="206"/>
      <c r="BA469" s="206"/>
      <c r="BB469" s="206"/>
      <c r="BC469" s="206"/>
      <c r="BD469" s="206"/>
      <c r="BE469" s="206"/>
      <c r="BF469" s="206"/>
      <c r="BG469" s="206"/>
      <c r="BH469" s="206"/>
      <c r="BI469" s="206"/>
      <c r="BJ469" s="206"/>
      <c r="BK469" s="206"/>
      <c r="BL469" s="206"/>
      <c r="BM469" s="217" t="e">
        <v>#N/A</v>
      </c>
    </row>
    <row r="470" spans="1:65">
      <c r="A470" s="30"/>
      <c r="B470" s="19">
        <v>1</v>
      </c>
      <c r="C470" s="9">
        <v>3</v>
      </c>
      <c r="D470" s="24">
        <v>0.37</v>
      </c>
      <c r="E470" s="24">
        <v>0.35</v>
      </c>
      <c r="F470" s="219">
        <v>0.45999999999999996</v>
      </c>
      <c r="G470" s="220">
        <v>0.43</v>
      </c>
      <c r="H470" s="24">
        <v>0.38190000000000002</v>
      </c>
      <c r="I470" s="24">
        <v>0.38</v>
      </c>
      <c r="J470" s="24">
        <v>0.36</v>
      </c>
      <c r="K470" s="24">
        <v>0.36</v>
      </c>
      <c r="L470" s="24">
        <v>0.38</v>
      </c>
      <c r="M470" s="24">
        <v>0.38890000000000002</v>
      </c>
      <c r="N470" s="24">
        <v>0.35</v>
      </c>
      <c r="O470" s="24">
        <v>0.34499999999999997</v>
      </c>
      <c r="P470" s="24">
        <v>0.36</v>
      </c>
      <c r="Q470" s="24">
        <v>0.37</v>
      </c>
      <c r="R470" s="24">
        <v>0.38</v>
      </c>
      <c r="S470" s="24">
        <v>0.35799999999999998</v>
      </c>
      <c r="T470" s="24">
        <v>0.37</v>
      </c>
      <c r="U470" s="24">
        <v>0.34799999999999998</v>
      </c>
      <c r="V470" s="24">
        <v>0.35</v>
      </c>
      <c r="W470" s="24">
        <v>0.39</v>
      </c>
      <c r="X470" s="24">
        <v>0.37469999999999998</v>
      </c>
      <c r="Y470" s="24">
        <v>0.36</v>
      </c>
      <c r="Z470" s="24">
        <v>0.34</v>
      </c>
      <c r="AA470" s="24">
        <v>0.39</v>
      </c>
      <c r="AB470" s="24">
        <v>0.37</v>
      </c>
      <c r="AC470" s="205"/>
      <c r="AD470" s="206"/>
      <c r="AE470" s="206"/>
      <c r="AF470" s="206"/>
      <c r="AG470" s="206"/>
      <c r="AH470" s="206"/>
      <c r="AI470" s="206"/>
      <c r="AJ470" s="206"/>
      <c r="AK470" s="206"/>
      <c r="AL470" s="206"/>
      <c r="AM470" s="206"/>
      <c r="AN470" s="206"/>
      <c r="AO470" s="206"/>
      <c r="AP470" s="206"/>
      <c r="AQ470" s="206"/>
      <c r="AR470" s="206"/>
      <c r="AS470" s="206"/>
      <c r="AT470" s="206"/>
      <c r="AU470" s="206"/>
      <c r="AV470" s="206"/>
      <c r="AW470" s="206"/>
      <c r="AX470" s="206"/>
      <c r="AY470" s="206"/>
      <c r="AZ470" s="206"/>
      <c r="BA470" s="206"/>
      <c r="BB470" s="206"/>
      <c r="BC470" s="206"/>
      <c r="BD470" s="206"/>
      <c r="BE470" s="206"/>
      <c r="BF470" s="206"/>
      <c r="BG470" s="206"/>
      <c r="BH470" s="206"/>
      <c r="BI470" s="206"/>
      <c r="BJ470" s="206"/>
      <c r="BK470" s="206"/>
      <c r="BL470" s="206"/>
      <c r="BM470" s="217">
        <v>16</v>
      </c>
    </row>
    <row r="471" spans="1:65">
      <c r="A471" s="30"/>
      <c r="B471" s="19">
        <v>1</v>
      </c>
      <c r="C471" s="9">
        <v>4</v>
      </c>
      <c r="D471" s="24">
        <v>0.37</v>
      </c>
      <c r="E471" s="24">
        <v>0.35</v>
      </c>
      <c r="F471" s="219">
        <v>0.45000000000000007</v>
      </c>
      <c r="G471" s="24">
        <v>0.40999999999999992</v>
      </c>
      <c r="H471" s="24">
        <v>0.39100000000000001</v>
      </c>
      <c r="I471" s="24">
        <v>0.38</v>
      </c>
      <c r="J471" s="24">
        <v>0.35000000000000003</v>
      </c>
      <c r="K471" s="24">
        <v>0.36</v>
      </c>
      <c r="L471" s="24">
        <v>0.39</v>
      </c>
      <c r="M471" s="24">
        <v>0.38979999999999998</v>
      </c>
      <c r="N471" s="24">
        <v>0.35</v>
      </c>
      <c r="O471" s="24">
        <v>0.34200000000000003</v>
      </c>
      <c r="P471" s="24">
        <v>0.36</v>
      </c>
      <c r="Q471" s="24">
        <v>0.36</v>
      </c>
      <c r="R471" s="24">
        <v>0.38</v>
      </c>
      <c r="S471" s="24">
        <v>0.373</v>
      </c>
      <c r="T471" s="24">
        <v>0.38</v>
      </c>
      <c r="U471" s="24">
        <v>0.34899999999999998</v>
      </c>
      <c r="V471" s="24">
        <v>0.34</v>
      </c>
      <c r="W471" s="24">
        <v>0.39</v>
      </c>
      <c r="X471" s="24">
        <v>0.37569999999999998</v>
      </c>
      <c r="Y471" s="24">
        <v>0.36</v>
      </c>
      <c r="Z471" s="24">
        <v>0.36</v>
      </c>
      <c r="AA471" s="24">
        <v>0.39</v>
      </c>
      <c r="AB471" s="24">
        <v>0.36</v>
      </c>
      <c r="AC471" s="205"/>
      <c r="AD471" s="206"/>
      <c r="AE471" s="206"/>
      <c r="AF471" s="206"/>
      <c r="AG471" s="206"/>
      <c r="AH471" s="206"/>
      <c r="AI471" s="206"/>
      <c r="AJ471" s="206"/>
      <c r="AK471" s="206"/>
      <c r="AL471" s="206"/>
      <c r="AM471" s="206"/>
      <c r="AN471" s="206"/>
      <c r="AO471" s="206"/>
      <c r="AP471" s="206"/>
      <c r="AQ471" s="206"/>
      <c r="AR471" s="206"/>
      <c r="AS471" s="206"/>
      <c r="AT471" s="206"/>
      <c r="AU471" s="206"/>
      <c r="AV471" s="206"/>
      <c r="AW471" s="206"/>
      <c r="AX471" s="206"/>
      <c r="AY471" s="206"/>
      <c r="AZ471" s="206"/>
      <c r="BA471" s="206"/>
      <c r="BB471" s="206"/>
      <c r="BC471" s="206"/>
      <c r="BD471" s="206"/>
      <c r="BE471" s="206"/>
      <c r="BF471" s="206"/>
      <c r="BG471" s="206"/>
      <c r="BH471" s="206"/>
      <c r="BI471" s="206"/>
      <c r="BJ471" s="206"/>
      <c r="BK471" s="206"/>
      <c r="BL471" s="206"/>
      <c r="BM471" s="217">
        <v>0.37018522423303263</v>
      </c>
    </row>
    <row r="472" spans="1:65">
      <c r="A472" s="30"/>
      <c r="B472" s="19">
        <v>1</v>
      </c>
      <c r="C472" s="9">
        <v>5</v>
      </c>
      <c r="D472" s="24">
        <v>0.37</v>
      </c>
      <c r="E472" s="24">
        <v>0.35</v>
      </c>
      <c r="F472" s="219">
        <v>0.45999999999999996</v>
      </c>
      <c r="G472" s="24">
        <v>0.4</v>
      </c>
      <c r="H472" s="24">
        <v>0.38850000000000001</v>
      </c>
      <c r="I472" s="24">
        <v>0.38</v>
      </c>
      <c r="J472" s="24">
        <v>0.36</v>
      </c>
      <c r="K472" s="24">
        <v>0.38</v>
      </c>
      <c r="L472" s="24">
        <v>0.39</v>
      </c>
      <c r="M472" s="24">
        <v>0.37759999999999999</v>
      </c>
      <c r="N472" s="24">
        <v>0.35</v>
      </c>
      <c r="O472" s="24">
        <v>0.34499999999999997</v>
      </c>
      <c r="P472" s="24">
        <v>0.36</v>
      </c>
      <c r="Q472" s="24">
        <v>0.36</v>
      </c>
      <c r="R472" s="24">
        <v>0.39</v>
      </c>
      <c r="S472" s="24">
        <v>0.39100000000000001</v>
      </c>
      <c r="T472" s="24">
        <v>0.37</v>
      </c>
      <c r="U472" s="24">
        <v>0.35400000000000004</v>
      </c>
      <c r="V472" s="24">
        <v>0.35</v>
      </c>
      <c r="W472" s="24">
        <v>0.39</v>
      </c>
      <c r="X472" s="24">
        <v>0.38479999999999998</v>
      </c>
      <c r="Y472" s="24">
        <v>0.38</v>
      </c>
      <c r="Z472" s="24">
        <v>0.35</v>
      </c>
      <c r="AA472" s="24">
        <v>0.4</v>
      </c>
      <c r="AB472" s="24">
        <v>0.37</v>
      </c>
      <c r="AC472" s="205"/>
      <c r="AD472" s="206"/>
      <c r="AE472" s="206"/>
      <c r="AF472" s="206"/>
      <c r="AG472" s="206"/>
      <c r="AH472" s="206"/>
      <c r="AI472" s="206"/>
      <c r="AJ472" s="206"/>
      <c r="AK472" s="206"/>
      <c r="AL472" s="206"/>
      <c r="AM472" s="206"/>
      <c r="AN472" s="206"/>
      <c r="AO472" s="206"/>
      <c r="AP472" s="206"/>
      <c r="AQ472" s="206"/>
      <c r="AR472" s="206"/>
      <c r="AS472" s="206"/>
      <c r="AT472" s="206"/>
      <c r="AU472" s="206"/>
      <c r="AV472" s="206"/>
      <c r="AW472" s="206"/>
      <c r="AX472" s="206"/>
      <c r="AY472" s="206"/>
      <c r="AZ472" s="206"/>
      <c r="BA472" s="206"/>
      <c r="BB472" s="206"/>
      <c r="BC472" s="206"/>
      <c r="BD472" s="206"/>
      <c r="BE472" s="206"/>
      <c r="BF472" s="206"/>
      <c r="BG472" s="206"/>
      <c r="BH472" s="206"/>
      <c r="BI472" s="206"/>
      <c r="BJ472" s="206"/>
      <c r="BK472" s="206"/>
      <c r="BL472" s="206"/>
      <c r="BM472" s="217">
        <v>98</v>
      </c>
    </row>
    <row r="473" spans="1:65">
      <c r="A473" s="30"/>
      <c r="B473" s="19">
        <v>1</v>
      </c>
      <c r="C473" s="9">
        <v>6</v>
      </c>
      <c r="D473" s="24">
        <v>0.37</v>
      </c>
      <c r="E473" s="24">
        <v>0.36</v>
      </c>
      <c r="F473" s="219">
        <v>0.43</v>
      </c>
      <c r="G473" s="24">
        <v>0.40999999999999992</v>
      </c>
      <c r="H473" s="24">
        <v>0.38769999999999999</v>
      </c>
      <c r="I473" s="24">
        <v>0.38</v>
      </c>
      <c r="J473" s="24">
        <v>0.36</v>
      </c>
      <c r="K473" s="24">
        <v>0.36</v>
      </c>
      <c r="L473" s="24">
        <v>0.39</v>
      </c>
      <c r="M473" s="24">
        <v>0.38250000000000001</v>
      </c>
      <c r="N473" s="24">
        <v>0.37</v>
      </c>
      <c r="O473" s="24">
        <v>0.34300000000000003</v>
      </c>
      <c r="P473" s="24">
        <v>0.35</v>
      </c>
      <c r="Q473" s="24">
        <v>0.35</v>
      </c>
      <c r="R473" s="24">
        <v>0.39</v>
      </c>
      <c r="S473" s="24">
        <v>0.378</v>
      </c>
      <c r="T473" s="24">
        <v>0.37</v>
      </c>
      <c r="U473" s="24">
        <v>0.35000000000000003</v>
      </c>
      <c r="V473" s="24">
        <v>0.36</v>
      </c>
      <c r="W473" s="24">
        <v>0.39</v>
      </c>
      <c r="X473" s="24">
        <v>0.38180000000000003</v>
      </c>
      <c r="Y473" s="24">
        <v>0.36</v>
      </c>
      <c r="Z473" s="24">
        <v>0.36</v>
      </c>
      <c r="AA473" s="24">
        <v>0.39</v>
      </c>
      <c r="AB473" s="24">
        <v>0.36</v>
      </c>
      <c r="AC473" s="205"/>
      <c r="AD473" s="206"/>
      <c r="AE473" s="206"/>
      <c r="AF473" s="206"/>
      <c r="AG473" s="206"/>
      <c r="AH473" s="206"/>
      <c r="AI473" s="206"/>
      <c r="AJ473" s="206"/>
      <c r="AK473" s="206"/>
      <c r="AL473" s="206"/>
      <c r="AM473" s="206"/>
      <c r="AN473" s="206"/>
      <c r="AO473" s="206"/>
      <c r="AP473" s="206"/>
      <c r="AQ473" s="206"/>
      <c r="AR473" s="206"/>
      <c r="AS473" s="206"/>
      <c r="AT473" s="206"/>
      <c r="AU473" s="206"/>
      <c r="AV473" s="206"/>
      <c r="AW473" s="206"/>
      <c r="AX473" s="206"/>
      <c r="AY473" s="206"/>
      <c r="AZ473" s="206"/>
      <c r="BA473" s="206"/>
      <c r="BB473" s="206"/>
      <c r="BC473" s="206"/>
      <c r="BD473" s="206"/>
      <c r="BE473" s="206"/>
      <c r="BF473" s="206"/>
      <c r="BG473" s="206"/>
      <c r="BH473" s="206"/>
      <c r="BI473" s="206"/>
      <c r="BJ473" s="206"/>
      <c r="BK473" s="206"/>
      <c r="BL473" s="206"/>
      <c r="BM473" s="56"/>
    </row>
    <row r="474" spans="1:65">
      <c r="A474" s="30"/>
      <c r="B474" s="20" t="s">
        <v>271</v>
      </c>
      <c r="C474" s="12"/>
      <c r="D474" s="221">
        <v>0.3666666666666667</v>
      </c>
      <c r="E474" s="221">
        <v>0.35499999999999998</v>
      </c>
      <c r="F474" s="221">
        <v>0.45833333333333331</v>
      </c>
      <c r="G474" s="221">
        <v>0.41333333333333327</v>
      </c>
      <c r="H474" s="221">
        <v>0.38671666666666665</v>
      </c>
      <c r="I474" s="221">
        <v>0.37666666666666665</v>
      </c>
      <c r="J474" s="221">
        <v>0.35833333333333334</v>
      </c>
      <c r="K474" s="221">
        <v>0.36333333333333329</v>
      </c>
      <c r="L474" s="221">
        <v>0.39000000000000007</v>
      </c>
      <c r="M474" s="221">
        <v>0.38450000000000001</v>
      </c>
      <c r="N474" s="221">
        <v>0.36166666666666675</v>
      </c>
      <c r="O474" s="221">
        <v>0.34283333333333338</v>
      </c>
      <c r="P474" s="221">
        <v>0.35833333333333334</v>
      </c>
      <c r="Q474" s="221">
        <v>0.35833333333333334</v>
      </c>
      <c r="R474" s="221">
        <v>0.38333333333333336</v>
      </c>
      <c r="S474" s="221">
        <v>0.3755</v>
      </c>
      <c r="T474" s="221">
        <v>0.37333333333333335</v>
      </c>
      <c r="U474" s="221">
        <v>0.34899999999999998</v>
      </c>
      <c r="V474" s="221">
        <v>0.34999999999999992</v>
      </c>
      <c r="W474" s="221">
        <v>0.38666666666666671</v>
      </c>
      <c r="X474" s="221">
        <v>0.37756666666666666</v>
      </c>
      <c r="Y474" s="221">
        <v>0.36333333333333329</v>
      </c>
      <c r="Z474" s="221">
        <v>0.35333333333333333</v>
      </c>
      <c r="AA474" s="221">
        <v>0.39166666666666666</v>
      </c>
      <c r="AB474" s="221">
        <v>0.36833333333333335</v>
      </c>
      <c r="AC474" s="205"/>
      <c r="AD474" s="206"/>
      <c r="AE474" s="206"/>
      <c r="AF474" s="206"/>
      <c r="AG474" s="206"/>
      <c r="AH474" s="206"/>
      <c r="AI474" s="206"/>
      <c r="AJ474" s="206"/>
      <c r="AK474" s="206"/>
      <c r="AL474" s="206"/>
      <c r="AM474" s="206"/>
      <c r="AN474" s="206"/>
      <c r="AO474" s="206"/>
      <c r="AP474" s="206"/>
      <c r="AQ474" s="206"/>
      <c r="AR474" s="206"/>
      <c r="AS474" s="206"/>
      <c r="AT474" s="206"/>
      <c r="AU474" s="206"/>
      <c r="AV474" s="206"/>
      <c r="AW474" s="206"/>
      <c r="AX474" s="206"/>
      <c r="AY474" s="206"/>
      <c r="AZ474" s="206"/>
      <c r="BA474" s="206"/>
      <c r="BB474" s="206"/>
      <c r="BC474" s="206"/>
      <c r="BD474" s="206"/>
      <c r="BE474" s="206"/>
      <c r="BF474" s="206"/>
      <c r="BG474" s="206"/>
      <c r="BH474" s="206"/>
      <c r="BI474" s="206"/>
      <c r="BJ474" s="206"/>
      <c r="BK474" s="206"/>
      <c r="BL474" s="206"/>
      <c r="BM474" s="56"/>
    </row>
    <row r="475" spans="1:65">
      <c r="A475" s="30"/>
      <c r="B475" s="3" t="s">
        <v>272</v>
      </c>
      <c r="C475" s="29"/>
      <c r="D475" s="24">
        <v>0.37</v>
      </c>
      <c r="E475" s="24">
        <v>0.35499999999999998</v>
      </c>
      <c r="F475" s="24">
        <v>0.45999999999999996</v>
      </c>
      <c r="G475" s="24">
        <v>0.40999999999999992</v>
      </c>
      <c r="H475" s="24">
        <v>0.38769999999999999</v>
      </c>
      <c r="I475" s="24">
        <v>0.38</v>
      </c>
      <c r="J475" s="24">
        <v>0.36</v>
      </c>
      <c r="K475" s="24">
        <v>0.36</v>
      </c>
      <c r="L475" s="24">
        <v>0.39</v>
      </c>
      <c r="M475" s="24">
        <v>0.38475000000000004</v>
      </c>
      <c r="N475" s="24">
        <v>0.36</v>
      </c>
      <c r="O475" s="24">
        <v>0.34250000000000003</v>
      </c>
      <c r="P475" s="24">
        <v>0.36</v>
      </c>
      <c r="Q475" s="24">
        <v>0.36</v>
      </c>
      <c r="R475" s="24">
        <v>0.38</v>
      </c>
      <c r="S475" s="24">
        <v>0.376</v>
      </c>
      <c r="T475" s="24">
        <v>0.37</v>
      </c>
      <c r="U475" s="24">
        <v>0.34849999999999998</v>
      </c>
      <c r="V475" s="24">
        <v>0.35</v>
      </c>
      <c r="W475" s="24">
        <v>0.39</v>
      </c>
      <c r="X475" s="24">
        <v>0.37519999999999998</v>
      </c>
      <c r="Y475" s="24">
        <v>0.36</v>
      </c>
      <c r="Z475" s="24">
        <v>0.35499999999999998</v>
      </c>
      <c r="AA475" s="24">
        <v>0.39</v>
      </c>
      <c r="AB475" s="24">
        <v>0.37</v>
      </c>
      <c r="AC475" s="205"/>
      <c r="AD475" s="206"/>
      <c r="AE475" s="206"/>
      <c r="AF475" s="206"/>
      <c r="AG475" s="206"/>
      <c r="AH475" s="206"/>
      <c r="AI475" s="206"/>
      <c r="AJ475" s="206"/>
      <c r="AK475" s="206"/>
      <c r="AL475" s="206"/>
      <c r="AM475" s="206"/>
      <c r="AN475" s="206"/>
      <c r="AO475" s="206"/>
      <c r="AP475" s="206"/>
      <c r="AQ475" s="206"/>
      <c r="AR475" s="206"/>
      <c r="AS475" s="206"/>
      <c r="AT475" s="206"/>
      <c r="AU475" s="206"/>
      <c r="AV475" s="206"/>
      <c r="AW475" s="206"/>
      <c r="AX475" s="206"/>
      <c r="AY475" s="206"/>
      <c r="AZ475" s="206"/>
      <c r="BA475" s="206"/>
      <c r="BB475" s="206"/>
      <c r="BC475" s="206"/>
      <c r="BD475" s="206"/>
      <c r="BE475" s="206"/>
      <c r="BF475" s="206"/>
      <c r="BG475" s="206"/>
      <c r="BH475" s="206"/>
      <c r="BI475" s="206"/>
      <c r="BJ475" s="206"/>
      <c r="BK475" s="206"/>
      <c r="BL475" s="206"/>
      <c r="BM475" s="56"/>
    </row>
    <row r="476" spans="1:65">
      <c r="A476" s="30"/>
      <c r="B476" s="3" t="s">
        <v>273</v>
      </c>
      <c r="C476" s="29"/>
      <c r="D476" s="24">
        <v>5.1639777949432268E-3</v>
      </c>
      <c r="E476" s="24">
        <v>5.4772255750516656E-3</v>
      </c>
      <c r="F476" s="24">
        <v>1.7224014243685064E-2</v>
      </c>
      <c r="G476" s="24">
        <v>1.032795558988645E-2</v>
      </c>
      <c r="H476" s="24">
        <v>3.376635406238975E-3</v>
      </c>
      <c r="I476" s="24">
        <v>5.1639777949432277E-3</v>
      </c>
      <c r="J476" s="24">
        <v>4.0824829046386115E-3</v>
      </c>
      <c r="K476" s="24">
        <v>8.1649658092772665E-3</v>
      </c>
      <c r="L476" s="24">
        <v>6.324555320336764E-3</v>
      </c>
      <c r="M476" s="24">
        <v>4.8207883172775847E-3</v>
      </c>
      <c r="N476" s="24">
        <v>1.3291601358251271E-2</v>
      </c>
      <c r="O476" s="24">
        <v>1.8348478592696935E-3</v>
      </c>
      <c r="P476" s="24">
        <v>4.0824829046386332E-3</v>
      </c>
      <c r="Q476" s="24">
        <v>7.5277265270908165E-3</v>
      </c>
      <c r="R476" s="24">
        <v>5.1639777949432277E-3</v>
      </c>
      <c r="S476" s="24">
        <v>1.0709808588392241E-2</v>
      </c>
      <c r="T476" s="24">
        <v>5.1639777949432277E-3</v>
      </c>
      <c r="U476" s="24">
        <v>2.9664793948382903E-3</v>
      </c>
      <c r="V476" s="24">
        <v>6.3245553203367466E-3</v>
      </c>
      <c r="W476" s="24">
        <v>5.1639777949432268E-3</v>
      </c>
      <c r="X476" s="24">
        <v>4.5850481640509234E-3</v>
      </c>
      <c r="Y476" s="24">
        <v>8.1649658092772665E-3</v>
      </c>
      <c r="Z476" s="24">
        <v>8.1649658092772491E-3</v>
      </c>
      <c r="AA476" s="24">
        <v>4.0824829046386332E-3</v>
      </c>
      <c r="AB476" s="24">
        <v>7.5277265270908165E-3</v>
      </c>
      <c r="AC476" s="205"/>
      <c r="AD476" s="206"/>
      <c r="AE476" s="206"/>
      <c r="AF476" s="206"/>
      <c r="AG476" s="206"/>
      <c r="AH476" s="206"/>
      <c r="AI476" s="206"/>
      <c r="AJ476" s="206"/>
      <c r="AK476" s="206"/>
      <c r="AL476" s="206"/>
      <c r="AM476" s="206"/>
      <c r="AN476" s="206"/>
      <c r="AO476" s="206"/>
      <c r="AP476" s="206"/>
      <c r="AQ476" s="206"/>
      <c r="AR476" s="206"/>
      <c r="AS476" s="206"/>
      <c r="AT476" s="206"/>
      <c r="AU476" s="206"/>
      <c r="AV476" s="206"/>
      <c r="AW476" s="206"/>
      <c r="AX476" s="206"/>
      <c r="AY476" s="206"/>
      <c r="AZ476" s="206"/>
      <c r="BA476" s="206"/>
      <c r="BB476" s="206"/>
      <c r="BC476" s="206"/>
      <c r="BD476" s="206"/>
      <c r="BE476" s="206"/>
      <c r="BF476" s="206"/>
      <c r="BG476" s="206"/>
      <c r="BH476" s="206"/>
      <c r="BI476" s="206"/>
      <c r="BJ476" s="206"/>
      <c r="BK476" s="206"/>
      <c r="BL476" s="206"/>
      <c r="BM476" s="56"/>
    </row>
    <row r="477" spans="1:65">
      <c r="A477" s="30"/>
      <c r="B477" s="3" t="s">
        <v>87</v>
      </c>
      <c r="C477" s="29"/>
      <c r="D477" s="13">
        <v>1.4083575804390618E-2</v>
      </c>
      <c r="E477" s="13">
        <v>1.5428804436765257E-2</v>
      </c>
      <c r="F477" s="13">
        <v>3.7579667440767413E-2</v>
      </c>
      <c r="G477" s="13">
        <v>2.4986989330370447E-2</v>
      </c>
      <c r="H477" s="13">
        <v>8.7315486951833176E-3</v>
      </c>
      <c r="I477" s="13">
        <v>1.370967556179618E-2</v>
      </c>
      <c r="J477" s="13">
        <v>1.1392975547828683E-2</v>
      </c>
      <c r="K477" s="13">
        <v>2.247238296131358E-2</v>
      </c>
      <c r="L477" s="13">
        <v>1.6216808513684008E-2</v>
      </c>
      <c r="M477" s="13">
        <v>1.2537810968212184E-2</v>
      </c>
      <c r="N477" s="13">
        <v>3.6750971497468941E-2</v>
      </c>
      <c r="O477" s="13">
        <v>5.3520112569850073E-3</v>
      </c>
      <c r="P477" s="13">
        <v>1.1392975547828744E-2</v>
      </c>
      <c r="Q477" s="13">
        <v>2.100760891281158E-2</v>
      </c>
      <c r="R477" s="13">
        <v>1.3471246421591029E-2</v>
      </c>
      <c r="S477" s="13">
        <v>2.8521460954440057E-2</v>
      </c>
      <c r="T477" s="13">
        <v>1.3832083379312217E-2</v>
      </c>
      <c r="U477" s="13">
        <v>8.4999409594220358E-3</v>
      </c>
      <c r="V477" s="13">
        <v>1.8070158058104996E-2</v>
      </c>
      <c r="W477" s="13">
        <v>1.3355114986922137E-2</v>
      </c>
      <c r="X477" s="13">
        <v>1.2143678372166303E-2</v>
      </c>
      <c r="Y477" s="13">
        <v>2.247238296131358E-2</v>
      </c>
      <c r="Z477" s="13">
        <v>2.3108393799841271E-2</v>
      </c>
      <c r="AA477" s="13">
        <v>1.0423360607588E-2</v>
      </c>
      <c r="AB477" s="13">
        <v>2.043726658938683E-2</v>
      </c>
      <c r="AC477" s="154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55"/>
    </row>
    <row r="478" spans="1:65">
      <c r="A478" s="30"/>
      <c r="B478" s="3" t="s">
        <v>274</v>
      </c>
      <c r="C478" s="29"/>
      <c r="D478" s="13">
        <v>-9.504856855526489E-3</v>
      </c>
      <c r="E478" s="13">
        <v>-4.1020611410123475E-2</v>
      </c>
      <c r="F478" s="13">
        <v>0.23811892893059183</v>
      </c>
      <c r="G478" s="13">
        <v>0.11655816136286079</v>
      </c>
      <c r="H478" s="13">
        <v>4.4657218471873428E-2</v>
      </c>
      <c r="I478" s="13">
        <v>1.7508647048413595E-2</v>
      </c>
      <c r="J478" s="13">
        <v>-3.2016110108810003E-2</v>
      </c>
      <c r="K478" s="13">
        <v>-1.8509358156840072E-2</v>
      </c>
      <c r="L478" s="13">
        <v>5.3526652253667484E-2</v>
      </c>
      <c r="M478" s="13">
        <v>3.8669225106500171E-2</v>
      </c>
      <c r="N478" s="13">
        <v>-2.301160880749642E-2</v>
      </c>
      <c r="O478" s="13">
        <v>-7.3887041159917177E-2</v>
      </c>
      <c r="P478" s="13">
        <v>-3.2016110108810003E-2</v>
      </c>
      <c r="Q478" s="13">
        <v>-3.2016110108810003E-2</v>
      </c>
      <c r="R478" s="13">
        <v>3.5517649651040539E-2</v>
      </c>
      <c r="S478" s="13">
        <v>1.4357071592953963E-2</v>
      </c>
      <c r="T478" s="13">
        <v>8.5041457471002335E-3</v>
      </c>
      <c r="U478" s="13">
        <v>-5.7228713752487614E-2</v>
      </c>
      <c r="V478" s="13">
        <v>-5.4527363362093739E-2</v>
      </c>
      <c r="W478" s="13">
        <v>4.4522150952353901E-2</v>
      </c>
      <c r="X478" s="13">
        <v>1.9939862399768193E-2</v>
      </c>
      <c r="Y478" s="13">
        <v>-1.8509358156840072E-2</v>
      </c>
      <c r="Z478" s="13">
        <v>-4.5522862060780156E-2</v>
      </c>
      <c r="AA478" s="13">
        <v>5.8028902904323942E-2</v>
      </c>
      <c r="AB478" s="13">
        <v>-5.0026062048698083E-3</v>
      </c>
      <c r="AC478" s="154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55"/>
    </row>
    <row r="479" spans="1:65">
      <c r="A479" s="30"/>
      <c r="B479" s="46" t="s">
        <v>275</v>
      </c>
      <c r="C479" s="47"/>
      <c r="D479" s="45">
        <v>0.08</v>
      </c>
      <c r="E479" s="45">
        <v>0.67</v>
      </c>
      <c r="F479" s="45">
        <v>4.55</v>
      </c>
      <c r="G479" s="45">
        <v>2.2799999999999998</v>
      </c>
      <c r="H479" s="45">
        <v>0.93</v>
      </c>
      <c r="I479" s="45">
        <v>0.42</v>
      </c>
      <c r="J479" s="45">
        <v>0.51</v>
      </c>
      <c r="K479" s="45">
        <v>0.25</v>
      </c>
      <c r="L479" s="45">
        <v>1.1000000000000001</v>
      </c>
      <c r="M479" s="45">
        <v>0.82</v>
      </c>
      <c r="N479" s="45">
        <v>0.34</v>
      </c>
      <c r="O479" s="45">
        <v>1.29</v>
      </c>
      <c r="P479" s="45">
        <v>0.51</v>
      </c>
      <c r="Q479" s="45">
        <v>0.51</v>
      </c>
      <c r="R479" s="45">
        <v>0.76</v>
      </c>
      <c r="S479" s="45">
        <v>0.36</v>
      </c>
      <c r="T479" s="45">
        <v>0.25</v>
      </c>
      <c r="U479" s="45">
        <v>0.98</v>
      </c>
      <c r="V479" s="45">
        <v>0.93</v>
      </c>
      <c r="W479" s="45">
        <v>0.93</v>
      </c>
      <c r="X479" s="45">
        <v>0.47</v>
      </c>
      <c r="Y479" s="45">
        <v>0.25</v>
      </c>
      <c r="Z479" s="45">
        <v>0.76</v>
      </c>
      <c r="AA479" s="45">
        <v>1.18</v>
      </c>
      <c r="AB479" s="45">
        <v>0</v>
      </c>
      <c r="AC479" s="154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55"/>
    </row>
    <row r="480" spans="1:65">
      <c r="B480" s="31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BM480" s="55"/>
    </row>
    <row r="481" spans="1:65" ht="15">
      <c r="B481" s="8" t="s">
        <v>592</v>
      </c>
      <c r="BM481" s="28" t="s">
        <v>67</v>
      </c>
    </row>
    <row r="482" spans="1:65" ht="15">
      <c r="A482" s="25" t="s">
        <v>17</v>
      </c>
      <c r="B482" s="18" t="s">
        <v>111</v>
      </c>
      <c r="C482" s="15" t="s">
        <v>112</v>
      </c>
      <c r="D482" s="16" t="s">
        <v>229</v>
      </c>
      <c r="E482" s="17" t="s">
        <v>229</v>
      </c>
      <c r="F482" s="17" t="s">
        <v>229</v>
      </c>
      <c r="G482" s="17" t="s">
        <v>229</v>
      </c>
      <c r="H482" s="17" t="s">
        <v>229</v>
      </c>
      <c r="I482" s="17" t="s">
        <v>229</v>
      </c>
      <c r="J482" s="17" t="s">
        <v>229</v>
      </c>
      <c r="K482" s="17" t="s">
        <v>229</v>
      </c>
      <c r="L482" s="17" t="s">
        <v>229</v>
      </c>
      <c r="M482" s="17" t="s">
        <v>229</v>
      </c>
      <c r="N482" s="17" t="s">
        <v>229</v>
      </c>
      <c r="O482" s="17" t="s">
        <v>229</v>
      </c>
      <c r="P482" s="17" t="s">
        <v>229</v>
      </c>
      <c r="Q482" s="17" t="s">
        <v>229</v>
      </c>
      <c r="R482" s="17" t="s">
        <v>229</v>
      </c>
      <c r="S482" s="17" t="s">
        <v>229</v>
      </c>
      <c r="T482" s="17" t="s">
        <v>229</v>
      </c>
      <c r="U482" s="17" t="s">
        <v>229</v>
      </c>
      <c r="V482" s="17" t="s">
        <v>229</v>
      </c>
      <c r="W482" s="17" t="s">
        <v>229</v>
      </c>
      <c r="X482" s="17" t="s">
        <v>229</v>
      </c>
      <c r="Y482" s="17" t="s">
        <v>229</v>
      </c>
      <c r="Z482" s="17" t="s">
        <v>229</v>
      </c>
      <c r="AA482" s="154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28">
        <v>1</v>
      </c>
    </row>
    <row r="483" spans="1:65">
      <c r="A483" s="30"/>
      <c r="B483" s="19" t="s">
        <v>230</v>
      </c>
      <c r="C483" s="9" t="s">
        <v>230</v>
      </c>
      <c r="D483" s="152" t="s">
        <v>232</v>
      </c>
      <c r="E483" s="153" t="s">
        <v>233</v>
      </c>
      <c r="F483" s="153" t="s">
        <v>234</v>
      </c>
      <c r="G483" s="153" t="s">
        <v>235</v>
      </c>
      <c r="H483" s="153" t="s">
        <v>236</v>
      </c>
      <c r="I483" s="153" t="s">
        <v>237</v>
      </c>
      <c r="J483" s="153" t="s">
        <v>238</v>
      </c>
      <c r="K483" s="153" t="s">
        <v>239</v>
      </c>
      <c r="L483" s="153" t="s">
        <v>240</v>
      </c>
      <c r="M483" s="153" t="s">
        <v>241</v>
      </c>
      <c r="N483" s="153" t="s">
        <v>243</v>
      </c>
      <c r="O483" s="153" t="s">
        <v>246</v>
      </c>
      <c r="P483" s="153" t="s">
        <v>247</v>
      </c>
      <c r="Q483" s="153" t="s">
        <v>249</v>
      </c>
      <c r="R483" s="153" t="s">
        <v>250</v>
      </c>
      <c r="S483" s="153" t="s">
        <v>251</v>
      </c>
      <c r="T483" s="153" t="s">
        <v>254</v>
      </c>
      <c r="U483" s="153" t="s">
        <v>256</v>
      </c>
      <c r="V483" s="153" t="s">
        <v>258</v>
      </c>
      <c r="W483" s="153" t="s">
        <v>259</v>
      </c>
      <c r="X483" s="153" t="s">
        <v>260</v>
      </c>
      <c r="Y483" s="153" t="s">
        <v>261</v>
      </c>
      <c r="Z483" s="153" t="s">
        <v>262</v>
      </c>
      <c r="AA483" s="154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28" t="s">
        <v>3</v>
      </c>
    </row>
    <row r="484" spans="1:65">
      <c r="A484" s="30"/>
      <c r="B484" s="19"/>
      <c r="C484" s="9"/>
      <c r="D484" s="10" t="s">
        <v>334</v>
      </c>
      <c r="E484" s="11" t="s">
        <v>335</v>
      </c>
      <c r="F484" s="11" t="s">
        <v>115</v>
      </c>
      <c r="G484" s="11" t="s">
        <v>334</v>
      </c>
      <c r="H484" s="11" t="s">
        <v>115</v>
      </c>
      <c r="I484" s="11" t="s">
        <v>335</v>
      </c>
      <c r="J484" s="11" t="s">
        <v>334</v>
      </c>
      <c r="K484" s="11" t="s">
        <v>335</v>
      </c>
      <c r="L484" s="11" t="s">
        <v>334</v>
      </c>
      <c r="M484" s="11" t="s">
        <v>335</v>
      </c>
      <c r="N484" s="11" t="s">
        <v>335</v>
      </c>
      <c r="O484" s="11" t="s">
        <v>335</v>
      </c>
      <c r="P484" s="11" t="s">
        <v>334</v>
      </c>
      <c r="Q484" s="11" t="s">
        <v>335</v>
      </c>
      <c r="R484" s="11" t="s">
        <v>335</v>
      </c>
      <c r="S484" s="11" t="s">
        <v>334</v>
      </c>
      <c r="T484" s="11" t="s">
        <v>334</v>
      </c>
      <c r="U484" s="11" t="s">
        <v>335</v>
      </c>
      <c r="V484" s="11" t="s">
        <v>335</v>
      </c>
      <c r="W484" s="11" t="s">
        <v>335</v>
      </c>
      <c r="X484" s="11" t="s">
        <v>334</v>
      </c>
      <c r="Y484" s="11" t="s">
        <v>334</v>
      </c>
      <c r="Z484" s="11" t="s">
        <v>334</v>
      </c>
      <c r="AA484" s="154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28">
        <v>2</v>
      </c>
    </row>
    <row r="485" spans="1:65">
      <c r="A485" s="30"/>
      <c r="B485" s="19"/>
      <c r="C485" s="9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154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28">
        <v>3</v>
      </c>
    </row>
    <row r="486" spans="1:65">
      <c r="A486" s="30"/>
      <c r="B486" s="18">
        <v>1</v>
      </c>
      <c r="C486" s="14">
        <v>1</v>
      </c>
      <c r="D486" s="22">
        <v>5.0999999999999996</v>
      </c>
      <c r="E486" s="22">
        <v>5.2</v>
      </c>
      <c r="F486" s="148" t="s">
        <v>105</v>
      </c>
      <c r="G486" s="22">
        <v>5</v>
      </c>
      <c r="H486" s="148">
        <v>4</v>
      </c>
      <c r="I486" s="22">
        <v>5.4</v>
      </c>
      <c r="J486" s="22">
        <v>4.5</v>
      </c>
      <c r="K486" s="22">
        <v>5.5</v>
      </c>
      <c r="L486" s="148">
        <v>5</v>
      </c>
      <c r="M486" s="22">
        <v>5.08</v>
      </c>
      <c r="N486" s="22">
        <v>4.7</v>
      </c>
      <c r="O486" s="22">
        <v>4.4800000000000004</v>
      </c>
      <c r="P486" s="22">
        <v>4.5999999999999996</v>
      </c>
      <c r="Q486" s="22">
        <v>4.7</v>
      </c>
      <c r="R486" s="22">
        <v>5.22</v>
      </c>
      <c r="S486" s="22">
        <v>5.0999999999999996</v>
      </c>
      <c r="T486" s="22">
        <v>4.5</v>
      </c>
      <c r="U486" s="148">
        <v>6</v>
      </c>
      <c r="V486" s="22">
        <v>4.8</v>
      </c>
      <c r="W486" s="22">
        <v>5.0999999999999996</v>
      </c>
      <c r="X486" s="22">
        <v>4.9000000000000004</v>
      </c>
      <c r="Y486" s="22">
        <v>5.3</v>
      </c>
      <c r="Z486" s="22">
        <v>4.9000000000000004</v>
      </c>
      <c r="AA486" s="154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28">
        <v>1</v>
      </c>
    </row>
    <row r="487" spans="1:65">
      <c r="A487" s="30"/>
      <c r="B487" s="19">
        <v>1</v>
      </c>
      <c r="C487" s="9">
        <v>2</v>
      </c>
      <c r="D487" s="11">
        <v>5.0999999999999996</v>
      </c>
      <c r="E487" s="11">
        <v>5</v>
      </c>
      <c r="F487" s="150" t="s">
        <v>105</v>
      </c>
      <c r="G487" s="11">
        <v>5</v>
      </c>
      <c r="H487" s="150">
        <v>4</v>
      </c>
      <c r="I487" s="11">
        <v>4.8</v>
      </c>
      <c r="J487" s="11">
        <v>4.5</v>
      </c>
      <c r="K487" s="11">
        <v>5.3</v>
      </c>
      <c r="L487" s="150">
        <v>5</v>
      </c>
      <c r="M487" s="11">
        <v>5.09</v>
      </c>
      <c r="N487" s="11">
        <v>4.7</v>
      </c>
      <c r="O487" s="11">
        <v>4.43</v>
      </c>
      <c r="P487" s="11">
        <v>4.7</v>
      </c>
      <c r="Q487" s="11">
        <v>4.7</v>
      </c>
      <c r="R487" s="11">
        <v>4.74</v>
      </c>
      <c r="S487" s="11">
        <v>4.9000000000000004</v>
      </c>
      <c r="T487" s="11">
        <v>4.5</v>
      </c>
      <c r="U487" s="149">
        <v>5.7</v>
      </c>
      <c r="V487" s="11">
        <v>5</v>
      </c>
      <c r="W487" s="11">
        <v>5.2</v>
      </c>
      <c r="X487" s="11">
        <v>4.9000000000000004</v>
      </c>
      <c r="Y487" s="11">
        <v>5.3</v>
      </c>
      <c r="Z487" s="11">
        <v>5.0999999999999996</v>
      </c>
      <c r="AA487" s="154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28">
        <v>21</v>
      </c>
    </row>
    <row r="488" spans="1:65">
      <c r="A488" s="30"/>
      <c r="B488" s="19">
        <v>1</v>
      </c>
      <c r="C488" s="9">
        <v>3</v>
      </c>
      <c r="D488" s="11">
        <v>5.4</v>
      </c>
      <c r="E488" s="11">
        <v>5</v>
      </c>
      <c r="F488" s="150" t="s">
        <v>105</v>
      </c>
      <c r="G488" s="11">
        <v>5.0999999999999996</v>
      </c>
      <c r="H488" s="150">
        <v>4</v>
      </c>
      <c r="I488" s="11">
        <v>4.7</v>
      </c>
      <c r="J488" s="11">
        <v>4.5</v>
      </c>
      <c r="K488" s="11">
        <v>5.3</v>
      </c>
      <c r="L488" s="150">
        <v>5</v>
      </c>
      <c r="M488" s="11">
        <v>5.0999999999999996</v>
      </c>
      <c r="N488" s="11">
        <v>4.5</v>
      </c>
      <c r="O488" s="11">
        <v>4.45</v>
      </c>
      <c r="P488" s="11">
        <v>4.8</v>
      </c>
      <c r="Q488" s="11">
        <v>4.7</v>
      </c>
      <c r="R488" s="11">
        <v>5.04</v>
      </c>
      <c r="S488" s="11">
        <v>4.8</v>
      </c>
      <c r="T488" s="11">
        <v>4.5</v>
      </c>
      <c r="U488" s="150">
        <v>6</v>
      </c>
      <c r="V488" s="11">
        <v>4.9000000000000004</v>
      </c>
      <c r="W488" s="11">
        <v>5.0999999999999996</v>
      </c>
      <c r="X488" s="149">
        <v>4.5</v>
      </c>
      <c r="Y488" s="11">
        <v>5.2</v>
      </c>
      <c r="Z488" s="11">
        <v>5.2</v>
      </c>
      <c r="AA488" s="154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28">
        <v>16</v>
      </c>
    </row>
    <row r="489" spans="1:65">
      <c r="A489" s="30"/>
      <c r="B489" s="19">
        <v>1</v>
      </c>
      <c r="C489" s="9">
        <v>4</v>
      </c>
      <c r="D489" s="11">
        <v>5.3</v>
      </c>
      <c r="E489" s="11">
        <v>5.2</v>
      </c>
      <c r="F489" s="150" t="s">
        <v>105</v>
      </c>
      <c r="G489" s="11">
        <v>5</v>
      </c>
      <c r="H489" s="150">
        <v>4</v>
      </c>
      <c r="I489" s="11">
        <v>4.7</v>
      </c>
      <c r="J489" s="11">
        <v>4.5</v>
      </c>
      <c r="K489" s="11">
        <v>5.4</v>
      </c>
      <c r="L489" s="150">
        <v>5</v>
      </c>
      <c r="M489" s="11">
        <v>5.24</v>
      </c>
      <c r="N489" s="11">
        <v>4.7</v>
      </c>
      <c r="O489" s="11">
        <v>4.45</v>
      </c>
      <c r="P489" s="11">
        <v>4.5999999999999996</v>
      </c>
      <c r="Q489" s="11">
        <v>4.8</v>
      </c>
      <c r="R489" s="11">
        <v>5.24</v>
      </c>
      <c r="S489" s="11">
        <v>5.3</v>
      </c>
      <c r="T489" s="11">
        <v>4.7</v>
      </c>
      <c r="U489" s="150">
        <v>6.1</v>
      </c>
      <c r="V489" s="11">
        <v>5</v>
      </c>
      <c r="W489" s="11">
        <v>5.2</v>
      </c>
      <c r="X489" s="11">
        <v>4.9000000000000004</v>
      </c>
      <c r="Y489" s="11">
        <v>5.2</v>
      </c>
      <c r="Z489" s="11">
        <v>4.9000000000000004</v>
      </c>
      <c r="AA489" s="154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28">
        <v>4.9185087719298242</v>
      </c>
    </row>
    <row r="490" spans="1:65">
      <c r="A490" s="30"/>
      <c r="B490" s="19">
        <v>1</v>
      </c>
      <c r="C490" s="9">
        <v>5</v>
      </c>
      <c r="D490" s="11">
        <v>5.3</v>
      </c>
      <c r="E490" s="11">
        <v>5</v>
      </c>
      <c r="F490" s="150" t="s">
        <v>105</v>
      </c>
      <c r="G490" s="11">
        <v>5</v>
      </c>
      <c r="H490" s="150">
        <v>4</v>
      </c>
      <c r="I490" s="11">
        <v>5.3</v>
      </c>
      <c r="J490" s="11">
        <v>4.5</v>
      </c>
      <c r="K490" s="11">
        <v>5.3</v>
      </c>
      <c r="L490" s="150">
        <v>5</v>
      </c>
      <c r="M490" s="11">
        <v>5.08</v>
      </c>
      <c r="N490" s="11">
        <v>4.4000000000000004</v>
      </c>
      <c r="O490" s="11">
        <v>4.51</v>
      </c>
      <c r="P490" s="11">
        <v>4.5</v>
      </c>
      <c r="Q490" s="11">
        <v>4.8</v>
      </c>
      <c r="R490" s="11">
        <v>5.07</v>
      </c>
      <c r="S490" s="11">
        <v>5</v>
      </c>
      <c r="T490" s="11">
        <v>4.5</v>
      </c>
      <c r="U490" s="150">
        <v>6.1</v>
      </c>
      <c r="V490" s="11">
        <v>4.9000000000000004</v>
      </c>
      <c r="W490" s="11">
        <v>5.2</v>
      </c>
      <c r="X490" s="11">
        <v>4.9000000000000004</v>
      </c>
      <c r="Y490" s="11">
        <v>5.3</v>
      </c>
      <c r="Z490" s="11">
        <v>5</v>
      </c>
      <c r="AA490" s="154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28">
        <v>99</v>
      </c>
    </row>
    <row r="491" spans="1:65">
      <c r="A491" s="30"/>
      <c r="B491" s="19">
        <v>1</v>
      </c>
      <c r="C491" s="9">
        <v>6</v>
      </c>
      <c r="D491" s="11">
        <v>5.2</v>
      </c>
      <c r="E491" s="11">
        <v>5.2</v>
      </c>
      <c r="F491" s="150" t="s">
        <v>105</v>
      </c>
      <c r="G491" s="11">
        <v>4.8</v>
      </c>
      <c r="H491" s="150">
        <v>4</v>
      </c>
      <c r="I491" s="11">
        <v>4.4000000000000004</v>
      </c>
      <c r="J491" s="11">
        <v>4.5</v>
      </c>
      <c r="K491" s="11">
        <v>5</v>
      </c>
      <c r="L491" s="150">
        <v>5</v>
      </c>
      <c r="M491" s="11">
        <v>5.15</v>
      </c>
      <c r="N491" s="11">
        <v>4.5999999999999996</v>
      </c>
      <c r="O491" s="11">
        <v>4.4400000000000004</v>
      </c>
      <c r="P491" s="11">
        <v>4.5999999999999996</v>
      </c>
      <c r="Q491" s="11">
        <v>4.8</v>
      </c>
      <c r="R491" s="11">
        <v>4.9800000000000004</v>
      </c>
      <c r="S491" s="11">
        <v>5</v>
      </c>
      <c r="T491" s="11">
        <v>4.5999999999999996</v>
      </c>
      <c r="U491" s="150">
        <v>6</v>
      </c>
      <c r="V491" s="11">
        <v>5</v>
      </c>
      <c r="W491" s="11">
        <v>5</v>
      </c>
      <c r="X491" s="11">
        <v>5</v>
      </c>
      <c r="Y491" s="11">
        <v>5.3</v>
      </c>
      <c r="Z491" s="11">
        <v>5</v>
      </c>
      <c r="AA491" s="154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55"/>
    </row>
    <row r="492" spans="1:65">
      <c r="A492" s="30"/>
      <c r="B492" s="20" t="s">
        <v>271</v>
      </c>
      <c r="C492" s="12"/>
      <c r="D492" s="23">
        <v>5.2333333333333334</v>
      </c>
      <c r="E492" s="23">
        <v>5.0999999999999996</v>
      </c>
      <c r="F492" s="23" t="s">
        <v>682</v>
      </c>
      <c r="G492" s="23">
        <v>4.9833333333333334</v>
      </c>
      <c r="H492" s="23">
        <v>4</v>
      </c>
      <c r="I492" s="23">
        <v>4.8833333333333329</v>
      </c>
      <c r="J492" s="23">
        <v>4.5</v>
      </c>
      <c r="K492" s="23">
        <v>5.3</v>
      </c>
      <c r="L492" s="23">
        <v>5</v>
      </c>
      <c r="M492" s="23">
        <v>5.1233333333333322</v>
      </c>
      <c r="N492" s="23">
        <v>4.6000000000000005</v>
      </c>
      <c r="O492" s="23">
        <v>4.46</v>
      </c>
      <c r="P492" s="23">
        <v>4.6333333333333337</v>
      </c>
      <c r="Q492" s="23">
        <v>4.7500000000000009</v>
      </c>
      <c r="R492" s="23">
        <v>5.0483333333333338</v>
      </c>
      <c r="S492" s="23">
        <v>5.0166666666666666</v>
      </c>
      <c r="T492" s="23">
        <v>4.55</v>
      </c>
      <c r="U492" s="23">
        <v>5.9833333333333334</v>
      </c>
      <c r="V492" s="23">
        <v>4.9333333333333336</v>
      </c>
      <c r="W492" s="23">
        <v>5.1333333333333337</v>
      </c>
      <c r="X492" s="23">
        <v>4.8500000000000005</v>
      </c>
      <c r="Y492" s="23">
        <v>5.2666666666666666</v>
      </c>
      <c r="Z492" s="23">
        <v>5.0166666666666666</v>
      </c>
      <c r="AA492" s="154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55"/>
    </row>
    <row r="493" spans="1:65">
      <c r="A493" s="30"/>
      <c r="B493" s="3" t="s">
        <v>272</v>
      </c>
      <c r="C493" s="29"/>
      <c r="D493" s="11">
        <v>5.25</v>
      </c>
      <c r="E493" s="11">
        <v>5.0999999999999996</v>
      </c>
      <c r="F493" s="11" t="s">
        <v>682</v>
      </c>
      <c r="G493" s="11">
        <v>5</v>
      </c>
      <c r="H493" s="11">
        <v>4</v>
      </c>
      <c r="I493" s="11">
        <v>4.75</v>
      </c>
      <c r="J493" s="11">
        <v>4.5</v>
      </c>
      <c r="K493" s="11">
        <v>5.3</v>
      </c>
      <c r="L493" s="11">
        <v>5</v>
      </c>
      <c r="M493" s="11">
        <v>5.0949999999999998</v>
      </c>
      <c r="N493" s="11">
        <v>4.6500000000000004</v>
      </c>
      <c r="O493" s="11">
        <v>4.45</v>
      </c>
      <c r="P493" s="11">
        <v>4.5999999999999996</v>
      </c>
      <c r="Q493" s="11">
        <v>4.75</v>
      </c>
      <c r="R493" s="11">
        <v>5.0549999999999997</v>
      </c>
      <c r="S493" s="11">
        <v>5</v>
      </c>
      <c r="T493" s="11">
        <v>4.5</v>
      </c>
      <c r="U493" s="11">
        <v>6</v>
      </c>
      <c r="V493" s="11">
        <v>4.95</v>
      </c>
      <c r="W493" s="11">
        <v>5.15</v>
      </c>
      <c r="X493" s="11">
        <v>4.9000000000000004</v>
      </c>
      <c r="Y493" s="11">
        <v>5.3</v>
      </c>
      <c r="Z493" s="11">
        <v>5</v>
      </c>
      <c r="AA493" s="154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55"/>
    </row>
    <row r="494" spans="1:65">
      <c r="A494" s="30"/>
      <c r="B494" s="3" t="s">
        <v>273</v>
      </c>
      <c r="C494" s="29"/>
      <c r="D494" s="24">
        <v>0.12110601416389989</v>
      </c>
      <c r="E494" s="24">
        <v>0.10954451150103332</v>
      </c>
      <c r="F494" s="24" t="s">
        <v>682</v>
      </c>
      <c r="G494" s="24">
        <v>9.8319208025017479E-2</v>
      </c>
      <c r="H494" s="24">
        <v>0</v>
      </c>
      <c r="I494" s="24">
        <v>0.38686776379877741</v>
      </c>
      <c r="J494" s="24">
        <v>0</v>
      </c>
      <c r="K494" s="24">
        <v>0.16733200530681516</v>
      </c>
      <c r="L494" s="24">
        <v>0</v>
      </c>
      <c r="M494" s="24">
        <v>6.2822501276745449E-2</v>
      </c>
      <c r="N494" s="24">
        <v>0.12649110640673514</v>
      </c>
      <c r="O494" s="24">
        <v>2.9664793948382617E-2</v>
      </c>
      <c r="P494" s="24">
        <v>0.10327955589886449</v>
      </c>
      <c r="Q494" s="24">
        <v>5.4772255750516412E-2</v>
      </c>
      <c r="R494" s="24">
        <v>0.18247374240330202</v>
      </c>
      <c r="S494" s="24">
        <v>0.17224014243685073</v>
      </c>
      <c r="T494" s="24">
        <v>8.3666002653407581E-2</v>
      </c>
      <c r="U494" s="24">
        <v>0.14719601443879729</v>
      </c>
      <c r="V494" s="24">
        <v>8.1649658092772609E-2</v>
      </c>
      <c r="W494" s="24">
        <v>8.1649658092772748E-2</v>
      </c>
      <c r="X494" s="24">
        <v>0.17606816861659016</v>
      </c>
      <c r="Y494" s="24">
        <v>5.1639777949432045E-2</v>
      </c>
      <c r="Z494" s="24">
        <v>0.11690451944500108</v>
      </c>
      <c r="AA494" s="205"/>
      <c r="AB494" s="206"/>
      <c r="AC494" s="206"/>
      <c r="AD494" s="206"/>
      <c r="AE494" s="206"/>
      <c r="AF494" s="206"/>
      <c r="AG494" s="206"/>
      <c r="AH494" s="206"/>
      <c r="AI494" s="206"/>
      <c r="AJ494" s="206"/>
      <c r="AK494" s="206"/>
      <c r="AL494" s="206"/>
      <c r="AM494" s="206"/>
      <c r="AN494" s="206"/>
      <c r="AO494" s="206"/>
      <c r="AP494" s="206"/>
      <c r="AQ494" s="206"/>
      <c r="AR494" s="206"/>
      <c r="AS494" s="206"/>
      <c r="AT494" s="206"/>
      <c r="AU494" s="206"/>
      <c r="AV494" s="206"/>
      <c r="AW494" s="206"/>
      <c r="AX494" s="206"/>
      <c r="AY494" s="206"/>
      <c r="AZ494" s="206"/>
      <c r="BA494" s="206"/>
      <c r="BB494" s="206"/>
      <c r="BC494" s="206"/>
      <c r="BD494" s="206"/>
      <c r="BE494" s="206"/>
      <c r="BF494" s="206"/>
      <c r="BG494" s="206"/>
      <c r="BH494" s="206"/>
      <c r="BI494" s="206"/>
      <c r="BJ494" s="206"/>
      <c r="BK494" s="206"/>
      <c r="BL494" s="206"/>
      <c r="BM494" s="56"/>
    </row>
    <row r="495" spans="1:65">
      <c r="A495" s="30"/>
      <c r="B495" s="3" t="s">
        <v>87</v>
      </c>
      <c r="C495" s="29"/>
      <c r="D495" s="13">
        <v>2.3141276591828006E-2</v>
      </c>
      <c r="E495" s="13">
        <v>2.1479315980594771E-2</v>
      </c>
      <c r="F495" s="13" t="s">
        <v>682</v>
      </c>
      <c r="G495" s="13">
        <v>1.9729606961541968E-2</v>
      </c>
      <c r="H495" s="13">
        <v>0</v>
      </c>
      <c r="I495" s="13">
        <v>7.9222067672104601E-2</v>
      </c>
      <c r="J495" s="13">
        <v>0</v>
      </c>
      <c r="K495" s="13">
        <v>3.1572076472983997E-2</v>
      </c>
      <c r="L495" s="13">
        <v>0</v>
      </c>
      <c r="M495" s="13">
        <v>1.2262036683814989E-2</v>
      </c>
      <c r="N495" s="13">
        <v>2.749806661015981E-2</v>
      </c>
      <c r="O495" s="13">
        <v>6.6512990915656095E-3</v>
      </c>
      <c r="P495" s="13">
        <v>2.2290551632848449E-2</v>
      </c>
      <c r="Q495" s="13">
        <v>1.1531001210635031E-2</v>
      </c>
      <c r="R495" s="13">
        <v>3.6145343493556026E-2</v>
      </c>
      <c r="S495" s="13">
        <v>3.4333583210003467E-2</v>
      </c>
      <c r="T495" s="13">
        <v>1.8388132451298372E-2</v>
      </c>
      <c r="U495" s="13">
        <v>2.4601005198684783E-2</v>
      </c>
      <c r="V495" s="13">
        <v>1.6550606370156609E-2</v>
      </c>
      <c r="W495" s="13">
        <v>1.5905777550540144E-2</v>
      </c>
      <c r="X495" s="13">
        <v>3.6302715178678384E-2</v>
      </c>
      <c r="Y495" s="13">
        <v>9.8050211296389963E-3</v>
      </c>
      <c r="Z495" s="13">
        <v>2.3303226467442074E-2</v>
      </c>
      <c r="AA495" s="154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55"/>
    </row>
    <row r="496" spans="1:65">
      <c r="A496" s="30"/>
      <c r="B496" s="3" t="s">
        <v>274</v>
      </c>
      <c r="C496" s="29"/>
      <c r="D496" s="13">
        <v>6.4008132546236052E-2</v>
      </c>
      <c r="E496" s="13">
        <v>3.6899645092828726E-2</v>
      </c>
      <c r="F496" s="13" t="s">
        <v>682</v>
      </c>
      <c r="G496" s="13">
        <v>1.3179718571097343E-2</v>
      </c>
      <c r="H496" s="13">
        <v>-0.18674537639778133</v>
      </c>
      <c r="I496" s="13">
        <v>-7.1516470189580961E-3</v>
      </c>
      <c r="J496" s="13">
        <v>-8.508854844750402E-2</v>
      </c>
      <c r="K496" s="13">
        <v>7.7562376272939826E-2</v>
      </c>
      <c r="L496" s="13">
        <v>1.6568279502773287E-2</v>
      </c>
      <c r="M496" s="13">
        <v>4.164363039717478E-2</v>
      </c>
      <c r="N496" s="13">
        <v>-6.4757182857448359E-2</v>
      </c>
      <c r="O496" s="13">
        <v>-9.3221094683526129E-2</v>
      </c>
      <c r="P496" s="13">
        <v>-5.7980060994096583E-2</v>
      </c>
      <c r="Q496" s="13">
        <v>-3.4260134472365089E-2</v>
      </c>
      <c r="R496" s="13">
        <v>2.6395106204633478E-2</v>
      </c>
      <c r="S496" s="13">
        <v>1.995684043444923E-2</v>
      </c>
      <c r="T496" s="13">
        <v>-7.49228656524763E-2</v>
      </c>
      <c r="U496" s="13">
        <v>0.21649337447165218</v>
      </c>
      <c r="V496" s="13">
        <v>3.0140357760697345E-3</v>
      </c>
      <c r="W496" s="13">
        <v>4.3676766956180835E-2</v>
      </c>
      <c r="X496" s="13">
        <v>-1.3928768882309761E-2</v>
      </c>
      <c r="Y496" s="13">
        <v>7.0785254409587939E-2</v>
      </c>
      <c r="Z496" s="13">
        <v>1.995684043444923E-2</v>
      </c>
      <c r="AA496" s="154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55"/>
    </row>
    <row r="497" spans="1:65">
      <c r="A497" s="30"/>
      <c r="B497" s="46" t="s">
        <v>275</v>
      </c>
      <c r="C497" s="47"/>
      <c r="D497" s="45">
        <v>0.72</v>
      </c>
      <c r="E497" s="45">
        <v>0.34</v>
      </c>
      <c r="F497" s="45">
        <v>7.18</v>
      </c>
      <c r="G497" s="45">
        <v>0</v>
      </c>
      <c r="H497" s="45" t="s">
        <v>276</v>
      </c>
      <c r="I497" s="45">
        <v>0.28999999999999998</v>
      </c>
      <c r="J497" s="45">
        <v>1.4</v>
      </c>
      <c r="K497" s="45">
        <v>0.92</v>
      </c>
      <c r="L497" s="45" t="s">
        <v>276</v>
      </c>
      <c r="M497" s="45">
        <v>0.4</v>
      </c>
      <c r="N497" s="45">
        <v>1.1100000000000001</v>
      </c>
      <c r="O497" s="45">
        <v>1.51</v>
      </c>
      <c r="P497" s="45">
        <v>1.01</v>
      </c>
      <c r="Q497" s="45">
        <v>0.67</v>
      </c>
      <c r="R497" s="45">
        <v>0.19</v>
      </c>
      <c r="S497" s="45">
        <v>0.1</v>
      </c>
      <c r="T497" s="45">
        <v>1.25</v>
      </c>
      <c r="U497" s="45">
        <v>2.89</v>
      </c>
      <c r="V497" s="45">
        <v>0.14000000000000001</v>
      </c>
      <c r="W497" s="45">
        <v>0.43</v>
      </c>
      <c r="X497" s="45">
        <v>0.39</v>
      </c>
      <c r="Y497" s="45">
        <v>0.82</v>
      </c>
      <c r="Z497" s="45">
        <v>0.1</v>
      </c>
      <c r="AA497" s="154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55"/>
    </row>
    <row r="498" spans="1:65">
      <c r="B498" s="31" t="s">
        <v>341</v>
      </c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BM498" s="55"/>
    </row>
    <row r="499" spans="1:65">
      <c r="BM499" s="55"/>
    </row>
    <row r="500" spans="1:65" ht="15">
      <c r="B500" s="8" t="s">
        <v>593</v>
      </c>
      <c r="BM500" s="28" t="s">
        <v>67</v>
      </c>
    </row>
    <row r="501" spans="1:65" ht="15">
      <c r="A501" s="25" t="s">
        <v>20</v>
      </c>
      <c r="B501" s="18" t="s">
        <v>111</v>
      </c>
      <c r="C501" s="15" t="s">
        <v>112</v>
      </c>
      <c r="D501" s="16" t="s">
        <v>229</v>
      </c>
      <c r="E501" s="17" t="s">
        <v>229</v>
      </c>
      <c r="F501" s="17" t="s">
        <v>229</v>
      </c>
      <c r="G501" s="17" t="s">
        <v>229</v>
      </c>
      <c r="H501" s="17" t="s">
        <v>229</v>
      </c>
      <c r="I501" s="17" t="s">
        <v>229</v>
      </c>
      <c r="J501" s="17" t="s">
        <v>229</v>
      </c>
      <c r="K501" s="17" t="s">
        <v>229</v>
      </c>
      <c r="L501" s="17" t="s">
        <v>229</v>
      </c>
      <c r="M501" s="17" t="s">
        <v>229</v>
      </c>
      <c r="N501" s="17" t="s">
        <v>229</v>
      </c>
      <c r="O501" s="17" t="s">
        <v>229</v>
      </c>
      <c r="P501" s="17" t="s">
        <v>229</v>
      </c>
      <c r="Q501" s="17" t="s">
        <v>229</v>
      </c>
      <c r="R501" s="17" t="s">
        <v>229</v>
      </c>
      <c r="S501" s="17" t="s">
        <v>229</v>
      </c>
      <c r="T501" s="17" t="s">
        <v>229</v>
      </c>
      <c r="U501" s="17" t="s">
        <v>229</v>
      </c>
      <c r="V501" s="17" t="s">
        <v>229</v>
      </c>
      <c r="W501" s="17" t="s">
        <v>229</v>
      </c>
      <c r="X501" s="17" t="s">
        <v>229</v>
      </c>
      <c r="Y501" s="17" t="s">
        <v>229</v>
      </c>
      <c r="Z501" s="17" t="s">
        <v>229</v>
      </c>
      <c r="AA501" s="17" t="s">
        <v>229</v>
      </c>
      <c r="AB501" s="17" t="s">
        <v>229</v>
      </c>
      <c r="AC501" s="154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28">
        <v>1</v>
      </c>
    </row>
    <row r="502" spans="1:65">
      <c r="A502" s="30"/>
      <c r="B502" s="19" t="s">
        <v>230</v>
      </c>
      <c r="C502" s="9" t="s">
        <v>230</v>
      </c>
      <c r="D502" s="152" t="s">
        <v>232</v>
      </c>
      <c r="E502" s="153" t="s">
        <v>233</v>
      </c>
      <c r="F502" s="153" t="s">
        <v>234</v>
      </c>
      <c r="G502" s="153" t="s">
        <v>235</v>
      </c>
      <c r="H502" s="153" t="s">
        <v>236</v>
      </c>
      <c r="I502" s="153" t="s">
        <v>237</v>
      </c>
      <c r="J502" s="153" t="s">
        <v>238</v>
      </c>
      <c r="K502" s="153" t="s">
        <v>239</v>
      </c>
      <c r="L502" s="153" t="s">
        <v>240</v>
      </c>
      <c r="M502" s="153" t="s">
        <v>241</v>
      </c>
      <c r="N502" s="153" t="s">
        <v>243</v>
      </c>
      <c r="O502" s="153" t="s">
        <v>244</v>
      </c>
      <c r="P502" s="153" t="s">
        <v>246</v>
      </c>
      <c r="Q502" s="153" t="s">
        <v>247</v>
      </c>
      <c r="R502" s="153" t="s">
        <v>249</v>
      </c>
      <c r="S502" s="153" t="s">
        <v>250</v>
      </c>
      <c r="T502" s="153" t="s">
        <v>251</v>
      </c>
      <c r="U502" s="153" t="s">
        <v>252</v>
      </c>
      <c r="V502" s="153" t="s">
        <v>254</v>
      </c>
      <c r="W502" s="153" t="s">
        <v>256</v>
      </c>
      <c r="X502" s="153" t="s">
        <v>258</v>
      </c>
      <c r="Y502" s="153" t="s">
        <v>259</v>
      </c>
      <c r="Z502" s="153" t="s">
        <v>260</v>
      </c>
      <c r="AA502" s="153" t="s">
        <v>261</v>
      </c>
      <c r="AB502" s="153" t="s">
        <v>262</v>
      </c>
      <c r="AC502" s="154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28" t="s">
        <v>3</v>
      </c>
    </row>
    <row r="503" spans="1:65">
      <c r="A503" s="30"/>
      <c r="B503" s="19"/>
      <c r="C503" s="9"/>
      <c r="D503" s="10" t="s">
        <v>334</v>
      </c>
      <c r="E503" s="11" t="s">
        <v>335</v>
      </c>
      <c r="F503" s="11" t="s">
        <v>115</v>
      </c>
      <c r="G503" s="11" t="s">
        <v>115</v>
      </c>
      <c r="H503" s="11" t="s">
        <v>115</v>
      </c>
      <c r="I503" s="11" t="s">
        <v>115</v>
      </c>
      <c r="J503" s="11" t="s">
        <v>334</v>
      </c>
      <c r="K503" s="11" t="s">
        <v>115</v>
      </c>
      <c r="L503" s="11" t="s">
        <v>334</v>
      </c>
      <c r="M503" s="11" t="s">
        <v>335</v>
      </c>
      <c r="N503" s="11" t="s">
        <v>335</v>
      </c>
      <c r="O503" s="11" t="s">
        <v>115</v>
      </c>
      <c r="P503" s="11" t="s">
        <v>335</v>
      </c>
      <c r="Q503" s="11" t="s">
        <v>334</v>
      </c>
      <c r="R503" s="11" t="s">
        <v>334</v>
      </c>
      <c r="S503" s="11" t="s">
        <v>335</v>
      </c>
      <c r="T503" s="11" t="s">
        <v>334</v>
      </c>
      <c r="U503" s="11" t="s">
        <v>335</v>
      </c>
      <c r="V503" s="11" t="s">
        <v>334</v>
      </c>
      <c r="W503" s="11" t="s">
        <v>335</v>
      </c>
      <c r="X503" s="11" t="s">
        <v>335</v>
      </c>
      <c r="Y503" s="11" t="s">
        <v>335</v>
      </c>
      <c r="Z503" s="11" t="s">
        <v>334</v>
      </c>
      <c r="AA503" s="11" t="s">
        <v>334</v>
      </c>
      <c r="AB503" s="11" t="s">
        <v>334</v>
      </c>
      <c r="AC503" s="154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28">
        <v>1</v>
      </c>
    </row>
    <row r="504" spans="1:65">
      <c r="A504" s="30"/>
      <c r="B504" s="19"/>
      <c r="C504" s="9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154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28">
        <v>2</v>
      </c>
    </row>
    <row r="505" spans="1:65">
      <c r="A505" s="30"/>
      <c r="B505" s="18">
        <v>1</v>
      </c>
      <c r="C505" s="14">
        <v>1</v>
      </c>
      <c r="D505" s="207">
        <v>11.7</v>
      </c>
      <c r="E505" s="207">
        <v>10.5</v>
      </c>
      <c r="F505" s="222">
        <v>17</v>
      </c>
      <c r="G505" s="222">
        <v>13</v>
      </c>
      <c r="H505" s="222">
        <v>8</v>
      </c>
      <c r="I505" s="222">
        <v>12.5</v>
      </c>
      <c r="J505" s="222">
        <v>11</v>
      </c>
      <c r="K505" s="222">
        <v>10</v>
      </c>
      <c r="L505" s="207">
        <v>9.9</v>
      </c>
      <c r="M505" s="207">
        <v>11.3</v>
      </c>
      <c r="N505" s="207">
        <v>11.2</v>
      </c>
      <c r="O505" s="207">
        <v>11.2</v>
      </c>
      <c r="P505" s="207">
        <v>11.4</v>
      </c>
      <c r="Q505" s="207">
        <v>11.2</v>
      </c>
      <c r="R505" s="222">
        <v>12</v>
      </c>
      <c r="S505" s="222">
        <v>10</v>
      </c>
      <c r="T505" s="222">
        <v>9.9</v>
      </c>
      <c r="U505" s="207">
        <v>11.7</v>
      </c>
      <c r="V505" s="222">
        <v>10.3</v>
      </c>
      <c r="W505" s="207">
        <v>11.6</v>
      </c>
      <c r="X505" s="222">
        <v>12.3</v>
      </c>
      <c r="Y505" s="207">
        <v>11.1</v>
      </c>
      <c r="Z505" s="207">
        <v>10.8</v>
      </c>
      <c r="AA505" s="207">
        <v>11</v>
      </c>
      <c r="AB505" s="207">
        <v>10.9</v>
      </c>
      <c r="AC505" s="208"/>
      <c r="AD505" s="209"/>
      <c r="AE505" s="209"/>
      <c r="AF505" s="209"/>
      <c r="AG505" s="209"/>
      <c r="AH505" s="209"/>
      <c r="AI505" s="209"/>
      <c r="AJ505" s="209"/>
      <c r="AK505" s="209"/>
      <c r="AL505" s="209"/>
      <c r="AM505" s="209"/>
      <c r="AN505" s="209"/>
      <c r="AO505" s="209"/>
      <c r="AP505" s="209"/>
      <c r="AQ505" s="209"/>
      <c r="AR505" s="209"/>
      <c r="AS505" s="209"/>
      <c r="AT505" s="209"/>
      <c r="AU505" s="209"/>
      <c r="AV505" s="209"/>
      <c r="AW505" s="209"/>
      <c r="AX505" s="209"/>
      <c r="AY505" s="209"/>
      <c r="AZ505" s="209"/>
      <c r="BA505" s="209"/>
      <c r="BB505" s="209"/>
      <c r="BC505" s="209"/>
      <c r="BD505" s="209"/>
      <c r="BE505" s="209"/>
      <c r="BF505" s="209"/>
      <c r="BG505" s="209"/>
      <c r="BH505" s="209"/>
      <c r="BI505" s="209"/>
      <c r="BJ505" s="209"/>
      <c r="BK505" s="209"/>
      <c r="BL505" s="209"/>
      <c r="BM505" s="210">
        <v>1</v>
      </c>
    </row>
    <row r="506" spans="1:65">
      <c r="A506" s="30"/>
      <c r="B506" s="19">
        <v>1</v>
      </c>
      <c r="C506" s="9">
        <v>2</v>
      </c>
      <c r="D506" s="211">
        <v>11.4</v>
      </c>
      <c r="E506" s="211">
        <v>10.5</v>
      </c>
      <c r="F506" s="223">
        <v>15</v>
      </c>
      <c r="G506" s="223">
        <v>14</v>
      </c>
      <c r="H506" s="223">
        <v>8</v>
      </c>
      <c r="I506" s="223">
        <v>11.3</v>
      </c>
      <c r="J506" s="223">
        <v>10</v>
      </c>
      <c r="K506" s="223">
        <v>10</v>
      </c>
      <c r="L506" s="211">
        <v>11.8</v>
      </c>
      <c r="M506" s="211">
        <v>11.2</v>
      </c>
      <c r="N506" s="211">
        <v>10.9</v>
      </c>
      <c r="O506" s="211">
        <v>11.1</v>
      </c>
      <c r="P506" s="211">
        <v>11</v>
      </c>
      <c r="Q506" s="211">
        <v>10.9</v>
      </c>
      <c r="R506" s="223">
        <v>12</v>
      </c>
      <c r="S506" s="223">
        <v>9.1</v>
      </c>
      <c r="T506" s="223">
        <v>9.5</v>
      </c>
      <c r="U506" s="211">
        <v>11.1</v>
      </c>
      <c r="V506" s="223">
        <v>10.3</v>
      </c>
      <c r="W506" s="211">
        <v>11.6</v>
      </c>
      <c r="X506" s="223">
        <v>11.9</v>
      </c>
      <c r="Y506" s="211">
        <v>11.2</v>
      </c>
      <c r="Z506" s="211">
        <v>11.1</v>
      </c>
      <c r="AA506" s="211">
        <v>11.4</v>
      </c>
      <c r="AB506" s="211">
        <v>11.9</v>
      </c>
      <c r="AC506" s="208"/>
      <c r="AD506" s="209"/>
      <c r="AE506" s="209"/>
      <c r="AF506" s="209"/>
      <c r="AG506" s="209"/>
      <c r="AH506" s="209"/>
      <c r="AI506" s="209"/>
      <c r="AJ506" s="209"/>
      <c r="AK506" s="209"/>
      <c r="AL506" s="209"/>
      <c r="AM506" s="209"/>
      <c r="AN506" s="209"/>
      <c r="AO506" s="209"/>
      <c r="AP506" s="209"/>
      <c r="AQ506" s="209"/>
      <c r="AR506" s="209"/>
      <c r="AS506" s="209"/>
      <c r="AT506" s="209"/>
      <c r="AU506" s="209"/>
      <c r="AV506" s="209"/>
      <c r="AW506" s="209"/>
      <c r="AX506" s="209"/>
      <c r="AY506" s="209"/>
      <c r="AZ506" s="209"/>
      <c r="BA506" s="209"/>
      <c r="BB506" s="209"/>
      <c r="BC506" s="209"/>
      <c r="BD506" s="209"/>
      <c r="BE506" s="209"/>
      <c r="BF506" s="209"/>
      <c r="BG506" s="209"/>
      <c r="BH506" s="209"/>
      <c r="BI506" s="209"/>
      <c r="BJ506" s="209"/>
      <c r="BK506" s="209"/>
      <c r="BL506" s="209"/>
      <c r="BM506" s="210" t="e">
        <v>#N/A</v>
      </c>
    </row>
    <row r="507" spans="1:65">
      <c r="A507" s="30"/>
      <c r="B507" s="19">
        <v>1</v>
      </c>
      <c r="C507" s="9">
        <v>3</v>
      </c>
      <c r="D507" s="211">
        <v>12</v>
      </c>
      <c r="E507" s="211">
        <v>10.5</v>
      </c>
      <c r="F507" s="223">
        <v>15</v>
      </c>
      <c r="G507" s="223">
        <v>12</v>
      </c>
      <c r="H507" s="223">
        <v>8</v>
      </c>
      <c r="I507" s="223">
        <v>13.6</v>
      </c>
      <c r="J507" s="223">
        <v>10</v>
      </c>
      <c r="K507" s="223">
        <v>10</v>
      </c>
      <c r="L507" s="211">
        <v>11.7</v>
      </c>
      <c r="M507" s="211">
        <v>11.2</v>
      </c>
      <c r="N507" s="211">
        <v>12</v>
      </c>
      <c r="O507" s="211">
        <v>11.2</v>
      </c>
      <c r="P507" s="211">
        <v>10.9</v>
      </c>
      <c r="Q507" s="211">
        <v>11.4</v>
      </c>
      <c r="R507" s="223">
        <v>12</v>
      </c>
      <c r="S507" s="223">
        <v>9.3000000000000007</v>
      </c>
      <c r="T507" s="223">
        <v>9.4</v>
      </c>
      <c r="U507" s="211">
        <v>11.2</v>
      </c>
      <c r="V507" s="223">
        <v>10.3</v>
      </c>
      <c r="W507" s="211">
        <v>12.2</v>
      </c>
      <c r="X507" s="223">
        <v>11.8</v>
      </c>
      <c r="Y507" s="211">
        <v>11.2</v>
      </c>
      <c r="Z507" s="211">
        <v>10.1</v>
      </c>
      <c r="AA507" s="211">
        <v>11.3</v>
      </c>
      <c r="AB507" s="211">
        <v>11.4</v>
      </c>
      <c r="AC507" s="208"/>
      <c r="AD507" s="209"/>
      <c r="AE507" s="209"/>
      <c r="AF507" s="209"/>
      <c r="AG507" s="209"/>
      <c r="AH507" s="209"/>
      <c r="AI507" s="209"/>
      <c r="AJ507" s="209"/>
      <c r="AK507" s="209"/>
      <c r="AL507" s="209"/>
      <c r="AM507" s="209"/>
      <c r="AN507" s="209"/>
      <c r="AO507" s="209"/>
      <c r="AP507" s="209"/>
      <c r="AQ507" s="209"/>
      <c r="AR507" s="209"/>
      <c r="AS507" s="209"/>
      <c r="AT507" s="209"/>
      <c r="AU507" s="209"/>
      <c r="AV507" s="209"/>
      <c r="AW507" s="209"/>
      <c r="AX507" s="209"/>
      <c r="AY507" s="209"/>
      <c r="AZ507" s="209"/>
      <c r="BA507" s="209"/>
      <c r="BB507" s="209"/>
      <c r="BC507" s="209"/>
      <c r="BD507" s="209"/>
      <c r="BE507" s="209"/>
      <c r="BF507" s="209"/>
      <c r="BG507" s="209"/>
      <c r="BH507" s="209"/>
      <c r="BI507" s="209"/>
      <c r="BJ507" s="209"/>
      <c r="BK507" s="209"/>
      <c r="BL507" s="209"/>
      <c r="BM507" s="210">
        <v>16</v>
      </c>
    </row>
    <row r="508" spans="1:65">
      <c r="A508" s="30"/>
      <c r="B508" s="19">
        <v>1</v>
      </c>
      <c r="C508" s="9">
        <v>4</v>
      </c>
      <c r="D508" s="211">
        <v>11.7</v>
      </c>
      <c r="E508" s="211">
        <v>10.5</v>
      </c>
      <c r="F508" s="223">
        <v>15</v>
      </c>
      <c r="G508" s="223">
        <v>12</v>
      </c>
      <c r="H508" s="223">
        <v>8</v>
      </c>
      <c r="I508" s="223">
        <v>12.8</v>
      </c>
      <c r="J508" s="223">
        <v>10</v>
      </c>
      <c r="K508" s="223">
        <v>10</v>
      </c>
      <c r="L508" s="211">
        <v>11.1</v>
      </c>
      <c r="M508" s="211">
        <v>11.4</v>
      </c>
      <c r="N508" s="211">
        <v>10.7</v>
      </c>
      <c r="O508" s="211">
        <v>11.2</v>
      </c>
      <c r="P508" s="211">
        <v>11.3</v>
      </c>
      <c r="Q508" s="211">
        <v>11.3</v>
      </c>
      <c r="R508" s="223">
        <v>11</v>
      </c>
      <c r="S508" s="223">
        <v>10.1</v>
      </c>
      <c r="T508" s="223">
        <v>10</v>
      </c>
      <c r="U508" s="211">
        <v>11.2</v>
      </c>
      <c r="V508" s="223">
        <v>10.1</v>
      </c>
      <c r="W508" s="211">
        <v>12</v>
      </c>
      <c r="X508" s="223">
        <v>12.1</v>
      </c>
      <c r="Y508" s="211">
        <v>10.7</v>
      </c>
      <c r="Z508" s="211">
        <v>10.8</v>
      </c>
      <c r="AA508" s="211">
        <v>11.3</v>
      </c>
      <c r="AB508" s="211">
        <v>11</v>
      </c>
      <c r="AC508" s="208"/>
      <c r="AD508" s="209"/>
      <c r="AE508" s="209"/>
      <c r="AF508" s="209"/>
      <c r="AG508" s="209"/>
      <c r="AH508" s="209"/>
      <c r="AI508" s="209"/>
      <c r="AJ508" s="209"/>
      <c r="AK508" s="209"/>
      <c r="AL508" s="209"/>
      <c r="AM508" s="209"/>
      <c r="AN508" s="209"/>
      <c r="AO508" s="209"/>
      <c r="AP508" s="209"/>
      <c r="AQ508" s="209"/>
      <c r="AR508" s="209"/>
      <c r="AS508" s="209"/>
      <c r="AT508" s="209"/>
      <c r="AU508" s="209"/>
      <c r="AV508" s="209"/>
      <c r="AW508" s="209"/>
      <c r="AX508" s="209"/>
      <c r="AY508" s="209"/>
      <c r="AZ508" s="209"/>
      <c r="BA508" s="209"/>
      <c r="BB508" s="209"/>
      <c r="BC508" s="209"/>
      <c r="BD508" s="209"/>
      <c r="BE508" s="209"/>
      <c r="BF508" s="209"/>
      <c r="BG508" s="209"/>
      <c r="BH508" s="209"/>
      <c r="BI508" s="209"/>
      <c r="BJ508" s="209"/>
      <c r="BK508" s="209"/>
      <c r="BL508" s="209"/>
      <c r="BM508" s="210">
        <v>11.183333333333334</v>
      </c>
    </row>
    <row r="509" spans="1:65">
      <c r="A509" s="30"/>
      <c r="B509" s="19">
        <v>1</v>
      </c>
      <c r="C509" s="9">
        <v>5</v>
      </c>
      <c r="D509" s="211">
        <v>11.7</v>
      </c>
      <c r="E509" s="211">
        <v>10.5</v>
      </c>
      <c r="F509" s="223">
        <v>15</v>
      </c>
      <c r="G509" s="223">
        <v>12</v>
      </c>
      <c r="H509" s="223">
        <v>8</v>
      </c>
      <c r="I509" s="223">
        <v>13.4</v>
      </c>
      <c r="J509" s="223">
        <v>11</v>
      </c>
      <c r="K509" s="223">
        <v>10</v>
      </c>
      <c r="L509" s="211">
        <v>10.4</v>
      </c>
      <c r="M509" s="211">
        <v>11.2</v>
      </c>
      <c r="N509" s="211">
        <v>11.3</v>
      </c>
      <c r="O509" s="211">
        <v>11.1</v>
      </c>
      <c r="P509" s="211">
        <v>11.3</v>
      </c>
      <c r="Q509" s="211">
        <v>10.8</v>
      </c>
      <c r="R509" s="223">
        <v>12</v>
      </c>
      <c r="S509" s="223">
        <v>9.6</v>
      </c>
      <c r="T509" s="223">
        <v>9.6999999999999993</v>
      </c>
      <c r="U509" s="211">
        <v>11.6</v>
      </c>
      <c r="V509" s="223">
        <v>10.1</v>
      </c>
      <c r="W509" s="211">
        <v>12.2</v>
      </c>
      <c r="X509" s="223">
        <v>12</v>
      </c>
      <c r="Y509" s="211">
        <v>11</v>
      </c>
      <c r="Z509" s="211">
        <v>11.7</v>
      </c>
      <c r="AA509" s="211">
        <v>11.6</v>
      </c>
      <c r="AB509" s="211">
        <v>11.2</v>
      </c>
      <c r="AC509" s="208"/>
      <c r="AD509" s="209"/>
      <c r="AE509" s="209"/>
      <c r="AF509" s="209"/>
      <c r="AG509" s="209"/>
      <c r="AH509" s="209"/>
      <c r="AI509" s="209"/>
      <c r="AJ509" s="209"/>
      <c r="AK509" s="209"/>
      <c r="AL509" s="209"/>
      <c r="AM509" s="209"/>
      <c r="AN509" s="209"/>
      <c r="AO509" s="209"/>
      <c r="AP509" s="209"/>
      <c r="AQ509" s="209"/>
      <c r="AR509" s="209"/>
      <c r="AS509" s="209"/>
      <c r="AT509" s="209"/>
      <c r="AU509" s="209"/>
      <c r="AV509" s="209"/>
      <c r="AW509" s="209"/>
      <c r="AX509" s="209"/>
      <c r="AY509" s="209"/>
      <c r="AZ509" s="209"/>
      <c r="BA509" s="209"/>
      <c r="BB509" s="209"/>
      <c r="BC509" s="209"/>
      <c r="BD509" s="209"/>
      <c r="BE509" s="209"/>
      <c r="BF509" s="209"/>
      <c r="BG509" s="209"/>
      <c r="BH509" s="209"/>
      <c r="BI509" s="209"/>
      <c r="BJ509" s="209"/>
      <c r="BK509" s="209"/>
      <c r="BL509" s="209"/>
      <c r="BM509" s="210">
        <v>100</v>
      </c>
    </row>
    <row r="510" spans="1:65">
      <c r="A510" s="30"/>
      <c r="B510" s="19">
        <v>1</v>
      </c>
      <c r="C510" s="9">
        <v>6</v>
      </c>
      <c r="D510" s="211">
        <v>11.8</v>
      </c>
      <c r="E510" s="224">
        <v>11</v>
      </c>
      <c r="F510" s="223">
        <v>14</v>
      </c>
      <c r="G510" s="223">
        <v>14</v>
      </c>
      <c r="H510" s="223">
        <v>8</v>
      </c>
      <c r="I510" s="223">
        <v>13.1</v>
      </c>
      <c r="J510" s="223">
        <v>11</v>
      </c>
      <c r="K510" s="223">
        <v>10</v>
      </c>
      <c r="L510" s="211">
        <v>10.4</v>
      </c>
      <c r="M510" s="211">
        <v>11.1</v>
      </c>
      <c r="N510" s="211">
        <v>10.5</v>
      </c>
      <c r="O510" s="211">
        <v>11.1</v>
      </c>
      <c r="P510" s="211">
        <v>11.1</v>
      </c>
      <c r="Q510" s="211">
        <v>10.8</v>
      </c>
      <c r="R510" s="223">
        <v>12</v>
      </c>
      <c r="S510" s="223">
        <v>9.1999999999999993</v>
      </c>
      <c r="T510" s="223">
        <v>9.8000000000000007</v>
      </c>
      <c r="U510" s="211">
        <v>11.2</v>
      </c>
      <c r="V510" s="223">
        <v>10.199999999999999</v>
      </c>
      <c r="W510" s="211">
        <v>11.9</v>
      </c>
      <c r="X510" s="223">
        <v>11.8</v>
      </c>
      <c r="Y510" s="211">
        <v>10.8</v>
      </c>
      <c r="Z510" s="211">
        <v>11.1</v>
      </c>
      <c r="AA510" s="211">
        <v>11.3</v>
      </c>
      <c r="AB510" s="211">
        <v>11.1</v>
      </c>
      <c r="AC510" s="208"/>
      <c r="AD510" s="209"/>
      <c r="AE510" s="209"/>
      <c r="AF510" s="209"/>
      <c r="AG510" s="209"/>
      <c r="AH510" s="209"/>
      <c r="AI510" s="209"/>
      <c r="AJ510" s="209"/>
      <c r="AK510" s="209"/>
      <c r="AL510" s="209"/>
      <c r="AM510" s="209"/>
      <c r="AN510" s="209"/>
      <c r="AO510" s="209"/>
      <c r="AP510" s="209"/>
      <c r="AQ510" s="209"/>
      <c r="AR510" s="209"/>
      <c r="AS510" s="209"/>
      <c r="AT510" s="209"/>
      <c r="AU510" s="209"/>
      <c r="AV510" s="209"/>
      <c r="AW510" s="209"/>
      <c r="AX510" s="209"/>
      <c r="AY510" s="209"/>
      <c r="AZ510" s="209"/>
      <c r="BA510" s="209"/>
      <c r="BB510" s="209"/>
      <c r="BC510" s="209"/>
      <c r="BD510" s="209"/>
      <c r="BE510" s="209"/>
      <c r="BF510" s="209"/>
      <c r="BG510" s="209"/>
      <c r="BH510" s="209"/>
      <c r="BI510" s="209"/>
      <c r="BJ510" s="209"/>
      <c r="BK510" s="209"/>
      <c r="BL510" s="209"/>
      <c r="BM510" s="212"/>
    </row>
    <row r="511" spans="1:65">
      <c r="A511" s="30"/>
      <c r="B511" s="20" t="s">
        <v>271</v>
      </c>
      <c r="C511" s="12"/>
      <c r="D511" s="213">
        <v>11.716666666666667</v>
      </c>
      <c r="E511" s="213">
        <v>10.583333333333334</v>
      </c>
      <c r="F511" s="213">
        <v>15.166666666666666</v>
      </c>
      <c r="G511" s="213">
        <v>12.833333333333334</v>
      </c>
      <c r="H511" s="213">
        <v>8</v>
      </c>
      <c r="I511" s="213">
        <v>12.783333333333333</v>
      </c>
      <c r="J511" s="213">
        <v>10.5</v>
      </c>
      <c r="K511" s="213">
        <v>10</v>
      </c>
      <c r="L511" s="213">
        <v>10.883333333333335</v>
      </c>
      <c r="M511" s="213">
        <v>11.233333333333333</v>
      </c>
      <c r="N511" s="213">
        <v>11.1</v>
      </c>
      <c r="O511" s="213">
        <v>11.15</v>
      </c>
      <c r="P511" s="213">
        <v>11.166666666666664</v>
      </c>
      <c r="Q511" s="213">
        <v>11.066666666666665</v>
      </c>
      <c r="R511" s="213">
        <v>11.833333333333334</v>
      </c>
      <c r="S511" s="213">
        <v>9.5499999999999989</v>
      </c>
      <c r="T511" s="213">
        <v>9.7166666666666668</v>
      </c>
      <c r="U511" s="213">
        <v>11.333333333333334</v>
      </c>
      <c r="V511" s="213">
        <v>10.216666666666667</v>
      </c>
      <c r="W511" s="213">
        <v>11.916666666666666</v>
      </c>
      <c r="X511" s="213">
        <v>11.983333333333334</v>
      </c>
      <c r="Y511" s="213">
        <v>11</v>
      </c>
      <c r="Z511" s="213">
        <v>10.933333333333332</v>
      </c>
      <c r="AA511" s="213">
        <v>11.316666666666668</v>
      </c>
      <c r="AB511" s="213">
        <v>11.25</v>
      </c>
      <c r="AC511" s="208"/>
      <c r="AD511" s="209"/>
      <c r="AE511" s="209"/>
      <c r="AF511" s="209"/>
      <c r="AG511" s="209"/>
      <c r="AH511" s="209"/>
      <c r="AI511" s="209"/>
      <c r="AJ511" s="209"/>
      <c r="AK511" s="209"/>
      <c r="AL511" s="209"/>
      <c r="AM511" s="209"/>
      <c r="AN511" s="209"/>
      <c r="AO511" s="209"/>
      <c r="AP511" s="209"/>
      <c r="AQ511" s="209"/>
      <c r="AR511" s="209"/>
      <c r="AS511" s="209"/>
      <c r="AT511" s="209"/>
      <c r="AU511" s="209"/>
      <c r="AV511" s="209"/>
      <c r="AW511" s="209"/>
      <c r="AX511" s="209"/>
      <c r="AY511" s="209"/>
      <c r="AZ511" s="209"/>
      <c r="BA511" s="209"/>
      <c r="BB511" s="209"/>
      <c r="BC511" s="209"/>
      <c r="BD511" s="209"/>
      <c r="BE511" s="209"/>
      <c r="BF511" s="209"/>
      <c r="BG511" s="209"/>
      <c r="BH511" s="209"/>
      <c r="BI511" s="209"/>
      <c r="BJ511" s="209"/>
      <c r="BK511" s="209"/>
      <c r="BL511" s="209"/>
      <c r="BM511" s="212"/>
    </row>
    <row r="512" spans="1:65">
      <c r="A512" s="30"/>
      <c r="B512" s="3" t="s">
        <v>272</v>
      </c>
      <c r="C512" s="29"/>
      <c r="D512" s="211">
        <v>11.7</v>
      </c>
      <c r="E512" s="211">
        <v>10.5</v>
      </c>
      <c r="F512" s="211">
        <v>15</v>
      </c>
      <c r="G512" s="211">
        <v>12.5</v>
      </c>
      <c r="H512" s="211">
        <v>8</v>
      </c>
      <c r="I512" s="211">
        <v>12.95</v>
      </c>
      <c r="J512" s="211">
        <v>10.5</v>
      </c>
      <c r="K512" s="211">
        <v>10</v>
      </c>
      <c r="L512" s="211">
        <v>10.75</v>
      </c>
      <c r="M512" s="211">
        <v>11.2</v>
      </c>
      <c r="N512" s="211">
        <v>11.05</v>
      </c>
      <c r="O512" s="211">
        <v>11.149999999999999</v>
      </c>
      <c r="P512" s="211">
        <v>11.2</v>
      </c>
      <c r="Q512" s="211">
        <v>11.05</v>
      </c>
      <c r="R512" s="211">
        <v>12</v>
      </c>
      <c r="S512" s="211">
        <v>9.4499999999999993</v>
      </c>
      <c r="T512" s="211">
        <v>9.75</v>
      </c>
      <c r="U512" s="211">
        <v>11.2</v>
      </c>
      <c r="V512" s="211">
        <v>10.25</v>
      </c>
      <c r="W512" s="211">
        <v>11.95</v>
      </c>
      <c r="X512" s="211">
        <v>11.95</v>
      </c>
      <c r="Y512" s="211">
        <v>11.05</v>
      </c>
      <c r="Z512" s="211">
        <v>10.95</v>
      </c>
      <c r="AA512" s="211">
        <v>11.3</v>
      </c>
      <c r="AB512" s="211">
        <v>11.149999999999999</v>
      </c>
      <c r="AC512" s="208"/>
      <c r="AD512" s="209"/>
      <c r="AE512" s="209"/>
      <c r="AF512" s="209"/>
      <c r="AG512" s="209"/>
      <c r="AH512" s="209"/>
      <c r="AI512" s="209"/>
      <c r="AJ512" s="209"/>
      <c r="AK512" s="209"/>
      <c r="AL512" s="209"/>
      <c r="AM512" s="209"/>
      <c r="AN512" s="209"/>
      <c r="AO512" s="209"/>
      <c r="AP512" s="209"/>
      <c r="AQ512" s="209"/>
      <c r="AR512" s="209"/>
      <c r="AS512" s="209"/>
      <c r="AT512" s="209"/>
      <c r="AU512" s="209"/>
      <c r="AV512" s="209"/>
      <c r="AW512" s="209"/>
      <c r="AX512" s="209"/>
      <c r="AY512" s="209"/>
      <c r="AZ512" s="209"/>
      <c r="BA512" s="209"/>
      <c r="BB512" s="209"/>
      <c r="BC512" s="209"/>
      <c r="BD512" s="209"/>
      <c r="BE512" s="209"/>
      <c r="BF512" s="209"/>
      <c r="BG512" s="209"/>
      <c r="BH512" s="209"/>
      <c r="BI512" s="209"/>
      <c r="BJ512" s="209"/>
      <c r="BK512" s="209"/>
      <c r="BL512" s="209"/>
      <c r="BM512" s="212"/>
    </row>
    <row r="513" spans="1:65">
      <c r="A513" s="30"/>
      <c r="B513" s="3" t="s">
        <v>273</v>
      </c>
      <c r="C513" s="29"/>
      <c r="D513" s="24">
        <v>0.19407902170679511</v>
      </c>
      <c r="E513" s="24">
        <v>0.20412414523193151</v>
      </c>
      <c r="F513" s="24">
        <v>0.98319208025017513</v>
      </c>
      <c r="G513" s="24">
        <v>0.98319208025017513</v>
      </c>
      <c r="H513" s="24">
        <v>0</v>
      </c>
      <c r="I513" s="24">
        <v>0.82804991797998884</v>
      </c>
      <c r="J513" s="24">
        <v>0.54772255750516607</v>
      </c>
      <c r="K513" s="24">
        <v>0</v>
      </c>
      <c r="L513" s="24">
        <v>0.77308904187465133</v>
      </c>
      <c r="M513" s="24">
        <v>0.10327955589886489</v>
      </c>
      <c r="N513" s="24">
        <v>0.53291650377896926</v>
      </c>
      <c r="O513" s="24">
        <v>5.4772255750516419E-2</v>
      </c>
      <c r="P513" s="24">
        <v>0.19663841605003524</v>
      </c>
      <c r="Q513" s="24">
        <v>0.26583202716502496</v>
      </c>
      <c r="R513" s="24">
        <v>0.40824829046386302</v>
      </c>
      <c r="S513" s="24">
        <v>0.42308391602612361</v>
      </c>
      <c r="T513" s="24">
        <v>0.23166067138525406</v>
      </c>
      <c r="U513" s="24">
        <v>0.2503331114069145</v>
      </c>
      <c r="V513" s="24">
        <v>9.8319208025018048E-2</v>
      </c>
      <c r="W513" s="24">
        <v>0.27141603981096363</v>
      </c>
      <c r="X513" s="24">
        <v>0.19407902170679503</v>
      </c>
      <c r="Y513" s="24">
        <v>0.20976176963403007</v>
      </c>
      <c r="Z513" s="24">
        <v>0.52408650685422764</v>
      </c>
      <c r="AA513" s="24">
        <v>0.19407902170679503</v>
      </c>
      <c r="AB513" s="24">
        <v>0.36193922141707729</v>
      </c>
      <c r="AC513" s="154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55"/>
    </row>
    <row r="514" spans="1:65">
      <c r="A514" s="30"/>
      <c r="B514" s="3" t="s">
        <v>87</v>
      </c>
      <c r="C514" s="29"/>
      <c r="D514" s="13">
        <v>1.6564354626468998E-2</v>
      </c>
      <c r="E514" s="13">
        <v>1.9287320809316361E-2</v>
      </c>
      <c r="F514" s="13">
        <v>6.4825851445066501E-2</v>
      </c>
      <c r="G514" s="13">
        <v>7.6612369889624027E-2</v>
      </c>
      <c r="H514" s="13">
        <v>0</v>
      </c>
      <c r="I514" s="13">
        <v>6.4775743257887E-2</v>
      </c>
      <c r="J514" s="13">
        <v>5.2164053095730099E-2</v>
      </c>
      <c r="K514" s="13">
        <v>0</v>
      </c>
      <c r="L514" s="13">
        <v>7.1034215179906698E-2</v>
      </c>
      <c r="M514" s="13">
        <v>9.1940257476734333E-3</v>
      </c>
      <c r="N514" s="13">
        <v>4.8010495835943176E-2</v>
      </c>
      <c r="O514" s="13">
        <v>4.9123099327817417E-3</v>
      </c>
      <c r="P514" s="13">
        <v>1.7609410392540471E-2</v>
      </c>
      <c r="Q514" s="13">
        <v>2.4020966310092623E-2</v>
      </c>
      <c r="R514" s="13">
        <v>3.4499855532157439E-2</v>
      </c>
      <c r="S514" s="13">
        <v>4.4301980735719754E-2</v>
      </c>
      <c r="T514" s="13">
        <v>2.3841578530214826E-2</v>
      </c>
      <c r="U514" s="13">
        <v>2.2088215712374806E-2</v>
      </c>
      <c r="V514" s="13">
        <v>9.6234135097896939E-3</v>
      </c>
      <c r="W514" s="13">
        <v>2.2776171172947998E-2</v>
      </c>
      <c r="X514" s="13">
        <v>1.6195745900427955E-2</v>
      </c>
      <c r="Y514" s="13">
        <v>1.9069251784911825E-2</v>
      </c>
      <c r="Z514" s="13">
        <v>4.7934741480569608E-2</v>
      </c>
      <c r="AA514" s="13">
        <v>1.7149839915180706E-2</v>
      </c>
      <c r="AB514" s="13">
        <v>3.2172375237073537E-2</v>
      </c>
      <c r="AC514" s="154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55"/>
    </row>
    <row r="515" spans="1:65">
      <c r="A515" s="30"/>
      <c r="B515" s="3" t="s">
        <v>274</v>
      </c>
      <c r="C515" s="29"/>
      <c r="D515" s="13">
        <v>4.7690014903129629E-2</v>
      </c>
      <c r="E515" s="13">
        <v>-5.3651266766020833E-2</v>
      </c>
      <c r="F515" s="13">
        <v>0.35618479880774956</v>
      </c>
      <c r="G515" s="13">
        <v>0.14754098360655732</v>
      </c>
      <c r="H515" s="13">
        <v>-0.28464977645305511</v>
      </c>
      <c r="I515" s="13">
        <v>0.14307004470938889</v>
      </c>
      <c r="J515" s="13">
        <v>-6.1102831594634921E-2</v>
      </c>
      <c r="K515" s="13">
        <v>-0.10581222056631889</v>
      </c>
      <c r="L515" s="13">
        <v>-2.6825633383010361E-2</v>
      </c>
      <c r="M515" s="13">
        <v>4.4709388971682085E-3</v>
      </c>
      <c r="N515" s="13">
        <v>-7.4515648286140879E-3</v>
      </c>
      <c r="O515" s="13">
        <v>-2.9806259314455463E-3</v>
      </c>
      <c r="P515" s="13">
        <v>-1.4903129657229952E-3</v>
      </c>
      <c r="Q515" s="13">
        <v>-1.0432190760059856E-2</v>
      </c>
      <c r="R515" s="13">
        <v>5.8122205663189375E-2</v>
      </c>
      <c r="S515" s="13">
        <v>-0.14605067064083466</v>
      </c>
      <c r="T515" s="13">
        <v>-0.13114754098360659</v>
      </c>
      <c r="U515" s="13">
        <v>1.3412816691505292E-2</v>
      </c>
      <c r="V515" s="13">
        <v>-8.6438152011922509E-2</v>
      </c>
      <c r="W515" s="13">
        <v>6.5573770491803129E-2</v>
      </c>
      <c r="X515" s="13">
        <v>7.1535022354694444E-2</v>
      </c>
      <c r="Y515" s="13">
        <v>-1.6393442622950838E-2</v>
      </c>
      <c r="Z515" s="13">
        <v>-2.2354694485842153E-2</v>
      </c>
      <c r="AA515" s="13">
        <v>1.1922503725782629E-2</v>
      </c>
      <c r="AB515" s="13">
        <v>5.9612518628910927E-3</v>
      </c>
      <c r="AC515" s="154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55"/>
    </row>
    <row r="516" spans="1:65">
      <c r="A516" s="30"/>
      <c r="B516" s="46" t="s">
        <v>275</v>
      </c>
      <c r="C516" s="47"/>
      <c r="D516" s="45">
        <v>1.76</v>
      </c>
      <c r="E516" s="45">
        <v>1.76</v>
      </c>
      <c r="F516" s="45" t="s">
        <v>276</v>
      </c>
      <c r="G516" s="45" t="s">
        <v>276</v>
      </c>
      <c r="H516" s="45" t="s">
        <v>276</v>
      </c>
      <c r="I516" s="45">
        <v>5.08</v>
      </c>
      <c r="J516" s="45" t="s">
        <v>276</v>
      </c>
      <c r="K516" s="45" t="s">
        <v>276</v>
      </c>
      <c r="L516" s="45">
        <v>0.83</v>
      </c>
      <c r="M516" s="45">
        <v>0.26</v>
      </c>
      <c r="N516" s="45">
        <v>0.16</v>
      </c>
      <c r="O516" s="45">
        <v>0</v>
      </c>
      <c r="P516" s="45">
        <v>0.05</v>
      </c>
      <c r="Q516" s="45">
        <v>0.26</v>
      </c>
      <c r="R516" s="45" t="s">
        <v>276</v>
      </c>
      <c r="S516" s="45">
        <v>4.9800000000000004</v>
      </c>
      <c r="T516" s="45">
        <v>4.46</v>
      </c>
      <c r="U516" s="45">
        <v>0.56999999999999995</v>
      </c>
      <c r="V516" s="45">
        <v>2.9</v>
      </c>
      <c r="W516" s="45">
        <v>2.39</v>
      </c>
      <c r="X516" s="45">
        <v>2.59</v>
      </c>
      <c r="Y516" s="45">
        <v>0.47</v>
      </c>
      <c r="Z516" s="45">
        <v>0.67</v>
      </c>
      <c r="AA516" s="45">
        <v>0.52</v>
      </c>
      <c r="AB516" s="45">
        <v>0.31</v>
      </c>
      <c r="AC516" s="154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55"/>
    </row>
    <row r="517" spans="1:65">
      <c r="B517" s="31" t="s">
        <v>348</v>
      </c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BM517" s="55"/>
    </row>
    <row r="518" spans="1:65">
      <c r="BM518" s="55"/>
    </row>
    <row r="519" spans="1:65" ht="15">
      <c r="B519" s="8" t="s">
        <v>594</v>
      </c>
      <c r="BM519" s="28" t="s">
        <v>67</v>
      </c>
    </row>
    <row r="520" spans="1:65" ht="15">
      <c r="A520" s="25" t="s">
        <v>23</v>
      </c>
      <c r="B520" s="18" t="s">
        <v>111</v>
      </c>
      <c r="C520" s="15" t="s">
        <v>112</v>
      </c>
      <c r="D520" s="16" t="s">
        <v>229</v>
      </c>
      <c r="E520" s="17" t="s">
        <v>229</v>
      </c>
      <c r="F520" s="17" t="s">
        <v>229</v>
      </c>
      <c r="G520" s="17" t="s">
        <v>229</v>
      </c>
      <c r="H520" s="17" t="s">
        <v>229</v>
      </c>
      <c r="I520" s="17" t="s">
        <v>229</v>
      </c>
      <c r="J520" s="17" t="s">
        <v>229</v>
      </c>
      <c r="K520" s="17" t="s">
        <v>229</v>
      </c>
      <c r="L520" s="17" t="s">
        <v>229</v>
      </c>
      <c r="M520" s="17" t="s">
        <v>229</v>
      </c>
      <c r="N520" s="17" t="s">
        <v>229</v>
      </c>
      <c r="O520" s="17" t="s">
        <v>229</v>
      </c>
      <c r="P520" s="17" t="s">
        <v>229</v>
      </c>
      <c r="Q520" s="154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8">
        <v>1</v>
      </c>
    </row>
    <row r="521" spans="1:65">
      <c r="A521" s="30"/>
      <c r="B521" s="19" t="s">
        <v>230</v>
      </c>
      <c r="C521" s="9" t="s">
        <v>230</v>
      </c>
      <c r="D521" s="152" t="s">
        <v>233</v>
      </c>
      <c r="E521" s="153" t="s">
        <v>235</v>
      </c>
      <c r="F521" s="153" t="s">
        <v>237</v>
      </c>
      <c r="G521" s="153" t="s">
        <v>238</v>
      </c>
      <c r="H521" s="153" t="s">
        <v>239</v>
      </c>
      <c r="I521" s="153" t="s">
        <v>241</v>
      </c>
      <c r="J521" s="153" t="s">
        <v>243</v>
      </c>
      <c r="K521" s="153" t="s">
        <v>247</v>
      </c>
      <c r="L521" s="153" t="s">
        <v>249</v>
      </c>
      <c r="M521" s="153" t="s">
        <v>250</v>
      </c>
      <c r="N521" s="153" t="s">
        <v>254</v>
      </c>
      <c r="O521" s="153" t="s">
        <v>258</v>
      </c>
      <c r="P521" s="153" t="s">
        <v>259</v>
      </c>
      <c r="Q521" s="154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8" t="s">
        <v>3</v>
      </c>
    </row>
    <row r="522" spans="1:65">
      <c r="A522" s="30"/>
      <c r="B522" s="19"/>
      <c r="C522" s="9"/>
      <c r="D522" s="10" t="s">
        <v>335</v>
      </c>
      <c r="E522" s="11" t="s">
        <v>334</v>
      </c>
      <c r="F522" s="11" t="s">
        <v>335</v>
      </c>
      <c r="G522" s="11" t="s">
        <v>334</v>
      </c>
      <c r="H522" s="11" t="s">
        <v>335</v>
      </c>
      <c r="I522" s="11" t="s">
        <v>335</v>
      </c>
      <c r="J522" s="11" t="s">
        <v>335</v>
      </c>
      <c r="K522" s="11" t="s">
        <v>334</v>
      </c>
      <c r="L522" s="11" t="s">
        <v>335</v>
      </c>
      <c r="M522" s="11" t="s">
        <v>335</v>
      </c>
      <c r="N522" s="11" t="s">
        <v>334</v>
      </c>
      <c r="O522" s="11" t="s">
        <v>335</v>
      </c>
      <c r="P522" s="11" t="s">
        <v>335</v>
      </c>
      <c r="Q522" s="154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28">
        <v>2</v>
      </c>
    </row>
    <row r="523" spans="1:65">
      <c r="A523" s="30"/>
      <c r="B523" s="19"/>
      <c r="C523" s="9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154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28">
        <v>3</v>
      </c>
    </row>
    <row r="524" spans="1:65">
      <c r="A524" s="30"/>
      <c r="B524" s="18">
        <v>1</v>
      </c>
      <c r="C524" s="14">
        <v>1</v>
      </c>
      <c r="D524" s="22">
        <v>0.32</v>
      </c>
      <c r="E524" s="22">
        <v>0.32</v>
      </c>
      <c r="F524" s="148">
        <v>0.28999999999999998</v>
      </c>
      <c r="G524" s="148">
        <v>0.3</v>
      </c>
      <c r="H524" s="22">
        <v>0.3</v>
      </c>
      <c r="I524" s="22">
        <v>0.32</v>
      </c>
      <c r="J524" s="22">
        <v>0.34</v>
      </c>
      <c r="K524" s="148">
        <v>0.3</v>
      </c>
      <c r="L524" s="22">
        <v>0.31</v>
      </c>
      <c r="M524" s="22">
        <v>0.28999999999999998</v>
      </c>
      <c r="N524" s="148">
        <v>0.3</v>
      </c>
      <c r="O524" s="148">
        <v>0.3</v>
      </c>
      <c r="P524" s="22">
        <v>0.38</v>
      </c>
      <c r="Q524" s="154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8">
        <v>1</v>
      </c>
    </row>
    <row r="525" spans="1:65">
      <c r="A525" s="30"/>
      <c r="B525" s="19">
        <v>1</v>
      </c>
      <c r="C525" s="9">
        <v>2</v>
      </c>
      <c r="D525" s="11">
        <v>0.32</v>
      </c>
      <c r="E525" s="11">
        <v>0.33</v>
      </c>
      <c r="F525" s="150">
        <v>0.28000000000000003</v>
      </c>
      <c r="G525" s="150">
        <v>0.3</v>
      </c>
      <c r="H525" s="11">
        <v>0.3</v>
      </c>
      <c r="I525" s="11">
        <v>0.33</v>
      </c>
      <c r="J525" s="11">
        <v>0.36</v>
      </c>
      <c r="K525" s="150">
        <v>0.3</v>
      </c>
      <c r="L525" s="11">
        <v>0.31</v>
      </c>
      <c r="M525" s="11">
        <v>0.3</v>
      </c>
      <c r="N525" s="150">
        <v>0.3</v>
      </c>
      <c r="O525" s="150">
        <v>0.3</v>
      </c>
      <c r="P525" s="149">
        <v>0.39</v>
      </c>
      <c r="Q525" s="154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28">
        <v>22</v>
      </c>
    </row>
    <row r="526" spans="1:65">
      <c r="A526" s="30"/>
      <c r="B526" s="19">
        <v>1</v>
      </c>
      <c r="C526" s="9">
        <v>3</v>
      </c>
      <c r="D526" s="11">
        <v>0.34</v>
      </c>
      <c r="E526" s="11">
        <v>0.32</v>
      </c>
      <c r="F526" s="150">
        <v>0.25</v>
      </c>
      <c r="G526" s="150">
        <v>0.3</v>
      </c>
      <c r="H526" s="11">
        <v>0.28000000000000003</v>
      </c>
      <c r="I526" s="11">
        <v>0.32</v>
      </c>
      <c r="J526" s="11">
        <v>0.35</v>
      </c>
      <c r="K526" s="150">
        <v>0.3</v>
      </c>
      <c r="L526" s="11">
        <v>0.31</v>
      </c>
      <c r="M526" s="11">
        <v>0.31</v>
      </c>
      <c r="N526" s="150">
        <v>0.3</v>
      </c>
      <c r="O526" s="150">
        <v>0.3</v>
      </c>
      <c r="P526" s="11">
        <v>0.36</v>
      </c>
      <c r="Q526" s="154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28">
        <v>16</v>
      </c>
    </row>
    <row r="527" spans="1:65">
      <c r="A527" s="30"/>
      <c r="B527" s="19">
        <v>1</v>
      </c>
      <c r="C527" s="9">
        <v>4</v>
      </c>
      <c r="D527" s="11">
        <v>0.34</v>
      </c>
      <c r="E527" s="11">
        <v>0.31</v>
      </c>
      <c r="F527" s="150">
        <v>0.26</v>
      </c>
      <c r="G527" s="150">
        <v>0.3</v>
      </c>
      <c r="H527" s="11">
        <v>0.3</v>
      </c>
      <c r="I527" s="11">
        <v>0.31</v>
      </c>
      <c r="J527" s="11">
        <v>0.33</v>
      </c>
      <c r="K527" s="150">
        <v>0.3</v>
      </c>
      <c r="L527" s="11">
        <v>0.31</v>
      </c>
      <c r="M527" s="11">
        <v>0.3</v>
      </c>
      <c r="N527" s="150">
        <v>0.3</v>
      </c>
      <c r="O527" s="150">
        <v>0.3</v>
      </c>
      <c r="P527" s="11">
        <v>0.36</v>
      </c>
      <c r="Q527" s="154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28">
        <v>0.32174999999999998</v>
      </c>
    </row>
    <row r="528" spans="1:65">
      <c r="A528" s="30"/>
      <c r="B528" s="19">
        <v>1</v>
      </c>
      <c r="C528" s="9">
        <v>5</v>
      </c>
      <c r="D528" s="11">
        <v>0.34</v>
      </c>
      <c r="E528" s="11">
        <v>0.3</v>
      </c>
      <c r="F528" s="150">
        <v>0.27</v>
      </c>
      <c r="G528" s="150">
        <v>0.3</v>
      </c>
      <c r="H528" s="11">
        <v>0.28000000000000003</v>
      </c>
      <c r="I528" s="11">
        <v>0.31</v>
      </c>
      <c r="J528" s="11">
        <v>0.32</v>
      </c>
      <c r="K528" s="150">
        <v>0.3</v>
      </c>
      <c r="L528" s="11">
        <v>0.31</v>
      </c>
      <c r="M528" s="11">
        <v>0.3</v>
      </c>
      <c r="N528" s="150">
        <v>0.3</v>
      </c>
      <c r="O528" s="150">
        <v>0.3</v>
      </c>
      <c r="P528" s="11">
        <v>0.36</v>
      </c>
      <c r="Q528" s="154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28">
        <v>101</v>
      </c>
    </row>
    <row r="529" spans="1:65">
      <c r="A529" s="30"/>
      <c r="B529" s="19">
        <v>1</v>
      </c>
      <c r="C529" s="9">
        <v>6</v>
      </c>
      <c r="D529" s="11">
        <v>0.32</v>
      </c>
      <c r="E529" s="11">
        <v>0.32</v>
      </c>
      <c r="F529" s="150">
        <v>0.25</v>
      </c>
      <c r="G529" s="150">
        <v>0.3</v>
      </c>
      <c r="H529" s="11">
        <v>0.3</v>
      </c>
      <c r="I529" s="11">
        <v>0.32</v>
      </c>
      <c r="J529" s="11">
        <v>0.32</v>
      </c>
      <c r="K529" s="150">
        <v>0.3</v>
      </c>
      <c r="L529" s="11">
        <v>0.32</v>
      </c>
      <c r="M529" s="11">
        <v>0.32</v>
      </c>
      <c r="N529" s="150">
        <v>0.3</v>
      </c>
      <c r="O529" s="150">
        <v>0.3</v>
      </c>
      <c r="P529" s="11">
        <v>0.36</v>
      </c>
      <c r="Q529" s="154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55"/>
    </row>
    <row r="530" spans="1:65">
      <c r="A530" s="30"/>
      <c r="B530" s="20" t="s">
        <v>271</v>
      </c>
      <c r="C530" s="12"/>
      <c r="D530" s="23">
        <v>0.33</v>
      </c>
      <c r="E530" s="23">
        <v>0.31666666666666671</v>
      </c>
      <c r="F530" s="23">
        <v>0.26666666666666666</v>
      </c>
      <c r="G530" s="23">
        <v>0.3</v>
      </c>
      <c r="H530" s="23">
        <v>0.29333333333333333</v>
      </c>
      <c r="I530" s="23">
        <v>0.31833333333333336</v>
      </c>
      <c r="J530" s="23">
        <v>0.33666666666666667</v>
      </c>
      <c r="K530" s="23">
        <v>0.3</v>
      </c>
      <c r="L530" s="23">
        <v>0.3116666666666667</v>
      </c>
      <c r="M530" s="23">
        <v>0.30333333333333334</v>
      </c>
      <c r="N530" s="23">
        <v>0.3</v>
      </c>
      <c r="O530" s="23">
        <v>0.3</v>
      </c>
      <c r="P530" s="23">
        <v>0.36833333333333323</v>
      </c>
      <c r="Q530" s="154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55"/>
    </row>
    <row r="531" spans="1:65">
      <c r="A531" s="30"/>
      <c r="B531" s="3" t="s">
        <v>272</v>
      </c>
      <c r="C531" s="29"/>
      <c r="D531" s="11">
        <v>0.33</v>
      </c>
      <c r="E531" s="11">
        <v>0.32</v>
      </c>
      <c r="F531" s="11">
        <v>0.26500000000000001</v>
      </c>
      <c r="G531" s="11">
        <v>0.3</v>
      </c>
      <c r="H531" s="11">
        <v>0.3</v>
      </c>
      <c r="I531" s="11">
        <v>0.32</v>
      </c>
      <c r="J531" s="11">
        <v>0.33500000000000002</v>
      </c>
      <c r="K531" s="11">
        <v>0.3</v>
      </c>
      <c r="L531" s="11">
        <v>0.31</v>
      </c>
      <c r="M531" s="11">
        <v>0.3</v>
      </c>
      <c r="N531" s="11">
        <v>0.3</v>
      </c>
      <c r="O531" s="11">
        <v>0.3</v>
      </c>
      <c r="P531" s="11">
        <v>0.36</v>
      </c>
      <c r="Q531" s="154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55"/>
    </row>
    <row r="532" spans="1:65">
      <c r="A532" s="30"/>
      <c r="B532" s="3" t="s">
        <v>273</v>
      </c>
      <c r="C532" s="29"/>
      <c r="D532" s="24">
        <v>1.0954451150103331E-2</v>
      </c>
      <c r="E532" s="24">
        <v>1.0327955589886455E-2</v>
      </c>
      <c r="F532" s="24">
        <v>1.6329931618554519E-2</v>
      </c>
      <c r="G532" s="24">
        <v>0</v>
      </c>
      <c r="H532" s="24">
        <v>1.0327955589886426E-2</v>
      </c>
      <c r="I532" s="24">
        <v>7.5277265270908165E-3</v>
      </c>
      <c r="J532" s="24">
        <v>1.6329931618554509E-2</v>
      </c>
      <c r="K532" s="24">
        <v>0</v>
      </c>
      <c r="L532" s="24">
        <v>4.0824829046386341E-3</v>
      </c>
      <c r="M532" s="24">
        <v>1.0327955589886455E-2</v>
      </c>
      <c r="N532" s="24">
        <v>0</v>
      </c>
      <c r="O532" s="24">
        <v>0</v>
      </c>
      <c r="P532" s="24">
        <v>1.3291601358251271E-2</v>
      </c>
      <c r="Q532" s="205"/>
      <c r="R532" s="206"/>
      <c r="S532" s="206"/>
      <c r="T532" s="206"/>
      <c r="U532" s="206"/>
      <c r="V532" s="206"/>
      <c r="W532" s="206"/>
      <c r="X532" s="206"/>
      <c r="Y532" s="206"/>
      <c r="Z532" s="206"/>
      <c r="AA532" s="206"/>
      <c r="AB532" s="206"/>
      <c r="AC532" s="206"/>
      <c r="AD532" s="206"/>
      <c r="AE532" s="206"/>
      <c r="AF532" s="206"/>
      <c r="AG532" s="206"/>
      <c r="AH532" s="206"/>
      <c r="AI532" s="206"/>
      <c r="AJ532" s="206"/>
      <c r="AK532" s="206"/>
      <c r="AL532" s="206"/>
      <c r="AM532" s="206"/>
      <c r="AN532" s="206"/>
      <c r="AO532" s="206"/>
      <c r="AP532" s="206"/>
      <c r="AQ532" s="206"/>
      <c r="AR532" s="206"/>
      <c r="AS532" s="206"/>
      <c r="AT532" s="206"/>
      <c r="AU532" s="206"/>
      <c r="AV532" s="206"/>
      <c r="AW532" s="206"/>
      <c r="AX532" s="206"/>
      <c r="AY532" s="206"/>
      <c r="AZ532" s="206"/>
      <c r="BA532" s="206"/>
      <c r="BB532" s="206"/>
      <c r="BC532" s="206"/>
      <c r="BD532" s="206"/>
      <c r="BE532" s="206"/>
      <c r="BF532" s="206"/>
      <c r="BG532" s="206"/>
      <c r="BH532" s="206"/>
      <c r="BI532" s="206"/>
      <c r="BJ532" s="206"/>
      <c r="BK532" s="206"/>
      <c r="BL532" s="206"/>
      <c r="BM532" s="56"/>
    </row>
    <row r="533" spans="1:65">
      <c r="A533" s="30"/>
      <c r="B533" s="3" t="s">
        <v>87</v>
      </c>
      <c r="C533" s="29"/>
      <c r="D533" s="13">
        <v>3.3195306515464637E-2</v>
      </c>
      <c r="E533" s="13">
        <v>3.2614596599641436E-2</v>
      </c>
      <c r="F533" s="13">
        <v>6.123724356957945E-2</v>
      </c>
      <c r="G533" s="13">
        <v>0</v>
      </c>
      <c r="H533" s="13">
        <v>3.520893951097645E-2</v>
      </c>
      <c r="I533" s="13">
        <v>2.3647308462065392E-2</v>
      </c>
      <c r="J533" s="13">
        <v>4.8504747381845077E-2</v>
      </c>
      <c r="K533" s="13">
        <v>0</v>
      </c>
      <c r="L533" s="13">
        <v>1.3098875629856578E-2</v>
      </c>
      <c r="M533" s="13">
        <v>3.4048205241383918E-2</v>
      </c>
      <c r="N533" s="13">
        <v>0</v>
      </c>
      <c r="O533" s="13">
        <v>0</v>
      </c>
      <c r="P533" s="13">
        <v>3.6085795542763643E-2</v>
      </c>
      <c r="Q533" s="154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55"/>
    </row>
    <row r="534" spans="1:65">
      <c r="A534" s="30"/>
      <c r="B534" s="3" t="s">
        <v>274</v>
      </c>
      <c r="C534" s="29"/>
      <c r="D534" s="13">
        <v>2.5641025641025772E-2</v>
      </c>
      <c r="E534" s="13">
        <v>-1.5799015799015659E-2</v>
      </c>
      <c r="F534" s="13">
        <v>-0.17119917119917116</v>
      </c>
      <c r="G534" s="13">
        <v>-6.759906759906753E-2</v>
      </c>
      <c r="H534" s="13">
        <v>-8.8319088319088301E-2</v>
      </c>
      <c r="I534" s="13">
        <v>-1.0619010619010494E-2</v>
      </c>
      <c r="J534" s="13">
        <v>4.6361046361046432E-2</v>
      </c>
      <c r="K534" s="13">
        <v>-6.759906759906753E-2</v>
      </c>
      <c r="L534" s="13">
        <v>-3.1339031339031154E-2</v>
      </c>
      <c r="M534" s="13">
        <v>-5.7239057239057201E-2</v>
      </c>
      <c r="N534" s="13">
        <v>-6.759906759906753E-2</v>
      </c>
      <c r="O534" s="13">
        <v>-6.759906759906753E-2</v>
      </c>
      <c r="P534" s="13">
        <v>0.14478114478114446</v>
      </c>
      <c r="Q534" s="154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55"/>
    </row>
    <row r="535" spans="1:65">
      <c r="A535" s="30"/>
      <c r="B535" s="46" t="s">
        <v>275</v>
      </c>
      <c r="C535" s="47"/>
      <c r="D535" s="45">
        <v>0.67</v>
      </c>
      <c r="E535" s="45">
        <v>0</v>
      </c>
      <c r="F535" s="45">
        <v>2.5299999999999998</v>
      </c>
      <c r="G535" s="45" t="s">
        <v>276</v>
      </c>
      <c r="H535" s="45">
        <v>1.18</v>
      </c>
      <c r="I535" s="45">
        <v>0.08</v>
      </c>
      <c r="J535" s="45">
        <v>1.01</v>
      </c>
      <c r="K535" s="45" t="s">
        <v>276</v>
      </c>
      <c r="L535" s="45">
        <v>0.25</v>
      </c>
      <c r="M535" s="45">
        <v>0.67</v>
      </c>
      <c r="N535" s="45" t="s">
        <v>276</v>
      </c>
      <c r="O535" s="45" t="s">
        <v>276</v>
      </c>
      <c r="P535" s="45">
        <v>2.61</v>
      </c>
      <c r="Q535" s="154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55"/>
    </row>
    <row r="536" spans="1:65">
      <c r="B536" s="31" t="s">
        <v>349</v>
      </c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BM536" s="55"/>
    </row>
    <row r="537" spans="1:65">
      <c r="BM537" s="55"/>
    </row>
    <row r="538" spans="1:65" ht="15">
      <c r="B538" s="8" t="s">
        <v>595</v>
      </c>
      <c r="BM538" s="28" t="s">
        <v>67</v>
      </c>
    </row>
    <row r="539" spans="1:65" ht="15">
      <c r="A539" s="25" t="s">
        <v>55</v>
      </c>
      <c r="B539" s="18" t="s">
        <v>111</v>
      </c>
      <c r="C539" s="15" t="s">
        <v>112</v>
      </c>
      <c r="D539" s="16" t="s">
        <v>229</v>
      </c>
      <c r="E539" s="17" t="s">
        <v>229</v>
      </c>
      <c r="F539" s="17" t="s">
        <v>229</v>
      </c>
      <c r="G539" s="17" t="s">
        <v>229</v>
      </c>
      <c r="H539" s="17" t="s">
        <v>229</v>
      </c>
      <c r="I539" s="17" t="s">
        <v>229</v>
      </c>
      <c r="J539" s="17" t="s">
        <v>229</v>
      </c>
      <c r="K539" s="17" t="s">
        <v>229</v>
      </c>
      <c r="L539" s="17" t="s">
        <v>229</v>
      </c>
      <c r="M539" s="17" t="s">
        <v>229</v>
      </c>
      <c r="N539" s="17" t="s">
        <v>229</v>
      </c>
      <c r="O539" s="17" t="s">
        <v>229</v>
      </c>
      <c r="P539" s="17" t="s">
        <v>229</v>
      </c>
      <c r="Q539" s="17" t="s">
        <v>229</v>
      </c>
      <c r="R539" s="17" t="s">
        <v>229</v>
      </c>
      <c r="S539" s="17" t="s">
        <v>229</v>
      </c>
      <c r="T539" s="17" t="s">
        <v>229</v>
      </c>
      <c r="U539" s="17" t="s">
        <v>229</v>
      </c>
      <c r="V539" s="17" t="s">
        <v>229</v>
      </c>
      <c r="W539" s="17" t="s">
        <v>229</v>
      </c>
      <c r="X539" s="17" t="s">
        <v>229</v>
      </c>
      <c r="Y539" s="17" t="s">
        <v>229</v>
      </c>
      <c r="Z539" s="17" t="s">
        <v>229</v>
      </c>
      <c r="AA539" s="17" t="s">
        <v>229</v>
      </c>
      <c r="AB539" s="17" t="s">
        <v>229</v>
      </c>
      <c r="AC539" s="154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28">
        <v>1</v>
      </c>
    </row>
    <row r="540" spans="1:65">
      <c r="A540" s="30"/>
      <c r="B540" s="19" t="s">
        <v>230</v>
      </c>
      <c r="C540" s="9" t="s">
        <v>230</v>
      </c>
      <c r="D540" s="152" t="s">
        <v>232</v>
      </c>
      <c r="E540" s="153" t="s">
        <v>233</v>
      </c>
      <c r="F540" s="153" t="s">
        <v>234</v>
      </c>
      <c r="G540" s="153" t="s">
        <v>235</v>
      </c>
      <c r="H540" s="153" t="s">
        <v>236</v>
      </c>
      <c r="I540" s="153" t="s">
        <v>237</v>
      </c>
      <c r="J540" s="153" t="s">
        <v>238</v>
      </c>
      <c r="K540" s="153" t="s">
        <v>239</v>
      </c>
      <c r="L540" s="153" t="s">
        <v>240</v>
      </c>
      <c r="M540" s="153" t="s">
        <v>241</v>
      </c>
      <c r="N540" s="153" t="s">
        <v>243</v>
      </c>
      <c r="O540" s="153" t="s">
        <v>244</v>
      </c>
      <c r="P540" s="153" t="s">
        <v>246</v>
      </c>
      <c r="Q540" s="153" t="s">
        <v>247</v>
      </c>
      <c r="R540" s="153" t="s">
        <v>249</v>
      </c>
      <c r="S540" s="153" t="s">
        <v>250</v>
      </c>
      <c r="T540" s="153" t="s">
        <v>251</v>
      </c>
      <c r="U540" s="153" t="s">
        <v>252</v>
      </c>
      <c r="V540" s="153" t="s">
        <v>254</v>
      </c>
      <c r="W540" s="153" t="s">
        <v>256</v>
      </c>
      <c r="X540" s="153" t="s">
        <v>258</v>
      </c>
      <c r="Y540" s="153" t="s">
        <v>259</v>
      </c>
      <c r="Z540" s="153" t="s">
        <v>260</v>
      </c>
      <c r="AA540" s="153" t="s">
        <v>261</v>
      </c>
      <c r="AB540" s="153" t="s">
        <v>262</v>
      </c>
      <c r="AC540" s="154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28" t="s">
        <v>1</v>
      </c>
    </row>
    <row r="541" spans="1:65">
      <c r="A541" s="30"/>
      <c r="B541" s="19"/>
      <c r="C541" s="9"/>
      <c r="D541" s="10" t="s">
        <v>334</v>
      </c>
      <c r="E541" s="11" t="s">
        <v>115</v>
      </c>
      <c r="F541" s="11" t="s">
        <v>115</v>
      </c>
      <c r="G541" s="11" t="s">
        <v>115</v>
      </c>
      <c r="H541" s="11" t="s">
        <v>115</v>
      </c>
      <c r="I541" s="11" t="s">
        <v>115</v>
      </c>
      <c r="J541" s="11" t="s">
        <v>334</v>
      </c>
      <c r="K541" s="11" t="s">
        <v>115</v>
      </c>
      <c r="L541" s="11" t="s">
        <v>334</v>
      </c>
      <c r="M541" s="11" t="s">
        <v>115</v>
      </c>
      <c r="N541" s="11" t="s">
        <v>115</v>
      </c>
      <c r="O541" s="11" t="s">
        <v>115</v>
      </c>
      <c r="P541" s="11" t="s">
        <v>335</v>
      </c>
      <c r="Q541" s="11" t="s">
        <v>334</v>
      </c>
      <c r="R541" s="11" t="s">
        <v>334</v>
      </c>
      <c r="S541" s="11" t="s">
        <v>115</v>
      </c>
      <c r="T541" s="11" t="s">
        <v>334</v>
      </c>
      <c r="U541" s="11" t="s">
        <v>115</v>
      </c>
      <c r="V541" s="11" t="s">
        <v>334</v>
      </c>
      <c r="W541" s="11" t="s">
        <v>335</v>
      </c>
      <c r="X541" s="11" t="s">
        <v>335</v>
      </c>
      <c r="Y541" s="11" t="s">
        <v>334</v>
      </c>
      <c r="Z541" s="11" t="s">
        <v>334</v>
      </c>
      <c r="AA541" s="11" t="s">
        <v>334</v>
      </c>
      <c r="AB541" s="11" t="s">
        <v>334</v>
      </c>
      <c r="AC541" s="154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28">
        <v>2</v>
      </c>
    </row>
    <row r="542" spans="1:65">
      <c r="A542" s="30"/>
      <c r="B542" s="19"/>
      <c r="C542" s="9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154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8">
        <v>3</v>
      </c>
    </row>
    <row r="543" spans="1:65">
      <c r="A543" s="30"/>
      <c r="B543" s="18">
        <v>1</v>
      </c>
      <c r="C543" s="14">
        <v>1</v>
      </c>
      <c r="D543" s="22">
        <v>3.84</v>
      </c>
      <c r="E543" s="22">
        <v>3.6900000000000004</v>
      </c>
      <c r="F543" s="148">
        <v>3.52</v>
      </c>
      <c r="G543" s="22">
        <v>3.6699999999999995</v>
      </c>
      <c r="H543" s="22">
        <v>3.9018000000000002</v>
      </c>
      <c r="I543" s="22">
        <v>3.5900000000000003</v>
      </c>
      <c r="J543" s="22">
        <v>3.5165000000000002</v>
      </c>
      <c r="K543" s="22">
        <v>3.7699999999999996</v>
      </c>
      <c r="L543" s="22">
        <v>3.94</v>
      </c>
      <c r="M543" s="22">
        <v>3.7255000000000003</v>
      </c>
      <c r="N543" s="22">
        <v>3.7800000000000002</v>
      </c>
      <c r="O543" s="22">
        <v>3.8309999999999995</v>
      </c>
      <c r="P543" s="22">
        <v>3.5000000000000004</v>
      </c>
      <c r="Q543" s="22">
        <v>3.94</v>
      </c>
      <c r="R543" s="22">
        <v>3.82</v>
      </c>
      <c r="S543" s="22">
        <v>3.83</v>
      </c>
      <c r="T543" s="22">
        <v>4.0999999999999996</v>
      </c>
      <c r="U543" s="22">
        <v>3.7800000000000002</v>
      </c>
      <c r="V543" s="22">
        <v>3.6000000000000005</v>
      </c>
      <c r="W543" s="22">
        <v>3.5699999999999994</v>
      </c>
      <c r="X543" s="22">
        <v>3.5672000000000001</v>
      </c>
      <c r="Y543" s="22">
        <v>3.7900000000000005</v>
      </c>
      <c r="Z543" s="22">
        <v>3.6900000000000004</v>
      </c>
      <c r="AA543" s="22">
        <v>3.82</v>
      </c>
      <c r="AB543" s="22">
        <v>3.82</v>
      </c>
      <c r="AC543" s="154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28">
        <v>1</v>
      </c>
    </row>
    <row r="544" spans="1:65">
      <c r="A544" s="30"/>
      <c r="B544" s="19">
        <v>1</v>
      </c>
      <c r="C544" s="9">
        <v>2</v>
      </c>
      <c r="D544" s="11">
        <v>3.7900000000000005</v>
      </c>
      <c r="E544" s="11">
        <v>3.6799999999999997</v>
      </c>
      <c r="F544" s="150">
        <v>3.35</v>
      </c>
      <c r="G544" s="11">
        <v>3.6900000000000004</v>
      </c>
      <c r="H544" s="11">
        <v>3.8776999999999999</v>
      </c>
      <c r="I544" s="11">
        <v>3.61</v>
      </c>
      <c r="J544" s="11">
        <v>3.5465000000000004</v>
      </c>
      <c r="K544" s="11">
        <v>3.7800000000000002</v>
      </c>
      <c r="L544" s="11">
        <v>3.9699999999999998</v>
      </c>
      <c r="M544" s="11">
        <v>3.7576000000000001</v>
      </c>
      <c r="N544" s="11">
        <v>3.71</v>
      </c>
      <c r="O544" s="11">
        <v>3.8670000000000004</v>
      </c>
      <c r="P544" s="11">
        <v>3.51</v>
      </c>
      <c r="Q544" s="11">
        <v>3.7800000000000002</v>
      </c>
      <c r="R544" s="11">
        <v>3.91</v>
      </c>
      <c r="S544" s="11">
        <v>3.7900000000000005</v>
      </c>
      <c r="T544" s="11">
        <v>4</v>
      </c>
      <c r="U544" s="11">
        <v>3.7800000000000002</v>
      </c>
      <c r="V544" s="11">
        <v>3.6699999999999995</v>
      </c>
      <c r="W544" s="11">
        <v>3.61</v>
      </c>
      <c r="X544" s="11">
        <v>3.6259999999999999</v>
      </c>
      <c r="Y544" s="11">
        <v>3.81</v>
      </c>
      <c r="Z544" s="11">
        <v>3.7800000000000002</v>
      </c>
      <c r="AA544" s="11">
        <v>3.7800000000000002</v>
      </c>
      <c r="AB544" s="11">
        <v>3.95</v>
      </c>
      <c r="AC544" s="154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28" t="e">
        <v>#N/A</v>
      </c>
    </row>
    <row r="545" spans="1:65">
      <c r="A545" s="30"/>
      <c r="B545" s="19">
        <v>1</v>
      </c>
      <c r="C545" s="9">
        <v>3</v>
      </c>
      <c r="D545" s="11">
        <v>3.85</v>
      </c>
      <c r="E545" s="11">
        <v>3.6799999999999997</v>
      </c>
      <c r="F545" s="150">
        <v>3.25</v>
      </c>
      <c r="G545" s="11">
        <v>3.65</v>
      </c>
      <c r="H545" s="11">
        <v>3.8957999999999999</v>
      </c>
      <c r="I545" s="11">
        <v>3.81</v>
      </c>
      <c r="J545" s="11">
        <v>3.5020000000000002</v>
      </c>
      <c r="K545" s="11">
        <v>3.7699999999999996</v>
      </c>
      <c r="L545" s="11">
        <v>3.9800000000000004</v>
      </c>
      <c r="M545" s="11">
        <v>3.7531000000000003</v>
      </c>
      <c r="N545" s="11">
        <v>3.58</v>
      </c>
      <c r="O545" s="11">
        <v>3.74</v>
      </c>
      <c r="P545" s="11">
        <v>3.4799999999999995</v>
      </c>
      <c r="Q545" s="11">
        <v>4</v>
      </c>
      <c r="R545" s="11">
        <v>3.8900000000000006</v>
      </c>
      <c r="S545" s="11">
        <v>3.75</v>
      </c>
      <c r="T545" s="11">
        <v>3.95</v>
      </c>
      <c r="U545" s="11">
        <v>3.7800000000000002</v>
      </c>
      <c r="V545" s="11">
        <v>3.6799999999999997</v>
      </c>
      <c r="W545" s="11">
        <v>3.6900000000000004</v>
      </c>
      <c r="X545" s="11">
        <v>3.5574000000000003</v>
      </c>
      <c r="Y545" s="11">
        <v>3.83</v>
      </c>
      <c r="Z545" s="11">
        <v>3.55</v>
      </c>
      <c r="AA545" s="11">
        <v>3.7800000000000002</v>
      </c>
      <c r="AB545" s="11">
        <v>3.88</v>
      </c>
      <c r="AC545" s="154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28">
        <v>16</v>
      </c>
    </row>
    <row r="546" spans="1:65">
      <c r="A546" s="30"/>
      <c r="B546" s="19">
        <v>1</v>
      </c>
      <c r="C546" s="9">
        <v>4</v>
      </c>
      <c r="D546" s="11">
        <v>3.8699999999999997</v>
      </c>
      <c r="E546" s="11">
        <v>3.6900000000000004</v>
      </c>
      <c r="F546" s="150">
        <v>3.2199999999999998</v>
      </c>
      <c r="G546" s="11">
        <v>3.75</v>
      </c>
      <c r="H546" s="11">
        <v>3.9138999999999999</v>
      </c>
      <c r="I546" s="11">
        <v>3.6900000000000004</v>
      </c>
      <c r="J546" s="11">
        <v>3.4979999999999998</v>
      </c>
      <c r="K546" s="11">
        <v>3.6700000000000004</v>
      </c>
      <c r="L546" s="11">
        <v>3.9599999999999995</v>
      </c>
      <c r="M546" s="11">
        <v>3.6875</v>
      </c>
      <c r="N546" s="11">
        <v>3.58</v>
      </c>
      <c r="O546" s="11">
        <v>3.7330000000000001</v>
      </c>
      <c r="P546" s="11">
        <v>3.4799999999999995</v>
      </c>
      <c r="Q546" s="11">
        <v>3.95</v>
      </c>
      <c r="R546" s="11">
        <v>3.8599999999999994</v>
      </c>
      <c r="S546" s="11">
        <v>3.7900000000000005</v>
      </c>
      <c r="T546" s="11">
        <v>3.9900000000000007</v>
      </c>
      <c r="U546" s="11">
        <v>3.83</v>
      </c>
      <c r="V546" s="11">
        <v>3.65</v>
      </c>
      <c r="W546" s="11">
        <v>3.63</v>
      </c>
      <c r="X546" s="11">
        <v>3.6259999999999999</v>
      </c>
      <c r="Y546" s="11">
        <v>3.81</v>
      </c>
      <c r="Z546" s="11">
        <v>3.85</v>
      </c>
      <c r="AA546" s="11">
        <v>3.81</v>
      </c>
      <c r="AB546" s="11">
        <v>3.83</v>
      </c>
      <c r="AC546" s="154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28">
        <v>3.7599691096604073</v>
      </c>
    </row>
    <row r="547" spans="1:65">
      <c r="A547" s="30"/>
      <c r="B547" s="19">
        <v>1</v>
      </c>
      <c r="C547" s="9">
        <v>5</v>
      </c>
      <c r="D547" s="11">
        <v>3.8599999999999994</v>
      </c>
      <c r="E547" s="11">
        <v>3.6699999999999995</v>
      </c>
      <c r="F547" s="150">
        <v>3.36</v>
      </c>
      <c r="G547" s="11">
        <v>3.72</v>
      </c>
      <c r="H547" s="11">
        <v>3.9018000000000002</v>
      </c>
      <c r="I547" s="11">
        <v>3.6799999999999997</v>
      </c>
      <c r="J547" s="11">
        <v>3.5430000000000001</v>
      </c>
      <c r="K547" s="11">
        <v>3.9600000000000004</v>
      </c>
      <c r="L547" s="11">
        <v>3.9699999999999998</v>
      </c>
      <c r="M547" s="11">
        <v>3.6818999999999997</v>
      </c>
      <c r="N547" s="11">
        <v>3.5900000000000003</v>
      </c>
      <c r="O547" s="11">
        <v>3.8330000000000002</v>
      </c>
      <c r="P547" s="11">
        <v>3.51</v>
      </c>
      <c r="Q547" s="11">
        <v>3.73</v>
      </c>
      <c r="R547" s="11">
        <v>3.91</v>
      </c>
      <c r="S547" s="11">
        <v>3.95</v>
      </c>
      <c r="T547" s="11">
        <v>4.01</v>
      </c>
      <c r="U547" s="11">
        <v>3.84</v>
      </c>
      <c r="V547" s="11">
        <v>3.65</v>
      </c>
      <c r="W547" s="11">
        <v>3.6000000000000005</v>
      </c>
      <c r="X547" s="11">
        <v>3.7338000000000005</v>
      </c>
      <c r="Y547" s="11">
        <v>3.7599999999999993</v>
      </c>
      <c r="Z547" s="11">
        <v>3.71</v>
      </c>
      <c r="AA547" s="11">
        <v>3.8599999999999994</v>
      </c>
      <c r="AB547" s="11">
        <v>3.8599999999999994</v>
      </c>
      <c r="AC547" s="154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28">
        <v>102</v>
      </c>
    </row>
    <row r="548" spans="1:65">
      <c r="A548" s="30"/>
      <c r="B548" s="19">
        <v>1</v>
      </c>
      <c r="C548" s="9">
        <v>6</v>
      </c>
      <c r="D548" s="11">
        <v>3.8900000000000006</v>
      </c>
      <c r="E548" s="11">
        <v>3.73</v>
      </c>
      <c r="F548" s="150">
        <v>3.16</v>
      </c>
      <c r="G548" s="11">
        <v>3.7000000000000006</v>
      </c>
      <c r="H548" s="11">
        <v>3.8656000000000001</v>
      </c>
      <c r="I548" s="11">
        <v>3.63</v>
      </c>
      <c r="J548" s="11">
        <v>3.5209999999999999</v>
      </c>
      <c r="K548" s="11">
        <v>3.88</v>
      </c>
      <c r="L548" s="11">
        <v>3.94</v>
      </c>
      <c r="M548" s="11">
        <v>3.7130999999999998</v>
      </c>
      <c r="N548" s="11">
        <v>3.7000000000000006</v>
      </c>
      <c r="O548" s="11">
        <v>3.7929999999999997</v>
      </c>
      <c r="P548" s="11">
        <v>3.4300000000000006</v>
      </c>
      <c r="Q548" s="11">
        <v>3.83</v>
      </c>
      <c r="R548" s="11">
        <v>3.91</v>
      </c>
      <c r="S548" s="11">
        <v>3.84</v>
      </c>
      <c r="T548" s="11">
        <v>4.05</v>
      </c>
      <c r="U548" s="11">
        <v>3.81</v>
      </c>
      <c r="V548" s="11">
        <v>3.64</v>
      </c>
      <c r="W548" s="11">
        <v>3.62</v>
      </c>
      <c r="X548" s="11">
        <v>3.6358000000000001</v>
      </c>
      <c r="Y548" s="11">
        <v>3.81</v>
      </c>
      <c r="Z548" s="11">
        <v>3.85</v>
      </c>
      <c r="AA548" s="11">
        <v>3.82</v>
      </c>
      <c r="AB548" s="11">
        <v>3.7599999999999993</v>
      </c>
      <c r="AC548" s="154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55"/>
    </row>
    <row r="549" spans="1:65">
      <c r="A549" s="30"/>
      <c r="B549" s="20" t="s">
        <v>271</v>
      </c>
      <c r="C549" s="12"/>
      <c r="D549" s="23">
        <v>3.85</v>
      </c>
      <c r="E549" s="23">
        <v>3.69</v>
      </c>
      <c r="F549" s="23">
        <v>3.31</v>
      </c>
      <c r="G549" s="23">
        <v>3.6966666666666668</v>
      </c>
      <c r="H549" s="23">
        <v>3.8927666666666667</v>
      </c>
      <c r="I549" s="23">
        <v>3.668333333333333</v>
      </c>
      <c r="J549" s="23">
        <v>3.5211666666666672</v>
      </c>
      <c r="K549" s="23">
        <v>3.8049999999999997</v>
      </c>
      <c r="L549" s="23">
        <v>3.9600000000000004</v>
      </c>
      <c r="M549" s="23">
        <v>3.7197833333333334</v>
      </c>
      <c r="N549" s="23">
        <v>3.6566666666666667</v>
      </c>
      <c r="O549" s="23">
        <v>3.7995000000000001</v>
      </c>
      <c r="P549" s="23">
        <v>3.4849999999999994</v>
      </c>
      <c r="Q549" s="23">
        <v>3.8716666666666675</v>
      </c>
      <c r="R549" s="23">
        <v>3.8833333333333333</v>
      </c>
      <c r="S549" s="23">
        <v>3.8250000000000006</v>
      </c>
      <c r="T549" s="23">
        <v>4.0166666666666675</v>
      </c>
      <c r="U549" s="23">
        <v>3.8033333333333328</v>
      </c>
      <c r="V549" s="23">
        <v>3.6483333333333334</v>
      </c>
      <c r="W549" s="23">
        <v>3.6200000000000006</v>
      </c>
      <c r="X549" s="23">
        <v>3.6243666666666665</v>
      </c>
      <c r="Y549" s="23">
        <v>3.8016666666666663</v>
      </c>
      <c r="Z549" s="23">
        <v>3.7383333333333333</v>
      </c>
      <c r="AA549" s="23">
        <v>3.8116666666666661</v>
      </c>
      <c r="AB549" s="23">
        <v>3.8499999999999992</v>
      </c>
      <c r="AC549" s="154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55"/>
    </row>
    <row r="550" spans="1:65">
      <c r="A550" s="30"/>
      <c r="B550" s="3" t="s">
        <v>272</v>
      </c>
      <c r="C550" s="29"/>
      <c r="D550" s="11">
        <v>3.8549999999999995</v>
      </c>
      <c r="E550" s="11">
        <v>3.6850000000000001</v>
      </c>
      <c r="F550" s="11">
        <v>3.3</v>
      </c>
      <c r="G550" s="11">
        <v>3.6950000000000003</v>
      </c>
      <c r="H550" s="11">
        <v>3.8988</v>
      </c>
      <c r="I550" s="11">
        <v>3.6549999999999998</v>
      </c>
      <c r="J550" s="11">
        <v>3.5187499999999998</v>
      </c>
      <c r="K550" s="11">
        <v>3.7749999999999999</v>
      </c>
      <c r="L550" s="11">
        <v>3.9649999999999999</v>
      </c>
      <c r="M550" s="11">
        <v>3.7193000000000001</v>
      </c>
      <c r="N550" s="11">
        <v>3.6450000000000005</v>
      </c>
      <c r="O550" s="11">
        <v>3.8119999999999994</v>
      </c>
      <c r="P550" s="11">
        <v>3.49</v>
      </c>
      <c r="Q550" s="11">
        <v>3.8849999999999998</v>
      </c>
      <c r="R550" s="11">
        <v>3.9000000000000004</v>
      </c>
      <c r="S550" s="11">
        <v>3.8100000000000005</v>
      </c>
      <c r="T550" s="11">
        <v>4.0049999999999999</v>
      </c>
      <c r="U550" s="11">
        <v>3.7949999999999999</v>
      </c>
      <c r="V550" s="11">
        <v>3.65</v>
      </c>
      <c r="W550" s="11">
        <v>3.6150000000000002</v>
      </c>
      <c r="X550" s="11">
        <v>3.6259999999999999</v>
      </c>
      <c r="Y550" s="11">
        <v>3.81</v>
      </c>
      <c r="Z550" s="11">
        <v>3.7450000000000001</v>
      </c>
      <c r="AA550" s="11">
        <v>3.8149999999999999</v>
      </c>
      <c r="AB550" s="11">
        <v>3.8449999999999998</v>
      </c>
      <c r="AC550" s="154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55"/>
    </row>
    <row r="551" spans="1:65">
      <c r="A551" s="30"/>
      <c r="B551" s="3" t="s">
        <v>273</v>
      </c>
      <c r="C551" s="29"/>
      <c r="D551" s="24">
        <v>3.4058772731852704E-2</v>
      </c>
      <c r="E551" s="24">
        <v>2.0976176963403176E-2</v>
      </c>
      <c r="F551" s="24">
        <v>0.12837445228704972</v>
      </c>
      <c r="G551" s="24">
        <v>3.5590260840104491E-2</v>
      </c>
      <c r="H551" s="24">
        <v>1.7799176010890674E-2</v>
      </c>
      <c r="I551" s="24">
        <v>7.9603182515943838E-2</v>
      </c>
      <c r="J551" s="24">
        <v>2.0220451692943765E-2</v>
      </c>
      <c r="K551" s="24">
        <v>0.10094552986635917</v>
      </c>
      <c r="L551" s="24">
        <v>1.6733200530681579E-2</v>
      </c>
      <c r="M551" s="24">
        <v>3.1921178967367056E-2</v>
      </c>
      <c r="N551" s="24">
        <v>8.5009803356240476E-2</v>
      </c>
      <c r="O551" s="24">
        <v>5.4176563198490187E-2</v>
      </c>
      <c r="P551" s="24">
        <v>3.0166206257996497E-2</v>
      </c>
      <c r="Q551" s="24">
        <v>0.10722251007445527</v>
      </c>
      <c r="R551" s="24">
        <v>3.669695718539457E-2</v>
      </c>
      <c r="S551" s="24">
        <v>6.9209825891993079E-2</v>
      </c>
      <c r="T551" s="24">
        <v>5.2025634707004213E-2</v>
      </c>
      <c r="U551" s="24">
        <v>2.7325202042558783E-2</v>
      </c>
      <c r="V551" s="24">
        <v>2.7868739954770971E-2</v>
      </c>
      <c r="W551" s="24">
        <v>4.0000000000000237E-2</v>
      </c>
      <c r="X551" s="24">
        <v>6.3030585168366279E-2</v>
      </c>
      <c r="Y551" s="24">
        <v>2.4013884872437379E-2</v>
      </c>
      <c r="Z551" s="24">
        <v>0.11426577206962146</v>
      </c>
      <c r="AA551" s="24">
        <v>2.9944392908633967E-2</v>
      </c>
      <c r="AB551" s="24">
        <v>6.3874877690685478E-2</v>
      </c>
      <c r="AC551" s="205"/>
      <c r="AD551" s="206"/>
      <c r="AE551" s="206"/>
      <c r="AF551" s="206"/>
      <c r="AG551" s="206"/>
      <c r="AH551" s="206"/>
      <c r="AI551" s="206"/>
      <c r="AJ551" s="206"/>
      <c r="AK551" s="206"/>
      <c r="AL551" s="206"/>
      <c r="AM551" s="206"/>
      <c r="AN551" s="206"/>
      <c r="AO551" s="206"/>
      <c r="AP551" s="206"/>
      <c r="AQ551" s="206"/>
      <c r="AR551" s="206"/>
      <c r="AS551" s="206"/>
      <c r="AT551" s="206"/>
      <c r="AU551" s="206"/>
      <c r="AV551" s="206"/>
      <c r="AW551" s="206"/>
      <c r="AX551" s="206"/>
      <c r="AY551" s="206"/>
      <c r="AZ551" s="206"/>
      <c r="BA551" s="206"/>
      <c r="BB551" s="206"/>
      <c r="BC551" s="206"/>
      <c r="BD551" s="206"/>
      <c r="BE551" s="206"/>
      <c r="BF551" s="206"/>
      <c r="BG551" s="206"/>
      <c r="BH551" s="206"/>
      <c r="BI551" s="206"/>
      <c r="BJ551" s="206"/>
      <c r="BK551" s="206"/>
      <c r="BL551" s="206"/>
      <c r="BM551" s="56"/>
    </row>
    <row r="552" spans="1:65">
      <c r="A552" s="30"/>
      <c r="B552" s="3" t="s">
        <v>87</v>
      </c>
      <c r="C552" s="29"/>
      <c r="D552" s="13">
        <v>8.8464344758058967E-3</v>
      </c>
      <c r="E552" s="13">
        <v>5.6846008030902919E-3</v>
      </c>
      <c r="F552" s="13">
        <v>3.8783822443217437E-2</v>
      </c>
      <c r="G552" s="13">
        <v>9.6276629865025675E-3</v>
      </c>
      <c r="H552" s="13">
        <v>4.572371666481596E-3</v>
      </c>
      <c r="I552" s="13">
        <v>2.1700095188353617E-2</v>
      </c>
      <c r="J552" s="13">
        <v>5.7425431986397775E-3</v>
      </c>
      <c r="K552" s="13">
        <v>2.6529705615337497E-2</v>
      </c>
      <c r="L552" s="13">
        <v>4.2255556895660551E-3</v>
      </c>
      <c r="M552" s="13">
        <v>8.5814619043314503E-3</v>
      </c>
      <c r="N552" s="13">
        <v>2.3247895174906236E-2</v>
      </c>
      <c r="O552" s="13">
        <v>1.4258866482034527E-2</v>
      </c>
      <c r="P552" s="13">
        <v>8.6560132734566711E-3</v>
      </c>
      <c r="Q552" s="13">
        <v>2.7694148103604453E-2</v>
      </c>
      <c r="R552" s="13">
        <v>9.4498602194149108E-3</v>
      </c>
      <c r="S552" s="13">
        <v>1.8094072128625637E-2</v>
      </c>
      <c r="T552" s="13">
        <v>1.2952440176017644E-2</v>
      </c>
      <c r="U552" s="13">
        <v>7.184540414344992E-3</v>
      </c>
      <c r="V552" s="13">
        <v>7.6387592384022755E-3</v>
      </c>
      <c r="W552" s="13">
        <v>1.1049723756906141E-2</v>
      </c>
      <c r="X552" s="13">
        <v>1.7390786022854463E-2</v>
      </c>
      <c r="Y552" s="13">
        <v>6.3166729169059311E-3</v>
      </c>
      <c r="Z552" s="13">
        <v>3.0565966670429282E-2</v>
      </c>
      <c r="AA552" s="13">
        <v>7.8559841474334854E-3</v>
      </c>
      <c r="AB552" s="13">
        <v>1.6590877322255972E-2</v>
      </c>
      <c r="AC552" s="154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55"/>
    </row>
    <row r="553" spans="1:65">
      <c r="A553" s="30"/>
      <c r="B553" s="3" t="s">
        <v>274</v>
      </c>
      <c r="C553" s="29"/>
      <c r="D553" s="13">
        <v>2.3944582445711626E-2</v>
      </c>
      <c r="E553" s="13">
        <v>-1.860895864294132E-2</v>
      </c>
      <c r="F553" s="13">
        <v>-0.11967361872849203</v>
      </c>
      <c r="G553" s="13">
        <v>-1.6835894430914045E-2</v>
      </c>
      <c r="H553" s="13">
        <v>3.5318789365866188E-2</v>
      </c>
      <c r="I553" s="13">
        <v>-2.4371417332029854E-2</v>
      </c>
      <c r="J553" s="13">
        <v>-6.3511809812530129E-2</v>
      </c>
      <c r="K553" s="13">
        <v>1.197639901452785E-2</v>
      </c>
      <c r="L553" s="13">
        <v>5.3200141944160562E-2</v>
      </c>
      <c r="M553" s="13">
        <v>-1.0687794275709761E-2</v>
      </c>
      <c r="N553" s="13">
        <v>-2.7474279703077253E-2</v>
      </c>
      <c r="O553" s="13">
        <v>1.0513621039605514E-2</v>
      </c>
      <c r="P553" s="13">
        <v>-7.3130683162778043E-2</v>
      </c>
      <c r="Q553" s="13">
        <v>2.9707041134800383E-2</v>
      </c>
      <c r="R553" s="13">
        <v>3.2809903505847782E-2</v>
      </c>
      <c r="S553" s="13">
        <v>1.7295591650609898E-2</v>
      </c>
      <c r="T553" s="13">
        <v>6.8271187746391959E-2</v>
      </c>
      <c r="U553" s="13">
        <v>1.1533132961521142E-2</v>
      </c>
      <c r="V553" s="13">
        <v>-2.9690609968111348E-2</v>
      </c>
      <c r="W553" s="13">
        <v>-3.7226132869226825E-2</v>
      </c>
      <c r="X553" s="13">
        <v>-3.606477581034917E-2</v>
      </c>
      <c r="Y553" s="13">
        <v>1.1089866908514212E-2</v>
      </c>
      <c r="Z553" s="13">
        <v>-5.7542431057440169E-3</v>
      </c>
      <c r="AA553" s="13">
        <v>1.3749463226555125E-2</v>
      </c>
      <c r="AB553" s="13">
        <v>2.3944582445711404E-2</v>
      </c>
      <c r="AC553" s="154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55"/>
    </row>
    <row r="554" spans="1:65">
      <c r="A554" s="30"/>
      <c r="B554" s="46" t="s">
        <v>275</v>
      </c>
      <c r="C554" s="47"/>
      <c r="D554" s="45">
        <v>0.37</v>
      </c>
      <c r="E554" s="45">
        <v>0.79</v>
      </c>
      <c r="F554" s="45">
        <v>3.54</v>
      </c>
      <c r="G554" s="45">
        <v>0.74</v>
      </c>
      <c r="H554" s="45">
        <v>0.67</v>
      </c>
      <c r="I554" s="45">
        <v>0.95</v>
      </c>
      <c r="J554" s="45">
        <v>2.0099999999999998</v>
      </c>
      <c r="K554" s="45">
        <v>0.04</v>
      </c>
      <c r="L554" s="45">
        <v>1.1599999999999999</v>
      </c>
      <c r="M554" s="45">
        <v>0.57999999999999996</v>
      </c>
      <c r="N554" s="45">
        <v>1.03</v>
      </c>
      <c r="O554" s="45">
        <v>0</v>
      </c>
      <c r="P554" s="45">
        <v>2.27</v>
      </c>
      <c r="Q554" s="45">
        <v>0.52</v>
      </c>
      <c r="R554" s="45">
        <v>0.61</v>
      </c>
      <c r="S554" s="45">
        <v>0.18</v>
      </c>
      <c r="T554" s="45">
        <v>1.57</v>
      </c>
      <c r="U554" s="45">
        <v>0.03</v>
      </c>
      <c r="V554" s="45">
        <v>1.0900000000000001</v>
      </c>
      <c r="W554" s="45">
        <v>1.3</v>
      </c>
      <c r="X554" s="45">
        <v>1.27</v>
      </c>
      <c r="Y554" s="45">
        <v>0.02</v>
      </c>
      <c r="Z554" s="45">
        <v>0.44</v>
      </c>
      <c r="AA554" s="45">
        <v>0.09</v>
      </c>
      <c r="AB554" s="45">
        <v>0.37</v>
      </c>
      <c r="AC554" s="154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55"/>
    </row>
    <row r="555" spans="1:65">
      <c r="B555" s="31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BM555" s="55"/>
    </row>
    <row r="556" spans="1:65" ht="15">
      <c r="B556" s="8" t="s">
        <v>596</v>
      </c>
      <c r="BM556" s="28" t="s">
        <v>67</v>
      </c>
    </row>
    <row r="557" spans="1:65" ht="15">
      <c r="A557" s="25" t="s">
        <v>56</v>
      </c>
      <c r="B557" s="18" t="s">
        <v>111</v>
      </c>
      <c r="C557" s="15" t="s">
        <v>112</v>
      </c>
      <c r="D557" s="16" t="s">
        <v>229</v>
      </c>
      <c r="E557" s="17" t="s">
        <v>229</v>
      </c>
      <c r="F557" s="17" t="s">
        <v>229</v>
      </c>
      <c r="G557" s="17" t="s">
        <v>229</v>
      </c>
      <c r="H557" s="17" t="s">
        <v>229</v>
      </c>
      <c r="I557" s="17" t="s">
        <v>229</v>
      </c>
      <c r="J557" s="17" t="s">
        <v>229</v>
      </c>
      <c r="K557" s="17" t="s">
        <v>229</v>
      </c>
      <c r="L557" s="17" t="s">
        <v>229</v>
      </c>
      <c r="M557" s="17" t="s">
        <v>229</v>
      </c>
      <c r="N557" s="17" t="s">
        <v>229</v>
      </c>
      <c r="O557" s="17" t="s">
        <v>229</v>
      </c>
      <c r="P557" s="17" t="s">
        <v>229</v>
      </c>
      <c r="Q557" s="17" t="s">
        <v>229</v>
      </c>
      <c r="R557" s="17" t="s">
        <v>229</v>
      </c>
      <c r="S557" s="17" t="s">
        <v>229</v>
      </c>
      <c r="T557" s="17" t="s">
        <v>229</v>
      </c>
      <c r="U557" s="17" t="s">
        <v>229</v>
      </c>
      <c r="V557" s="17" t="s">
        <v>229</v>
      </c>
      <c r="W557" s="17" t="s">
        <v>229</v>
      </c>
      <c r="X557" s="17" t="s">
        <v>229</v>
      </c>
      <c r="Y557" s="17" t="s">
        <v>229</v>
      </c>
      <c r="Z557" s="17" t="s">
        <v>229</v>
      </c>
      <c r="AA557" s="17" t="s">
        <v>229</v>
      </c>
      <c r="AB557" s="17" t="s">
        <v>229</v>
      </c>
      <c r="AC557" s="154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28">
        <v>1</v>
      </c>
    </row>
    <row r="558" spans="1:65">
      <c r="A558" s="30"/>
      <c r="B558" s="19" t="s">
        <v>230</v>
      </c>
      <c r="C558" s="9" t="s">
        <v>230</v>
      </c>
      <c r="D558" s="152" t="s">
        <v>232</v>
      </c>
      <c r="E558" s="153" t="s">
        <v>233</v>
      </c>
      <c r="F558" s="153" t="s">
        <v>234</v>
      </c>
      <c r="G558" s="153" t="s">
        <v>235</v>
      </c>
      <c r="H558" s="153" t="s">
        <v>236</v>
      </c>
      <c r="I558" s="153" t="s">
        <v>237</v>
      </c>
      <c r="J558" s="153" t="s">
        <v>238</v>
      </c>
      <c r="K558" s="153" t="s">
        <v>239</v>
      </c>
      <c r="L558" s="153" t="s">
        <v>240</v>
      </c>
      <c r="M558" s="153" t="s">
        <v>241</v>
      </c>
      <c r="N558" s="153" t="s">
        <v>243</v>
      </c>
      <c r="O558" s="153" t="s">
        <v>244</v>
      </c>
      <c r="P558" s="153" t="s">
        <v>246</v>
      </c>
      <c r="Q558" s="153" t="s">
        <v>247</v>
      </c>
      <c r="R558" s="153" t="s">
        <v>249</v>
      </c>
      <c r="S558" s="153" t="s">
        <v>250</v>
      </c>
      <c r="T558" s="153" t="s">
        <v>251</v>
      </c>
      <c r="U558" s="153" t="s">
        <v>252</v>
      </c>
      <c r="V558" s="153" t="s">
        <v>254</v>
      </c>
      <c r="W558" s="153" t="s">
        <v>256</v>
      </c>
      <c r="X558" s="153" t="s">
        <v>258</v>
      </c>
      <c r="Y558" s="153" t="s">
        <v>259</v>
      </c>
      <c r="Z558" s="153" t="s">
        <v>260</v>
      </c>
      <c r="AA558" s="153" t="s">
        <v>261</v>
      </c>
      <c r="AB558" s="153" t="s">
        <v>262</v>
      </c>
      <c r="AC558" s="154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28" t="s">
        <v>1</v>
      </c>
    </row>
    <row r="559" spans="1:65">
      <c r="A559" s="30"/>
      <c r="B559" s="19"/>
      <c r="C559" s="9"/>
      <c r="D559" s="10" t="s">
        <v>334</v>
      </c>
      <c r="E559" s="11" t="s">
        <v>115</v>
      </c>
      <c r="F559" s="11" t="s">
        <v>115</v>
      </c>
      <c r="G559" s="11" t="s">
        <v>115</v>
      </c>
      <c r="H559" s="11" t="s">
        <v>115</v>
      </c>
      <c r="I559" s="11" t="s">
        <v>115</v>
      </c>
      <c r="J559" s="11" t="s">
        <v>334</v>
      </c>
      <c r="K559" s="11" t="s">
        <v>115</v>
      </c>
      <c r="L559" s="11" t="s">
        <v>334</v>
      </c>
      <c r="M559" s="11" t="s">
        <v>115</v>
      </c>
      <c r="N559" s="11" t="s">
        <v>115</v>
      </c>
      <c r="O559" s="11" t="s">
        <v>115</v>
      </c>
      <c r="P559" s="11" t="s">
        <v>335</v>
      </c>
      <c r="Q559" s="11" t="s">
        <v>334</v>
      </c>
      <c r="R559" s="11" t="s">
        <v>334</v>
      </c>
      <c r="S559" s="11" t="s">
        <v>115</v>
      </c>
      <c r="T559" s="11" t="s">
        <v>334</v>
      </c>
      <c r="U559" s="11" t="s">
        <v>115</v>
      </c>
      <c r="V559" s="11" t="s">
        <v>334</v>
      </c>
      <c r="W559" s="11" t="s">
        <v>335</v>
      </c>
      <c r="X559" s="11" t="s">
        <v>335</v>
      </c>
      <c r="Y559" s="11" t="s">
        <v>335</v>
      </c>
      <c r="Z559" s="11" t="s">
        <v>334</v>
      </c>
      <c r="AA559" s="11" t="s">
        <v>334</v>
      </c>
      <c r="AB559" s="11" t="s">
        <v>334</v>
      </c>
      <c r="AC559" s="154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28">
        <v>3</v>
      </c>
    </row>
    <row r="560" spans="1:65">
      <c r="A560" s="30"/>
      <c r="B560" s="19"/>
      <c r="C560" s="9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154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28">
        <v>3</v>
      </c>
    </row>
    <row r="561" spans="1:65">
      <c r="A561" s="30"/>
      <c r="B561" s="18">
        <v>1</v>
      </c>
      <c r="C561" s="14">
        <v>1</v>
      </c>
      <c r="D561" s="215">
        <v>0.13200000000000001</v>
      </c>
      <c r="E561" s="215">
        <v>0.13899999999999998</v>
      </c>
      <c r="F561" s="216">
        <v>0.10070000000000001</v>
      </c>
      <c r="G561" s="215">
        <v>0.13070000000000001</v>
      </c>
      <c r="H561" s="215">
        <v>0.1386</v>
      </c>
      <c r="I561" s="216">
        <v>0.11600000000000001</v>
      </c>
      <c r="J561" s="215">
        <v>0.13150000000000001</v>
      </c>
      <c r="K561" s="215">
        <v>0.13799999999999998</v>
      </c>
      <c r="L561" s="215">
        <v>0.13060000000000002</v>
      </c>
      <c r="M561" s="215">
        <v>0.1394</v>
      </c>
      <c r="N561" s="215">
        <v>0.13899999999999998</v>
      </c>
      <c r="O561" s="215">
        <v>0.13929999999999998</v>
      </c>
      <c r="P561" s="215">
        <v>0.1338</v>
      </c>
      <c r="Q561" s="215">
        <v>0.13400000000000001</v>
      </c>
      <c r="R561" s="215">
        <v>0.13450000000000001</v>
      </c>
      <c r="S561" s="215">
        <v>0.13899999999999998</v>
      </c>
      <c r="T561" s="215">
        <v>0.13899999999999998</v>
      </c>
      <c r="U561" s="215">
        <v>0.125</v>
      </c>
      <c r="V561" s="215">
        <v>0.13829999999999998</v>
      </c>
      <c r="W561" s="215">
        <v>0.13</v>
      </c>
      <c r="X561" s="215">
        <v>0.1295</v>
      </c>
      <c r="Y561" s="215">
        <v>0.12520000000000001</v>
      </c>
      <c r="Z561" s="215">
        <v>0.128</v>
      </c>
      <c r="AA561" s="215">
        <v>0.13370000000000001</v>
      </c>
      <c r="AB561" s="215">
        <v>0.13300000000000001</v>
      </c>
      <c r="AC561" s="205"/>
      <c r="AD561" s="206"/>
      <c r="AE561" s="206"/>
      <c r="AF561" s="206"/>
      <c r="AG561" s="206"/>
      <c r="AH561" s="206"/>
      <c r="AI561" s="206"/>
      <c r="AJ561" s="206"/>
      <c r="AK561" s="206"/>
      <c r="AL561" s="206"/>
      <c r="AM561" s="206"/>
      <c r="AN561" s="206"/>
      <c r="AO561" s="206"/>
      <c r="AP561" s="206"/>
      <c r="AQ561" s="206"/>
      <c r="AR561" s="206"/>
      <c r="AS561" s="206"/>
      <c r="AT561" s="206"/>
      <c r="AU561" s="206"/>
      <c r="AV561" s="206"/>
      <c r="AW561" s="206"/>
      <c r="AX561" s="206"/>
      <c r="AY561" s="206"/>
      <c r="AZ561" s="206"/>
      <c r="BA561" s="206"/>
      <c r="BB561" s="206"/>
      <c r="BC561" s="206"/>
      <c r="BD561" s="206"/>
      <c r="BE561" s="206"/>
      <c r="BF561" s="206"/>
      <c r="BG561" s="206"/>
      <c r="BH561" s="206"/>
      <c r="BI561" s="206"/>
      <c r="BJ561" s="206"/>
      <c r="BK561" s="206"/>
      <c r="BL561" s="206"/>
      <c r="BM561" s="217">
        <v>1</v>
      </c>
    </row>
    <row r="562" spans="1:65">
      <c r="A562" s="30"/>
      <c r="B562" s="19">
        <v>1</v>
      </c>
      <c r="C562" s="9">
        <v>2</v>
      </c>
      <c r="D562" s="220">
        <v>0.128</v>
      </c>
      <c r="E562" s="24">
        <v>0.13699999999999998</v>
      </c>
      <c r="F562" s="219">
        <v>0.1</v>
      </c>
      <c r="G562" s="24">
        <v>0.12990000000000002</v>
      </c>
      <c r="H562" s="24">
        <v>0.14399999999999999</v>
      </c>
      <c r="I562" s="219">
        <v>0.11399999999999999</v>
      </c>
      <c r="J562" s="24">
        <v>0.13150000000000001</v>
      </c>
      <c r="K562" s="24">
        <v>0.13699999999999998</v>
      </c>
      <c r="L562" s="24">
        <v>0.13009999999999999</v>
      </c>
      <c r="M562" s="24">
        <v>0.1409</v>
      </c>
      <c r="N562" s="24">
        <v>0.1361</v>
      </c>
      <c r="O562" s="24">
        <v>0.13899999999999998</v>
      </c>
      <c r="P562" s="24">
        <v>0.1346</v>
      </c>
      <c r="Q562" s="24">
        <v>0.13100000000000001</v>
      </c>
      <c r="R562" s="24">
        <v>0.1371</v>
      </c>
      <c r="S562" s="24">
        <v>0.13500000000000001</v>
      </c>
      <c r="T562" s="24">
        <v>0.13699999999999998</v>
      </c>
      <c r="U562" s="24">
        <v>0.126</v>
      </c>
      <c r="V562" s="24">
        <v>0.13999999999999999</v>
      </c>
      <c r="W562" s="24">
        <v>0.13100000000000001</v>
      </c>
      <c r="X562" s="24">
        <v>0.1295</v>
      </c>
      <c r="Y562" s="24">
        <v>0.1265</v>
      </c>
      <c r="Z562" s="24">
        <v>0.13200000000000001</v>
      </c>
      <c r="AA562" s="24">
        <v>0.1331</v>
      </c>
      <c r="AB562" s="24">
        <v>0.13600000000000001</v>
      </c>
      <c r="AC562" s="205"/>
      <c r="AD562" s="206"/>
      <c r="AE562" s="206"/>
      <c r="AF562" s="206"/>
      <c r="AG562" s="206"/>
      <c r="AH562" s="206"/>
      <c r="AI562" s="206"/>
      <c r="AJ562" s="206"/>
      <c r="AK562" s="206"/>
      <c r="AL562" s="206"/>
      <c r="AM562" s="206"/>
      <c r="AN562" s="206"/>
      <c r="AO562" s="206"/>
      <c r="AP562" s="206"/>
      <c r="AQ562" s="206"/>
      <c r="AR562" s="206"/>
      <c r="AS562" s="206"/>
      <c r="AT562" s="206"/>
      <c r="AU562" s="206"/>
      <c r="AV562" s="206"/>
      <c r="AW562" s="206"/>
      <c r="AX562" s="206"/>
      <c r="AY562" s="206"/>
      <c r="AZ562" s="206"/>
      <c r="BA562" s="206"/>
      <c r="BB562" s="206"/>
      <c r="BC562" s="206"/>
      <c r="BD562" s="206"/>
      <c r="BE562" s="206"/>
      <c r="BF562" s="206"/>
      <c r="BG562" s="206"/>
      <c r="BH562" s="206"/>
      <c r="BI562" s="206"/>
      <c r="BJ562" s="206"/>
      <c r="BK562" s="206"/>
      <c r="BL562" s="206"/>
      <c r="BM562" s="217">
        <v>23</v>
      </c>
    </row>
    <row r="563" spans="1:65">
      <c r="A563" s="30"/>
      <c r="B563" s="19">
        <v>1</v>
      </c>
      <c r="C563" s="9">
        <v>3</v>
      </c>
      <c r="D563" s="24">
        <v>0.13200000000000001</v>
      </c>
      <c r="E563" s="24">
        <v>0.13899999999999998</v>
      </c>
      <c r="F563" s="219">
        <v>0.1013</v>
      </c>
      <c r="G563" s="24">
        <v>0.13200000000000001</v>
      </c>
      <c r="H563" s="24">
        <v>0.13789999999999999</v>
      </c>
      <c r="I563" s="219">
        <v>0.122</v>
      </c>
      <c r="J563" s="24">
        <v>0.13100000000000001</v>
      </c>
      <c r="K563" s="24">
        <v>0.13500000000000001</v>
      </c>
      <c r="L563" s="24">
        <v>0.12769999999999998</v>
      </c>
      <c r="M563" s="24">
        <v>0.14050000000000001</v>
      </c>
      <c r="N563" s="24">
        <v>0.13140000000000002</v>
      </c>
      <c r="O563" s="24">
        <v>0.13789999999999999</v>
      </c>
      <c r="P563" s="24">
        <v>0.1331</v>
      </c>
      <c r="Q563" s="24">
        <v>0.14300000000000002</v>
      </c>
      <c r="R563" s="24">
        <v>0.13519999999999999</v>
      </c>
      <c r="S563" s="24">
        <v>0.13699999999999998</v>
      </c>
      <c r="T563" s="24">
        <v>0.13500000000000001</v>
      </c>
      <c r="U563" s="24">
        <v>0.126</v>
      </c>
      <c r="V563" s="24">
        <v>0.14080000000000001</v>
      </c>
      <c r="W563" s="24">
        <v>0.13500000000000001</v>
      </c>
      <c r="X563" s="24">
        <v>0.1275</v>
      </c>
      <c r="Y563" s="24">
        <v>0.1255</v>
      </c>
      <c r="Z563" s="24">
        <v>0.126</v>
      </c>
      <c r="AA563" s="24">
        <v>0.13200000000000001</v>
      </c>
      <c r="AB563" s="24">
        <v>0.13400000000000001</v>
      </c>
      <c r="AC563" s="205"/>
      <c r="AD563" s="206"/>
      <c r="AE563" s="206"/>
      <c r="AF563" s="206"/>
      <c r="AG563" s="206"/>
      <c r="AH563" s="206"/>
      <c r="AI563" s="206"/>
      <c r="AJ563" s="206"/>
      <c r="AK563" s="206"/>
      <c r="AL563" s="206"/>
      <c r="AM563" s="206"/>
      <c r="AN563" s="206"/>
      <c r="AO563" s="206"/>
      <c r="AP563" s="206"/>
      <c r="AQ563" s="206"/>
      <c r="AR563" s="206"/>
      <c r="AS563" s="206"/>
      <c r="AT563" s="206"/>
      <c r="AU563" s="206"/>
      <c r="AV563" s="206"/>
      <c r="AW563" s="206"/>
      <c r="AX563" s="206"/>
      <c r="AY563" s="206"/>
      <c r="AZ563" s="206"/>
      <c r="BA563" s="206"/>
      <c r="BB563" s="206"/>
      <c r="BC563" s="206"/>
      <c r="BD563" s="206"/>
      <c r="BE563" s="206"/>
      <c r="BF563" s="206"/>
      <c r="BG563" s="206"/>
      <c r="BH563" s="206"/>
      <c r="BI563" s="206"/>
      <c r="BJ563" s="206"/>
      <c r="BK563" s="206"/>
      <c r="BL563" s="206"/>
      <c r="BM563" s="217">
        <v>16</v>
      </c>
    </row>
    <row r="564" spans="1:65">
      <c r="A564" s="30"/>
      <c r="B564" s="19">
        <v>1</v>
      </c>
      <c r="C564" s="9">
        <v>4</v>
      </c>
      <c r="D564" s="24">
        <v>0.13200000000000001</v>
      </c>
      <c r="E564" s="24">
        <v>0.13899999999999998</v>
      </c>
      <c r="F564" s="219">
        <v>9.9099999999999994E-2</v>
      </c>
      <c r="G564" s="24">
        <v>0.13220000000000001</v>
      </c>
      <c r="H564" s="24">
        <v>0.14399999999999999</v>
      </c>
      <c r="I564" s="219">
        <v>0.11900000000000001</v>
      </c>
      <c r="J564" s="24">
        <v>0.13</v>
      </c>
      <c r="K564" s="24">
        <v>0.13799999999999998</v>
      </c>
      <c r="L564" s="24">
        <v>0.1323</v>
      </c>
      <c r="M564" s="24">
        <v>0.1384</v>
      </c>
      <c r="N564" s="24">
        <v>0.1318</v>
      </c>
      <c r="O564" s="24">
        <v>0.13899999999999998</v>
      </c>
      <c r="P564" s="24">
        <v>0.1333</v>
      </c>
      <c r="Q564" s="24">
        <v>0.13799999999999998</v>
      </c>
      <c r="R564" s="24">
        <v>0.1351</v>
      </c>
      <c r="S564" s="24">
        <v>0.13699999999999998</v>
      </c>
      <c r="T564" s="24">
        <v>0.13699999999999998</v>
      </c>
      <c r="U564" s="24">
        <v>0.128</v>
      </c>
      <c r="V564" s="24">
        <v>0.1386</v>
      </c>
      <c r="W564" s="24">
        <v>0.13200000000000001</v>
      </c>
      <c r="X564" s="24">
        <v>0.13159999999999999</v>
      </c>
      <c r="Y564" s="24">
        <v>0.12819999999999998</v>
      </c>
      <c r="Z564" s="24">
        <v>0.13400000000000001</v>
      </c>
      <c r="AA564" s="24">
        <v>0.1338</v>
      </c>
      <c r="AB564" s="24">
        <v>0.13200000000000001</v>
      </c>
      <c r="AC564" s="205"/>
      <c r="AD564" s="206"/>
      <c r="AE564" s="206"/>
      <c r="AF564" s="206"/>
      <c r="AG564" s="206"/>
      <c r="AH564" s="206"/>
      <c r="AI564" s="206"/>
      <c r="AJ564" s="206"/>
      <c r="AK564" s="206"/>
      <c r="AL564" s="206"/>
      <c r="AM564" s="206"/>
      <c r="AN564" s="206"/>
      <c r="AO564" s="206"/>
      <c r="AP564" s="206"/>
      <c r="AQ564" s="206"/>
      <c r="AR564" s="206"/>
      <c r="AS564" s="206"/>
      <c r="AT564" s="206"/>
      <c r="AU564" s="206"/>
      <c r="AV564" s="206"/>
      <c r="AW564" s="206"/>
      <c r="AX564" s="206"/>
      <c r="AY564" s="206"/>
      <c r="AZ564" s="206"/>
      <c r="BA564" s="206"/>
      <c r="BB564" s="206"/>
      <c r="BC564" s="206"/>
      <c r="BD564" s="206"/>
      <c r="BE564" s="206"/>
      <c r="BF564" s="206"/>
      <c r="BG564" s="206"/>
      <c r="BH564" s="206"/>
      <c r="BI564" s="206"/>
      <c r="BJ564" s="206"/>
      <c r="BK564" s="206"/>
      <c r="BL564" s="206"/>
      <c r="BM564" s="217">
        <v>0.13420473757971016</v>
      </c>
    </row>
    <row r="565" spans="1:65">
      <c r="A565" s="30"/>
      <c r="B565" s="19">
        <v>1</v>
      </c>
      <c r="C565" s="9">
        <v>5</v>
      </c>
      <c r="D565" s="24">
        <v>0.13100000000000001</v>
      </c>
      <c r="E565" s="24">
        <v>0.13699999999999998</v>
      </c>
      <c r="F565" s="219">
        <v>0.10089999999999999</v>
      </c>
      <c r="G565" s="24">
        <v>0.13190000000000002</v>
      </c>
      <c r="H565" s="24">
        <v>0.14249999999999999</v>
      </c>
      <c r="I565" s="219">
        <v>0.11700000000000001</v>
      </c>
      <c r="J565" s="24">
        <v>0.13300000000000001</v>
      </c>
      <c r="K565" s="24">
        <v>0.13999999999999999</v>
      </c>
      <c r="L565" s="24">
        <v>0.13220000000000001</v>
      </c>
      <c r="M565" s="24">
        <v>0.13789999999999999</v>
      </c>
      <c r="N565" s="24">
        <v>0.13190000000000002</v>
      </c>
      <c r="O565" s="24">
        <v>0.13869999999999999</v>
      </c>
      <c r="P565" s="24">
        <v>0.1353</v>
      </c>
      <c r="Q565" s="24">
        <v>0.13200000000000001</v>
      </c>
      <c r="R565" s="24">
        <v>0.1366</v>
      </c>
      <c r="S565" s="24">
        <v>0.13799999999999998</v>
      </c>
      <c r="T565" s="24">
        <v>0.13699999999999998</v>
      </c>
      <c r="U565" s="24">
        <v>0.127</v>
      </c>
      <c r="V565" s="24">
        <v>0.13769999999999999</v>
      </c>
      <c r="W565" s="24">
        <v>0.13200000000000001</v>
      </c>
      <c r="X565" s="24">
        <v>0.1336</v>
      </c>
      <c r="Y565" s="24">
        <v>0.12620000000000001</v>
      </c>
      <c r="Z565" s="24">
        <v>0.13100000000000001</v>
      </c>
      <c r="AA565" s="24">
        <v>0.13569999999999999</v>
      </c>
      <c r="AB565" s="24">
        <v>0.13400000000000001</v>
      </c>
      <c r="AC565" s="205"/>
      <c r="AD565" s="206"/>
      <c r="AE565" s="206"/>
      <c r="AF565" s="206"/>
      <c r="AG565" s="206"/>
      <c r="AH565" s="206"/>
      <c r="AI565" s="206"/>
      <c r="AJ565" s="206"/>
      <c r="AK565" s="206"/>
      <c r="AL565" s="206"/>
      <c r="AM565" s="206"/>
      <c r="AN565" s="206"/>
      <c r="AO565" s="206"/>
      <c r="AP565" s="206"/>
      <c r="AQ565" s="206"/>
      <c r="AR565" s="206"/>
      <c r="AS565" s="206"/>
      <c r="AT565" s="206"/>
      <c r="AU565" s="206"/>
      <c r="AV565" s="206"/>
      <c r="AW565" s="206"/>
      <c r="AX565" s="206"/>
      <c r="AY565" s="206"/>
      <c r="AZ565" s="206"/>
      <c r="BA565" s="206"/>
      <c r="BB565" s="206"/>
      <c r="BC565" s="206"/>
      <c r="BD565" s="206"/>
      <c r="BE565" s="206"/>
      <c r="BF565" s="206"/>
      <c r="BG565" s="206"/>
      <c r="BH565" s="206"/>
      <c r="BI565" s="206"/>
      <c r="BJ565" s="206"/>
      <c r="BK565" s="206"/>
      <c r="BL565" s="206"/>
      <c r="BM565" s="217">
        <v>103</v>
      </c>
    </row>
    <row r="566" spans="1:65">
      <c r="A566" s="30"/>
      <c r="B566" s="19">
        <v>1</v>
      </c>
      <c r="C566" s="9">
        <v>6</v>
      </c>
      <c r="D566" s="24">
        <v>0.13200000000000001</v>
      </c>
      <c r="E566" s="24">
        <v>0.13500000000000001</v>
      </c>
      <c r="F566" s="219">
        <v>0.1</v>
      </c>
      <c r="G566" s="24">
        <v>0.13270000000000001</v>
      </c>
      <c r="H566" s="24">
        <v>0.14330000000000001</v>
      </c>
      <c r="I566" s="219">
        <v>0.11600000000000001</v>
      </c>
      <c r="J566" s="24">
        <v>0.13200000000000001</v>
      </c>
      <c r="K566" s="24">
        <v>0.13699999999999998</v>
      </c>
      <c r="L566" s="24">
        <v>0.13159999999999999</v>
      </c>
      <c r="M566" s="24">
        <v>0.13919999999999999</v>
      </c>
      <c r="N566" s="24">
        <v>0.1358</v>
      </c>
      <c r="O566" s="24">
        <v>0.1381</v>
      </c>
      <c r="P566" s="24">
        <v>0.13220000000000001</v>
      </c>
      <c r="Q566" s="24">
        <v>0.13600000000000001</v>
      </c>
      <c r="R566" s="24">
        <v>0.1366</v>
      </c>
      <c r="S566" s="24">
        <v>0.13899999999999998</v>
      </c>
      <c r="T566" s="24">
        <v>0.13699999999999998</v>
      </c>
      <c r="U566" s="24">
        <v>0.127</v>
      </c>
      <c r="V566" s="24">
        <v>0.1389</v>
      </c>
      <c r="W566" s="24">
        <v>0.13200000000000001</v>
      </c>
      <c r="X566" s="24">
        <v>0.13060000000000002</v>
      </c>
      <c r="Y566" s="24">
        <v>0.12739999999999999</v>
      </c>
      <c r="Z566" s="24">
        <v>0.13300000000000001</v>
      </c>
      <c r="AA566" s="24">
        <v>0.1346</v>
      </c>
      <c r="AB566" s="24">
        <v>0.13</v>
      </c>
      <c r="AC566" s="205"/>
      <c r="AD566" s="206"/>
      <c r="AE566" s="206"/>
      <c r="AF566" s="206"/>
      <c r="AG566" s="206"/>
      <c r="AH566" s="206"/>
      <c r="AI566" s="206"/>
      <c r="AJ566" s="206"/>
      <c r="AK566" s="206"/>
      <c r="AL566" s="206"/>
      <c r="AM566" s="206"/>
      <c r="AN566" s="206"/>
      <c r="AO566" s="206"/>
      <c r="AP566" s="206"/>
      <c r="AQ566" s="206"/>
      <c r="AR566" s="206"/>
      <c r="AS566" s="206"/>
      <c r="AT566" s="206"/>
      <c r="AU566" s="206"/>
      <c r="AV566" s="206"/>
      <c r="AW566" s="206"/>
      <c r="AX566" s="206"/>
      <c r="AY566" s="206"/>
      <c r="AZ566" s="206"/>
      <c r="BA566" s="206"/>
      <c r="BB566" s="206"/>
      <c r="BC566" s="206"/>
      <c r="BD566" s="206"/>
      <c r="BE566" s="206"/>
      <c r="BF566" s="206"/>
      <c r="BG566" s="206"/>
      <c r="BH566" s="206"/>
      <c r="BI566" s="206"/>
      <c r="BJ566" s="206"/>
      <c r="BK566" s="206"/>
      <c r="BL566" s="206"/>
      <c r="BM566" s="56"/>
    </row>
    <row r="567" spans="1:65">
      <c r="A567" s="30"/>
      <c r="B567" s="20" t="s">
        <v>271</v>
      </c>
      <c r="C567" s="12"/>
      <c r="D567" s="221">
        <v>0.13116666666666668</v>
      </c>
      <c r="E567" s="221">
        <v>0.13766666666666666</v>
      </c>
      <c r="F567" s="221">
        <v>0.10033333333333333</v>
      </c>
      <c r="G567" s="221">
        <v>0.13156666666666669</v>
      </c>
      <c r="H567" s="221">
        <v>0.14171666666666666</v>
      </c>
      <c r="I567" s="221">
        <v>0.11733333333333333</v>
      </c>
      <c r="J567" s="221">
        <v>0.13150000000000001</v>
      </c>
      <c r="K567" s="221">
        <v>0.13749999999999998</v>
      </c>
      <c r="L567" s="221">
        <v>0.13075000000000001</v>
      </c>
      <c r="M567" s="221">
        <v>0.13938333333333333</v>
      </c>
      <c r="N567" s="221">
        <v>0.13433333333333333</v>
      </c>
      <c r="O567" s="221">
        <v>0.13866666666666666</v>
      </c>
      <c r="P567" s="221">
        <v>0.13371666666666665</v>
      </c>
      <c r="Q567" s="221">
        <v>0.13566666666666669</v>
      </c>
      <c r="R567" s="221">
        <v>0.13585000000000003</v>
      </c>
      <c r="S567" s="221">
        <v>0.13750000000000001</v>
      </c>
      <c r="T567" s="221">
        <v>0.13699999999999998</v>
      </c>
      <c r="U567" s="221">
        <v>0.1265</v>
      </c>
      <c r="V567" s="221">
        <v>0.13905000000000001</v>
      </c>
      <c r="W567" s="221">
        <v>0.13200000000000001</v>
      </c>
      <c r="X567" s="221">
        <v>0.13038333333333332</v>
      </c>
      <c r="Y567" s="221">
        <v>0.1265</v>
      </c>
      <c r="Z567" s="221">
        <v>0.13066666666666668</v>
      </c>
      <c r="AA567" s="221">
        <v>0.13381666666666669</v>
      </c>
      <c r="AB567" s="221">
        <v>0.13316666666666668</v>
      </c>
      <c r="AC567" s="205"/>
      <c r="AD567" s="206"/>
      <c r="AE567" s="206"/>
      <c r="AF567" s="206"/>
      <c r="AG567" s="206"/>
      <c r="AH567" s="206"/>
      <c r="AI567" s="206"/>
      <c r="AJ567" s="206"/>
      <c r="AK567" s="206"/>
      <c r="AL567" s="206"/>
      <c r="AM567" s="206"/>
      <c r="AN567" s="206"/>
      <c r="AO567" s="206"/>
      <c r="AP567" s="206"/>
      <c r="AQ567" s="206"/>
      <c r="AR567" s="206"/>
      <c r="AS567" s="206"/>
      <c r="AT567" s="206"/>
      <c r="AU567" s="206"/>
      <c r="AV567" s="206"/>
      <c r="AW567" s="206"/>
      <c r="AX567" s="206"/>
      <c r="AY567" s="206"/>
      <c r="AZ567" s="206"/>
      <c r="BA567" s="206"/>
      <c r="BB567" s="206"/>
      <c r="BC567" s="206"/>
      <c r="BD567" s="206"/>
      <c r="BE567" s="206"/>
      <c r="BF567" s="206"/>
      <c r="BG567" s="206"/>
      <c r="BH567" s="206"/>
      <c r="BI567" s="206"/>
      <c r="BJ567" s="206"/>
      <c r="BK567" s="206"/>
      <c r="BL567" s="206"/>
      <c r="BM567" s="56"/>
    </row>
    <row r="568" spans="1:65">
      <c r="A568" s="30"/>
      <c r="B568" s="3" t="s">
        <v>272</v>
      </c>
      <c r="C568" s="29"/>
      <c r="D568" s="24">
        <v>0.13200000000000001</v>
      </c>
      <c r="E568" s="24">
        <v>0.13799999999999998</v>
      </c>
      <c r="F568" s="24">
        <v>0.10035000000000001</v>
      </c>
      <c r="G568" s="24">
        <v>0.13195000000000001</v>
      </c>
      <c r="H568" s="24">
        <v>0.1429</v>
      </c>
      <c r="I568" s="24">
        <v>0.11650000000000001</v>
      </c>
      <c r="J568" s="24">
        <v>0.13150000000000001</v>
      </c>
      <c r="K568" s="24">
        <v>0.13749999999999998</v>
      </c>
      <c r="L568" s="24">
        <v>0.13109999999999999</v>
      </c>
      <c r="M568" s="24">
        <v>0.13929999999999998</v>
      </c>
      <c r="N568" s="24">
        <v>0.13385000000000002</v>
      </c>
      <c r="O568" s="24">
        <v>0.13884999999999997</v>
      </c>
      <c r="P568" s="24">
        <v>0.13355</v>
      </c>
      <c r="Q568" s="24">
        <v>0.13500000000000001</v>
      </c>
      <c r="R568" s="24">
        <v>0.13589999999999999</v>
      </c>
      <c r="S568" s="24">
        <v>0.13749999999999998</v>
      </c>
      <c r="T568" s="24">
        <v>0.13699999999999998</v>
      </c>
      <c r="U568" s="24">
        <v>0.1265</v>
      </c>
      <c r="V568" s="24">
        <v>0.13874999999999998</v>
      </c>
      <c r="W568" s="24">
        <v>0.13200000000000001</v>
      </c>
      <c r="X568" s="24">
        <v>0.13005</v>
      </c>
      <c r="Y568" s="24">
        <v>0.12635000000000002</v>
      </c>
      <c r="Z568" s="24">
        <v>0.13150000000000001</v>
      </c>
      <c r="AA568" s="24">
        <v>0.13375000000000001</v>
      </c>
      <c r="AB568" s="24">
        <v>0.13350000000000001</v>
      </c>
      <c r="AC568" s="205"/>
      <c r="AD568" s="206"/>
      <c r="AE568" s="206"/>
      <c r="AF568" s="206"/>
      <c r="AG568" s="206"/>
      <c r="AH568" s="206"/>
      <c r="AI568" s="206"/>
      <c r="AJ568" s="206"/>
      <c r="AK568" s="206"/>
      <c r="AL568" s="206"/>
      <c r="AM568" s="206"/>
      <c r="AN568" s="206"/>
      <c r="AO568" s="206"/>
      <c r="AP568" s="206"/>
      <c r="AQ568" s="206"/>
      <c r="AR568" s="206"/>
      <c r="AS568" s="206"/>
      <c r="AT568" s="206"/>
      <c r="AU568" s="206"/>
      <c r="AV568" s="206"/>
      <c r="AW568" s="206"/>
      <c r="AX568" s="206"/>
      <c r="AY568" s="206"/>
      <c r="AZ568" s="206"/>
      <c r="BA568" s="206"/>
      <c r="BB568" s="206"/>
      <c r="BC568" s="206"/>
      <c r="BD568" s="206"/>
      <c r="BE568" s="206"/>
      <c r="BF568" s="206"/>
      <c r="BG568" s="206"/>
      <c r="BH568" s="206"/>
      <c r="BI568" s="206"/>
      <c r="BJ568" s="206"/>
      <c r="BK568" s="206"/>
      <c r="BL568" s="206"/>
      <c r="BM568" s="56"/>
    </row>
    <row r="569" spans="1:65">
      <c r="A569" s="30"/>
      <c r="B569" s="3" t="s">
        <v>273</v>
      </c>
      <c r="C569" s="29"/>
      <c r="D569" s="24">
        <v>1.6020819787597234E-3</v>
      </c>
      <c r="E569" s="24">
        <v>1.6329931618554445E-3</v>
      </c>
      <c r="F569" s="24">
        <v>7.9162280580252872E-4</v>
      </c>
      <c r="G569" s="24">
        <v>1.0500793620801547E-3</v>
      </c>
      <c r="H569" s="24">
        <v>2.7505756973162285E-3</v>
      </c>
      <c r="I569" s="24">
        <v>2.8047578623950184E-3</v>
      </c>
      <c r="J569" s="24">
        <v>1.0000000000000009E-3</v>
      </c>
      <c r="K569" s="24">
        <v>1.6431676725154913E-3</v>
      </c>
      <c r="L569" s="24">
        <v>1.7306068299876869E-3</v>
      </c>
      <c r="M569" s="24">
        <v>1.1617515511789416E-3</v>
      </c>
      <c r="N569" s="24">
        <v>3.0981715037529155E-3</v>
      </c>
      <c r="O569" s="24">
        <v>5.5377492419453117E-4</v>
      </c>
      <c r="P569" s="24">
        <v>1.1089033621856602E-3</v>
      </c>
      <c r="Q569" s="24">
        <v>4.4121045620731476E-3</v>
      </c>
      <c r="R569" s="24">
        <v>1.0483320084782295E-3</v>
      </c>
      <c r="S569" s="24">
        <v>1.5165750888103023E-3</v>
      </c>
      <c r="T569" s="24">
        <v>1.2649110640673442E-3</v>
      </c>
      <c r="U569" s="24">
        <v>1.0488088481701524E-3</v>
      </c>
      <c r="V569" s="24">
        <v>1.1467344941179772E-3</v>
      </c>
      <c r="W569" s="24">
        <v>1.6733200530681526E-3</v>
      </c>
      <c r="X569" s="24">
        <v>2.0855854493802587E-3</v>
      </c>
      <c r="Y569" s="24">
        <v>1.1384199576606067E-3</v>
      </c>
      <c r="Z569" s="24">
        <v>3.0767948691238231E-3</v>
      </c>
      <c r="AA569" s="24">
        <v>1.2639883965712077E-3</v>
      </c>
      <c r="AB569" s="24">
        <v>2.0412414523193166E-3</v>
      </c>
      <c r="AC569" s="205"/>
      <c r="AD569" s="206"/>
      <c r="AE569" s="206"/>
      <c r="AF569" s="206"/>
      <c r="AG569" s="206"/>
      <c r="AH569" s="206"/>
      <c r="AI569" s="206"/>
      <c r="AJ569" s="206"/>
      <c r="AK569" s="206"/>
      <c r="AL569" s="206"/>
      <c r="AM569" s="206"/>
      <c r="AN569" s="206"/>
      <c r="AO569" s="206"/>
      <c r="AP569" s="206"/>
      <c r="AQ569" s="206"/>
      <c r="AR569" s="206"/>
      <c r="AS569" s="206"/>
      <c r="AT569" s="206"/>
      <c r="AU569" s="206"/>
      <c r="AV569" s="206"/>
      <c r="AW569" s="206"/>
      <c r="AX569" s="206"/>
      <c r="AY569" s="206"/>
      <c r="AZ569" s="206"/>
      <c r="BA569" s="206"/>
      <c r="BB569" s="206"/>
      <c r="BC569" s="206"/>
      <c r="BD569" s="206"/>
      <c r="BE569" s="206"/>
      <c r="BF569" s="206"/>
      <c r="BG569" s="206"/>
      <c r="BH569" s="206"/>
      <c r="BI569" s="206"/>
      <c r="BJ569" s="206"/>
      <c r="BK569" s="206"/>
      <c r="BL569" s="206"/>
      <c r="BM569" s="56"/>
    </row>
    <row r="570" spans="1:65">
      <c r="A570" s="30"/>
      <c r="B570" s="3" t="s">
        <v>87</v>
      </c>
      <c r="C570" s="29"/>
      <c r="D570" s="13">
        <v>1.2214093866020763E-2</v>
      </c>
      <c r="E570" s="13">
        <v>1.1861935800402745E-2</v>
      </c>
      <c r="F570" s="13">
        <v>7.8899282970351699E-3</v>
      </c>
      <c r="G570" s="13">
        <v>7.9813480776297525E-3</v>
      </c>
      <c r="H570" s="13">
        <v>1.9408978224035485E-2</v>
      </c>
      <c r="I570" s="13">
        <v>2.3904186327230272E-2</v>
      </c>
      <c r="J570" s="13">
        <v>7.6045627376425916E-3</v>
      </c>
      <c r="K570" s="13">
        <v>1.1950310345567211E-2</v>
      </c>
      <c r="L570" s="13">
        <v>1.3235998699714622E-2</v>
      </c>
      <c r="M570" s="13">
        <v>8.3349387864087646E-3</v>
      </c>
      <c r="N570" s="13">
        <v>2.3063311442329395E-2</v>
      </c>
      <c r="O570" s="13">
        <v>3.9935691648644075E-3</v>
      </c>
      <c r="P570" s="13">
        <v>8.2929330339199334E-3</v>
      </c>
      <c r="Q570" s="13">
        <v>3.2521655248696414E-2</v>
      </c>
      <c r="R570" s="13">
        <v>7.7168348066119202E-3</v>
      </c>
      <c r="S570" s="13">
        <v>1.1029637009529469E-2</v>
      </c>
      <c r="T570" s="13">
        <v>9.2329274749441189E-3</v>
      </c>
      <c r="U570" s="13">
        <v>8.2909790369182015E-3</v>
      </c>
      <c r="V570" s="13">
        <v>8.2469219282127089E-3</v>
      </c>
      <c r="W570" s="13">
        <v>1.2676667068698124E-2</v>
      </c>
      <c r="X570" s="13">
        <v>1.5995797898864315E-2</v>
      </c>
      <c r="Y570" s="13">
        <v>8.9993672542340447E-3</v>
      </c>
      <c r="Z570" s="13">
        <v>2.3546899508600685E-2</v>
      </c>
      <c r="AA570" s="13">
        <v>9.4456724117913116E-3</v>
      </c>
      <c r="AB570" s="13">
        <v>1.5328471481747057E-2</v>
      </c>
      <c r="AC570" s="154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55"/>
    </row>
    <row r="571" spans="1:65">
      <c r="A571" s="30"/>
      <c r="B571" s="3" t="s">
        <v>274</v>
      </c>
      <c r="C571" s="29"/>
      <c r="D571" s="13">
        <v>-2.2637583201852607E-2</v>
      </c>
      <c r="E571" s="13">
        <v>2.579587836755981E-2</v>
      </c>
      <c r="F571" s="13">
        <v>-0.2523860547490665</v>
      </c>
      <c r="G571" s="13">
        <v>-1.9657062489888633E-2</v>
      </c>
      <c r="H571" s="13">
        <v>5.5973650576193856E-2</v>
      </c>
      <c r="I571" s="13">
        <v>-0.1257139244906027</v>
      </c>
      <c r="J571" s="13">
        <v>-2.0153815941882702E-2</v>
      </c>
      <c r="K571" s="13">
        <v>2.4553994737574802E-2</v>
      </c>
      <c r="L571" s="13">
        <v>-2.5742292276815015E-2</v>
      </c>
      <c r="M571" s="13">
        <v>3.8587279756404858E-2</v>
      </c>
      <c r="N571" s="13">
        <v>9.5820576786120881E-4</v>
      </c>
      <c r="O571" s="13">
        <v>3.3247180147469635E-2</v>
      </c>
      <c r="P571" s="13">
        <v>-3.6367636630831868E-3</v>
      </c>
      <c r="Q571" s="13">
        <v>1.0893274807740827E-2</v>
      </c>
      <c r="R571" s="13">
        <v>1.225934680072438E-2</v>
      </c>
      <c r="S571" s="13">
        <v>2.4553994737575024E-2</v>
      </c>
      <c r="T571" s="13">
        <v>2.0828343847620001E-2</v>
      </c>
      <c r="U571" s="13">
        <v>-5.7410324841430938E-2</v>
      </c>
      <c r="V571" s="13">
        <v>3.6103512496435064E-2</v>
      </c>
      <c r="W571" s="13">
        <v>-1.6428165051927901E-2</v>
      </c>
      <c r="X571" s="13">
        <v>-2.847443626278201E-2</v>
      </c>
      <c r="Y571" s="13">
        <v>-5.7410324841430938E-2</v>
      </c>
      <c r="Z571" s="13">
        <v>-2.6363234091807408E-2</v>
      </c>
      <c r="AA571" s="13">
        <v>-2.8916334850919156E-3</v>
      </c>
      <c r="AB571" s="13">
        <v>-7.7349796420332906E-3</v>
      </c>
      <c r="AC571" s="154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55"/>
    </row>
    <row r="572" spans="1:65">
      <c r="A572" s="30"/>
      <c r="B572" s="46" t="s">
        <v>275</v>
      </c>
      <c r="C572" s="47"/>
      <c r="D572" s="45">
        <v>0.52</v>
      </c>
      <c r="E572" s="45">
        <v>0.81</v>
      </c>
      <c r="F572" s="45">
        <v>6.86</v>
      </c>
      <c r="G572" s="45">
        <v>0.44</v>
      </c>
      <c r="H572" s="45">
        <v>1.64</v>
      </c>
      <c r="I572" s="45">
        <v>3.36</v>
      </c>
      <c r="J572" s="45">
        <v>0.46</v>
      </c>
      <c r="K572" s="45">
        <v>0.78</v>
      </c>
      <c r="L572" s="45">
        <v>0.61</v>
      </c>
      <c r="M572" s="45">
        <v>1.1599999999999999</v>
      </c>
      <c r="N572" s="45">
        <v>0.13</v>
      </c>
      <c r="O572" s="45">
        <v>1.02</v>
      </c>
      <c r="P572" s="45">
        <v>0</v>
      </c>
      <c r="Q572" s="45">
        <v>0.4</v>
      </c>
      <c r="R572" s="45">
        <v>0.44</v>
      </c>
      <c r="S572" s="45">
        <v>0.78</v>
      </c>
      <c r="T572" s="45">
        <v>0.67</v>
      </c>
      <c r="U572" s="45">
        <v>1.48</v>
      </c>
      <c r="V572" s="45">
        <v>1.1000000000000001</v>
      </c>
      <c r="W572" s="45">
        <v>0.35</v>
      </c>
      <c r="X572" s="45">
        <v>0.68</v>
      </c>
      <c r="Y572" s="45">
        <v>1.48</v>
      </c>
      <c r="Z572" s="45">
        <v>0.63</v>
      </c>
      <c r="AA572" s="45">
        <v>0.02</v>
      </c>
      <c r="AB572" s="45">
        <v>0.11</v>
      </c>
      <c r="AC572" s="154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55"/>
    </row>
    <row r="573" spans="1:65">
      <c r="B573" s="31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BM573" s="55"/>
    </row>
    <row r="574" spans="1:65" ht="15">
      <c r="B574" s="8" t="s">
        <v>597</v>
      </c>
      <c r="BM574" s="28" t="s">
        <v>67</v>
      </c>
    </row>
    <row r="575" spans="1:65" ht="15">
      <c r="A575" s="25" t="s">
        <v>26</v>
      </c>
      <c r="B575" s="18" t="s">
        <v>111</v>
      </c>
      <c r="C575" s="15" t="s">
        <v>112</v>
      </c>
      <c r="D575" s="16" t="s">
        <v>229</v>
      </c>
      <c r="E575" s="17" t="s">
        <v>229</v>
      </c>
      <c r="F575" s="17" t="s">
        <v>229</v>
      </c>
      <c r="G575" s="17" t="s">
        <v>229</v>
      </c>
      <c r="H575" s="17" t="s">
        <v>229</v>
      </c>
      <c r="I575" s="17" t="s">
        <v>229</v>
      </c>
      <c r="J575" s="17" t="s">
        <v>229</v>
      </c>
      <c r="K575" s="17" t="s">
        <v>229</v>
      </c>
      <c r="L575" s="17" t="s">
        <v>229</v>
      </c>
      <c r="M575" s="17" t="s">
        <v>229</v>
      </c>
      <c r="N575" s="17" t="s">
        <v>229</v>
      </c>
      <c r="O575" s="17" t="s">
        <v>229</v>
      </c>
      <c r="P575" s="17" t="s">
        <v>229</v>
      </c>
      <c r="Q575" s="17" t="s">
        <v>229</v>
      </c>
      <c r="R575" s="17" t="s">
        <v>229</v>
      </c>
      <c r="S575" s="17" t="s">
        <v>229</v>
      </c>
      <c r="T575" s="17" t="s">
        <v>229</v>
      </c>
      <c r="U575" s="17" t="s">
        <v>229</v>
      </c>
      <c r="V575" s="17" t="s">
        <v>229</v>
      </c>
      <c r="W575" s="17" t="s">
        <v>229</v>
      </c>
      <c r="X575" s="17" t="s">
        <v>229</v>
      </c>
      <c r="Y575" s="17" t="s">
        <v>229</v>
      </c>
      <c r="Z575" s="17" t="s">
        <v>229</v>
      </c>
      <c r="AA575" s="17" t="s">
        <v>229</v>
      </c>
      <c r="AB575" s="154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28">
        <v>1</v>
      </c>
    </row>
    <row r="576" spans="1:65">
      <c r="A576" s="30"/>
      <c r="B576" s="19" t="s">
        <v>230</v>
      </c>
      <c r="C576" s="9" t="s">
        <v>230</v>
      </c>
      <c r="D576" s="152" t="s">
        <v>232</v>
      </c>
      <c r="E576" s="153" t="s">
        <v>233</v>
      </c>
      <c r="F576" s="153" t="s">
        <v>234</v>
      </c>
      <c r="G576" s="153" t="s">
        <v>235</v>
      </c>
      <c r="H576" s="153" t="s">
        <v>236</v>
      </c>
      <c r="I576" s="153" t="s">
        <v>238</v>
      </c>
      <c r="J576" s="153" t="s">
        <v>239</v>
      </c>
      <c r="K576" s="153" t="s">
        <v>240</v>
      </c>
      <c r="L576" s="153" t="s">
        <v>241</v>
      </c>
      <c r="M576" s="153" t="s">
        <v>243</v>
      </c>
      <c r="N576" s="153" t="s">
        <v>244</v>
      </c>
      <c r="O576" s="153" t="s">
        <v>246</v>
      </c>
      <c r="P576" s="153" t="s">
        <v>247</v>
      </c>
      <c r="Q576" s="153" t="s">
        <v>249</v>
      </c>
      <c r="R576" s="153" t="s">
        <v>250</v>
      </c>
      <c r="S576" s="153" t="s">
        <v>251</v>
      </c>
      <c r="T576" s="153" t="s">
        <v>252</v>
      </c>
      <c r="U576" s="153" t="s">
        <v>254</v>
      </c>
      <c r="V576" s="153" t="s">
        <v>256</v>
      </c>
      <c r="W576" s="153" t="s">
        <v>258</v>
      </c>
      <c r="X576" s="153" t="s">
        <v>259</v>
      </c>
      <c r="Y576" s="153" t="s">
        <v>260</v>
      </c>
      <c r="Z576" s="153" t="s">
        <v>261</v>
      </c>
      <c r="AA576" s="153" t="s">
        <v>262</v>
      </c>
      <c r="AB576" s="154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28" t="s">
        <v>3</v>
      </c>
    </row>
    <row r="577" spans="1:65">
      <c r="A577" s="30"/>
      <c r="B577" s="19"/>
      <c r="C577" s="9"/>
      <c r="D577" s="10" t="s">
        <v>334</v>
      </c>
      <c r="E577" s="11" t="s">
        <v>335</v>
      </c>
      <c r="F577" s="11" t="s">
        <v>115</v>
      </c>
      <c r="G577" s="11" t="s">
        <v>334</v>
      </c>
      <c r="H577" s="11" t="s">
        <v>335</v>
      </c>
      <c r="I577" s="11" t="s">
        <v>334</v>
      </c>
      <c r="J577" s="11" t="s">
        <v>335</v>
      </c>
      <c r="K577" s="11" t="s">
        <v>334</v>
      </c>
      <c r="L577" s="11" t="s">
        <v>335</v>
      </c>
      <c r="M577" s="11" t="s">
        <v>335</v>
      </c>
      <c r="N577" s="11" t="s">
        <v>115</v>
      </c>
      <c r="O577" s="11" t="s">
        <v>335</v>
      </c>
      <c r="P577" s="11" t="s">
        <v>334</v>
      </c>
      <c r="Q577" s="11" t="s">
        <v>335</v>
      </c>
      <c r="R577" s="11" t="s">
        <v>335</v>
      </c>
      <c r="S577" s="11" t="s">
        <v>334</v>
      </c>
      <c r="T577" s="11" t="s">
        <v>335</v>
      </c>
      <c r="U577" s="11" t="s">
        <v>334</v>
      </c>
      <c r="V577" s="11" t="s">
        <v>335</v>
      </c>
      <c r="W577" s="11" t="s">
        <v>335</v>
      </c>
      <c r="X577" s="11" t="s">
        <v>335</v>
      </c>
      <c r="Y577" s="11" t="s">
        <v>334</v>
      </c>
      <c r="Z577" s="11" t="s">
        <v>334</v>
      </c>
      <c r="AA577" s="11" t="s">
        <v>334</v>
      </c>
      <c r="AB577" s="154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28">
        <v>2</v>
      </c>
    </row>
    <row r="578" spans="1:65">
      <c r="A578" s="30"/>
      <c r="B578" s="19"/>
      <c r="C578" s="9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154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8">
        <v>2</v>
      </c>
    </row>
    <row r="579" spans="1:65">
      <c r="A579" s="30"/>
      <c r="B579" s="18">
        <v>1</v>
      </c>
      <c r="C579" s="14">
        <v>1</v>
      </c>
      <c r="D579" s="22">
        <v>0.89</v>
      </c>
      <c r="E579" s="148">
        <v>1</v>
      </c>
      <c r="F579" s="148" t="s">
        <v>104</v>
      </c>
      <c r="G579" s="22">
        <v>1.17</v>
      </c>
      <c r="H579" s="22">
        <v>1.04</v>
      </c>
      <c r="I579" s="148" t="s">
        <v>103</v>
      </c>
      <c r="J579" s="22">
        <v>1</v>
      </c>
      <c r="K579" s="22">
        <v>1</v>
      </c>
      <c r="L579" s="22">
        <v>0.9</v>
      </c>
      <c r="M579" s="22">
        <v>0.72</v>
      </c>
      <c r="N579" s="22">
        <v>0.8</v>
      </c>
      <c r="O579" s="22">
        <v>0.9</v>
      </c>
      <c r="P579" s="148">
        <v>0.93</v>
      </c>
      <c r="Q579" s="155">
        <v>1.07</v>
      </c>
      <c r="R579" s="22">
        <v>0.9</v>
      </c>
      <c r="S579" s="22">
        <v>0.84</v>
      </c>
      <c r="T579" s="22">
        <v>0.9</v>
      </c>
      <c r="U579" s="22">
        <v>0.83</v>
      </c>
      <c r="V579" s="22">
        <v>1</v>
      </c>
      <c r="W579" s="155">
        <v>0.86</v>
      </c>
      <c r="X579" s="148">
        <v>1.54</v>
      </c>
      <c r="Y579" s="22">
        <v>0.78</v>
      </c>
      <c r="Z579" s="22">
        <v>0.92</v>
      </c>
      <c r="AA579" s="22">
        <v>0.91</v>
      </c>
      <c r="AB579" s="154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8">
        <v>1</v>
      </c>
    </row>
    <row r="580" spans="1:65">
      <c r="A580" s="30"/>
      <c r="B580" s="19">
        <v>1</v>
      </c>
      <c r="C580" s="9">
        <v>2</v>
      </c>
      <c r="D580" s="11">
        <v>0.83</v>
      </c>
      <c r="E580" s="150">
        <v>1</v>
      </c>
      <c r="F580" s="150" t="s">
        <v>104</v>
      </c>
      <c r="G580" s="11">
        <v>1.2</v>
      </c>
      <c r="H580" s="11">
        <v>0.98</v>
      </c>
      <c r="I580" s="150" t="s">
        <v>103</v>
      </c>
      <c r="J580" s="11">
        <v>1</v>
      </c>
      <c r="K580" s="11">
        <v>0.9</v>
      </c>
      <c r="L580" s="11">
        <v>0.9</v>
      </c>
      <c r="M580" s="11">
        <v>0.87</v>
      </c>
      <c r="N580" s="11">
        <v>0.9</v>
      </c>
      <c r="O580" s="11">
        <v>0.8</v>
      </c>
      <c r="P580" s="150">
        <v>0.95</v>
      </c>
      <c r="Q580" s="11">
        <v>1.01</v>
      </c>
      <c r="R580" s="11">
        <v>0.9</v>
      </c>
      <c r="S580" s="11">
        <v>0.84</v>
      </c>
      <c r="T580" s="11">
        <v>0.8</v>
      </c>
      <c r="U580" s="11">
        <v>0.79</v>
      </c>
      <c r="V580" s="11">
        <v>1.04</v>
      </c>
      <c r="W580" s="11">
        <v>0.94</v>
      </c>
      <c r="X580" s="150">
        <v>1.51</v>
      </c>
      <c r="Y580" s="11">
        <v>0.77</v>
      </c>
      <c r="Z580" s="11">
        <v>0.88</v>
      </c>
      <c r="AA580" s="11">
        <v>1.04</v>
      </c>
      <c r="AB580" s="154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28">
        <v>24</v>
      </c>
    </row>
    <row r="581" spans="1:65">
      <c r="A581" s="30"/>
      <c r="B581" s="19">
        <v>1</v>
      </c>
      <c r="C581" s="9">
        <v>3</v>
      </c>
      <c r="D581" s="11">
        <v>0.93</v>
      </c>
      <c r="E581" s="150">
        <v>1</v>
      </c>
      <c r="F581" s="150" t="s">
        <v>104</v>
      </c>
      <c r="G581" s="11">
        <v>0.95</v>
      </c>
      <c r="H581" s="11">
        <v>0.96</v>
      </c>
      <c r="I581" s="150" t="s">
        <v>103</v>
      </c>
      <c r="J581" s="11">
        <v>1</v>
      </c>
      <c r="K581" s="11">
        <v>0.9</v>
      </c>
      <c r="L581" s="11">
        <v>0.9</v>
      </c>
      <c r="M581" s="11">
        <v>1.04</v>
      </c>
      <c r="N581" s="11">
        <v>0.8</v>
      </c>
      <c r="O581" s="11">
        <v>0.8</v>
      </c>
      <c r="P581" s="150">
        <v>1.01</v>
      </c>
      <c r="Q581" s="11">
        <v>0.97000000000000008</v>
      </c>
      <c r="R581" s="11">
        <v>0.9</v>
      </c>
      <c r="S581" s="11">
        <v>0.82</v>
      </c>
      <c r="T581" s="11">
        <v>0.9</v>
      </c>
      <c r="U581" s="11">
        <v>0.85</v>
      </c>
      <c r="V581" s="11">
        <v>1</v>
      </c>
      <c r="W581" s="11">
        <v>0.92</v>
      </c>
      <c r="X581" s="150">
        <v>1.56</v>
      </c>
      <c r="Y581" s="11">
        <v>0.98</v>
      </c>
      <c r="Z581" s="11">
        <v>0.89</v>
      </c>
      <c r="AA581" s="11">
        <v>0.9</v>
      </c>
      <c r="AB581" s="154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28">
        <v>16</v>
      </c>
    </row>
    <row r="582" spans="1:65">
      <c r="A582" s="30"/>
      <c r="B582" s="19">
        <v>1</v>
      </c>
      <c r="C582" s="9">
        <v>4</v>
      </c>
      <c r="D582" s="11">
        <v>0.86</v>
      </c>
      <c r="E582" s="150">
        <v>1</v>
      </c>
      <c r="F582" s="150" t="s">
        <v>104</v>
      </c>
      <c r="G582" s="11">
        <v>1.24</v>
      </c>
      <c r="H582" s="11">
        <v>1.01</v>
      </c>
      <c r="I582" s="150" t="s">
        <v>103</v>
      </c>
      <c r="J582" s="11">
        <v>1</v>
      </c>
      <c r="K582" s="11">
        <v>1</v>
      </c>
      <c r="L582" s="11">
        <v>0.9</v>
      </c>
      <c r="M582" s="11">
        <v>0.92</v>
      </c>
      <c r="N582" s="11">
        <v>0.8</v>
      </c>
      <c r="O582" s="11">
        <v>0.8</v>
      </c>
      <c r="P582" s="150">
        <v>0.05</v>
      </c>
      <c r="Q582" s="11">
        <v>0.97000000000000008</v>
      </c>
      <c r="R582" s="11">
        <v>1</v>
      </c>
      <c r="S582" s="11">
        <v>0.92</v>
      </c>
      <c r="T582" s="11">
        <v>0.8</v>
      </c>
      <c r="U582" s="11">
        <v>0.79</v>
      </c>
      <c r="V582" s="11">
        <v>1.0900000000000001</v>
      </c>
      <c r="W582" s="11">
        <v>0.95</v>
      </c>
      <c r="X582" s="150">
        <v>1.5</v>
      </c>
      <c r="Y582" s="11">
        <v>0.79</v>
      </c>
      <c r="Z582" s="11">
        <v>0.91</v>
      </c>
      <c r="AA582" s="11">
        <v>1</v>
      </c>
      <c r="AB582" s="154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28">
        <v>0.92257894736842128</v>
      </c>
    </row>
    <row r="583" spans="1:65">
      <c r="A583" s="30"/>
      <c r="B583" s="19">
        <v>1</v>
      </c>
      <c r="C583" s="9">
        <v>5</v>
      </c>
      <c r="D583" s="11">
        <v>0.86</v>
      </c>
      <c r="E583" s="150">
        <v>1</v>
      </c>
      <c r="F583" s="150" t="s">
        <v>104</v>
      </c>
      <c r="G583" s="11">
        <v>0.97000000000000008</v>
      </c>
      <c r="H583" s="11">
        <v>0.98</v>
      </c>
      <c r="I583" s="150" t="s">
        <v>103</v>
      </c>
      <c r="J583" s="149">
        <v>0.5</v>
      </c>
      <c r="K583" s="11">
        <v>0.9</v>
      </c>
      <c r="L583" s="11">
        <v>0.9</v>
      </c>
      <c r="M583" s="11">
        <v>0.85</v>
      </c>
      <c r="N583" s="11">
        <v>0.9</v>
      </c>
      <c r="O583" s="11">
        <v>0.8</v>
      </c>
      <c r="P583" s="150">
        <v>0.15</v>
      </c>
      <c r="Q583" s="11">
        <v>0.97000000000000008</v>
      </c>
      <c r="R583" s="11">
        <v>1.1000000000000001</v>
      </c>
      <c r="S583" s="11">
        <v>0.88</v>
      </c>
      <c r="T583" s="11">
        <v>0.8</v>
      </c>
      <c r="U583" s="11">
        <v>0.82</v>
      </c>
      <c r="V583" s="11">
        <v>0.98</v>
      </c>
      <c r="W583" s="11">
        <v>0.96</v>
      </c>
      <c r="X583" s="150">
        <v>1.49</v>
      </c>
      <c r="Y583" s="11">
        <v>1.03</v>
      </c>
      <c r="Z583" s="11">
        <v>0.89</v>
      </c>
      <c r="AA583" s="11">
        <v>0.94</v>
      </c>
      <c r="AB583" s="154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28">
        <v>104</v>
      </c>
    </row>
    <row r="584" spans="1:65">
      <c r="A584" s="30"/>
      <c r="B584" s="19">
        <v>1</v>
      </c>
      <c r="C584" s="9">
        <v>6</v>
      </c>
      <c r="D584" s="11">
        <v>0.84</v>
      </c>
      <c r="E584" s="150">
        <v>1</v>
      </c>
      <c r="F584" s="150" t="s">
        <v>104</v>
      </c>
      <c r="G584" s="149">
        <v>1.33</v>
      </c>
      <c r="H584" s="11">
        <v>1.03</v>
      </c>
      <c r="I584" s="150" t="s">
        <v>103</v>
      </c>
      <c r="J584" s="149">
        <v>0.5</v>
      </c>
      <c r="K584" s="11">
        <v>1</v>
      </c>
      <c r="L584" s="11">
        <v>0.9</v>
      </c>
      <c r="M584" s="11">
        <v>1</v>
      </c>
      <c r="N584" s="11">
        <v>0.9</v>
      </c>
      <c r="O584" s="11">
        <v>0.8</v>
      </c>
      <c r="P584" s="150">
        <v>0.16</v>
      </c>
      <c r="Q584" s="11">
        <v>0.97000000000000008</v>
      </c>
      <c r="R584" s="11">
        <v>1</v>
      </c>
      <c r="S584" s="11">
        <v>0.85</v>
      </c>
      <c r="T584" s="11">
        <v>0.8</v>
      </c>
      <c r="U584" s="11">
        <v>0.87</v>
      </c>
      <c r="V584" s="11">
        <v>1.04</v>
      </c>
      <c r="W584" s="11">
        <v>0.93</v>
      </c>
      <c r="X584" s="150">
        <v>1.54</v>
      </c>
      <c r="Y584" s="11">
        <v>0.86</v>
      </c>
      <c r="Z584" s="11">
        <v>0.89</v>
      </c>
      <c r="AA584" s="11">
        <v>0.89</v>
      </c>
      <c r="AB584" s="154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55"/>
    </row>
    <row r="585" spans="1:65">
      <c r="A585" s="30"/>
      <c r="B585" s="20" t="s">
        <v>271</v>
      </c>
      <c r="C585" s="12"/>
      <c r="D585" s="23">
        <v>0.86833333333333329</v>
      </c>
      <c r="E585" s="23">
        <v>1</v>
      </c>
      <c r="F585" s="23" t="s">
        <v>682</v>
      </c>
      <c r="G585" s="23">
        <v>1.1433333333333333</v>
      </c>
      <c r="H585" s="23">
        <v>1.0000000000000002</v>
      </c>
      <c r="I585" s="23" t="s">
        <v>682</v>
      </c>
      <c r="J585" s="23">
        <v>0.83333333333333337</v>
      </c>
      <c r="K585" s="23">
        <v>0.95000000000000007</v>
      </c>
      <c r="L585" s="23">
        <v>0.9</v>
      </c>
      <c r="M585" s="23">
        <v>0.89999999999999991</v>
      </c>
      <c r="N585" s="23">
        <v>0.85000000000000009</v>
      </c>
      <c r="O585" s="23">
        <v>0.81666666666666654</v>
      </c>
      <c r="P585" s="23">
        <v>0.54166666666666663</v>
      </c>
      <c r="Q585" s="23">
        <v>0.99333333333333329</v>
      </c>
      <c r="R585" s="23">
        <v>0.96666666666666679</v>
      </c>
      <c r="S585" s="23">
        <v>0.85833333333333328</v>
      </c>
      <c r="T585" s="23">
        <v>0.83333333333333337</v>
      </c>
      <c r="U585" s="23">
        <v>0.82500000000000007</v>
      </c>
      <c r="V585" s="23">
        <v>1.0249999999999999</v>
      </c>
      <c r="W585" s="23">
        <v>0.92666666666666664</v>
      </c>
      <c r="X585" s="23">
        <v>1.5233333333333334</v>
      </c>
      <c r="Y585" s="23">
        <v>0.86833333333333351</v>
      </c>
      <c r="Z585" s="23">
        <v>0.89666666666666661</v>
      </c>
      <c r="AA585" s="23">
        <v>0.94666666666666666</v>
      </c>
      <c r="AB585" s="154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55"/>
    </row>
    <row r="586" spans="1:65">
      <c r="A586" s="30"/>
      <c r="B586" s="3" t="s">
        <v>272</v>
      </c>
      <c r="C586" s="29"/>
      <c r="D586" s="11">
        <v>0.86</v>
      </c>
      <c r="E586" s="11">
        <v>1</v>
      </c>
      <c r="F586" s="11" t="s">
        <v>682</v>
      </c>
      <c r="G586" s="11">
        <v>1.1850000000000001</v>
      </c>
      <c r="H586" s="11">
        <v>0.995</v>
      </c>
      <c r="I586" s="11" t="s">
        <v>682</v>
      </c>
      <c r="J586" s="11">
        <v>1</v>
      </c>
      <c r="K586" s="11">
        <v>0.95</v>
      </c>
      <c r="L586" s="11">
        <v>0.9</v>
      </c>
      <c r="M586" s="11">
        <v>0.89500000000000002</v>
      </c>
      <c r="N586" s="11">
        <v>0.85000000000000009</v>
      </c>
      <c r="O586" s="11">
        <v>0.8</v>
      </c>
      <c r="P586" s="11">
        <v>0.54500000000000004</v>
      </c>
      <c r="Q586" s="11">
        <v>0.97000000000000008</v>
      </c>
      <c r="R586" s="11">
        <v>0.95</v>
      </c>
      <c r="S586" s="11">
        <v>0.84499999999999997</v>
      </c>
      <c r="T586" s="11">
        <v>0.8</v>
      </c>
      <c r="U586" s="11">
        <v>0.82499999999999996</v>
      </c>
      <c r="V586" s="11">
        <v>1.02</v>
      </c>
      <c r="W586" s="11">
        <v>0.93500000000000005</v>
      </c>
      <c r="X586" s="11">
        <v>1.5249999999999999</v>
      </c>
      <c r="Y586" s="11">
        <v>0.82499999999999996</v>
      </c>
      <c r="Z586" s="11">
        <v>0.89</v>
      </c>
      <c r="AA586" s="11">
        <v>0.92500000000000004</v>
      </c>
      <c r="AB586" s="154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55"/>
    </row>
    <row r="587" spans="1:65">
      <c r="A587" s="30"/>
      <c r="B587" s="3" t="s">
        <v>273</v>
      </c>
      <c r="C587" s="29"/>
      <c r="D587" s="24">
        <v>3.6560452221856735E-2</v>
      </c>
      <c r="E587" s="24">
        <v>0</v>
      </c>
      <c r="F587" s="24" t="s">
        <v>682</v>
      </c>
      <c r="G587" s="24">
        <v>0.15200877167672436</v>
      </c>
      <c r="H587" s="24">
        <v>3.1622776601683826E-2</v>
      </c>
      <c r="I587" s="24" t="s">
        <v>682</v>
      </c>
      <c r="J587" s="24">
        <v>0.25819888974716104</v>
      </c>
      <c r="K587" s="24">
        <v>5.4772255750516599E-2</v>
      </c>
      <c r="L587" s="24">
        <v>0</v>
      </c>
      <c r="M587" s="24">
        <v>0.1147170431976017</v>
      </c>
      <c r="N587" s="24">
        <v>5.4772255750516599E-2</v>
      </c>
      <c r="O587" s="24">
        <v>4.0824829046386291E-2</v>
      </c>
      <c r="P587" s="24">
        <v>0.46425926664598388</v>
      </c>
      <c r="Q587" s="24">
        <v>4.0824829046386291E-2</v>
      </c>
      <c r="R587" s="24">
        <v>8.1649658092772623E-2</v>
      </c>
      <c r="S587" s="24">
        <v>3.6009258068817093E-2</v>
      </c>
      <c r="T587" s="24">
        <v>5.1639777949432218E-2</v>
      </c>
      <c r="U587" s="24">
        <v>3.2093613071762402E-2</v>
      </c>
      <c r="V587" s="24">
        <v>3.9874804074753807E-2</v>
      </c>
      <c r="W587" s="24">
        <v>3.559026084010436E-2</v>
      </c>
      <c r="X587" s="24">
        <v>2.7325202042558953E-2</v>
      </c>
      <c r="Y587" s="24">
        <v>0.11160943807163654</v>
      </c>
      <c r="Z587" s="24">
        <v>1.5055453054181631E-2</v>
      </c>
      <c r="AA587" s="24">
        <v>6.0553007081949835E-2</v>
      </c>
      <c r="AB587" s="154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55"/>
    </row>
    <row r="588" spans="1:65">
      <c r="A588" s="30"/>
      <c r="B588" s="3" t="s">
        <v>87</v>
      </c>
      <c r="C588" s="29"/>
      <c r="D588" s="13">
        <v>4.210416762593866E-2</v>
      </c>
      <c r="E588" s="13">
        <v>0</v>
      </c>
      <c r="F588" s="13" t="s">
        <v>682</v>
      </c>
      <c r="G588" s="13">
        <v>0.13295227843445279</v>
      </c>
      <c r="H588" s="13">
        <v>3.1622776601683819E-2</v>
      </c>
      <c r="I588" s="13" t="s">
        <v>682</v>
      </c>
      <c r="J588" s="13">
        <v>0.30983866769659324</v>
      </c>
      <c r="K588" s="13">
        <v>5.7655006053175362E-2</v>
      </c>
      <c r="L588" s="13">
        <v>0</v>
      </c>
      <c r="M588" s="13">
        <v>0.12746338133066856</v>
      </c>
      <c r="N588" s="13">
        <v>6.4437947941784229E-2</v>
      </c>
      <c r="O588" s="13">
        <v>4.9989586587411795E-2</v>
      </c>
      <c r="P588" s="13">
        <v>0.85709403073104717</v>
      </c>
      <c r="Q588" s="13">
        <v>4.1098821187637205E-2</v>
      </c>
      <c r="R588" s="13">
        <v>8.4465163544247532E-2</v>
      </c>
      <c r="S588" s="13">
        <v>4.1952533672408268E-2</v>
      </c>
      <c r="T588" s="13">
        <v>6.1967733539318656E-2</v>
      </c>
      <c r="U588" s="13">
        <v>3.8901349177893819E-2</v>
      </c>
      <c r="V588" s="13">
        <v>3.8902247877808598E-2</v>
      </c>
      <c r="W588" s="13">
        <v>3.8406756302270896E-2</v>
      </c>
      <c r="X588" s="13">
        <v>1.7937769393364739E-2</v>
      </c>
      <c r="Y588" s="13">
        <v>0.1285329421170478</v>
      </c>
      <c r="Z588" s="13">
        <v>1.6790468090165388E-2</v>
      </c>
      <c r="AA588" s="13">
        <v>6.3964444100651233E-2</v>
      </c>
      <c r="AB588" s="154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55"/>
    </row>
    <row r="589" spans="1:65">
      <c r="A589" s="30"/>
      <c r="B589" s="3" t="s">
        <v>274</v>
      </c>
      <c r="C589" s="29"/>
      <c r="D589" s="13">
        <v>-5.8797801738072475E-2</v>
      </c>
      <c r="E589" s="13">
        <v>8.3918078612584601E-2</v>
      </c>
      <c r="F589" s="13" t="s">
        <v>682</v>
      </c>
      <c r="G589" s="13">
        <v>0.23927966988038829</v>
      </c>
      <c r="H589" s="13">
        <v>8.3918078612584823E-2</v>
      </c>
      <c r="I589" s="13" t="s">
        <v>682</v>
      </c>
      <c r="J589" s="13">
        <v>-9.6734934489512758E-2</v>
      </c>
      <c r="K589" s="13">
        <v>2.9722174681955371E-2</v>
      </c>
      <c r="L589" s="13">
        <v>-2.4473729248673859E-2</v>
      </c>
      <c r="M589" s="13">
        <v>-2.447372924867397E-2</v>
      </c>
      <c r="N589" s="13">
        <v>-7.8669633179302978E-2</v>
      </c>
      <c r="O589" s="13">
        <v>-0.11480023579972276</v>
      </c>
      <c r="P589" s="13">
        <v>-0.41287770741818342</v>
      </c>
      <c r="Q589" s="13">
        <v>7.66919580885006E-2</v>
      </c>
      <c r="R589" s="13">
        <v>4.7787475992165263E-2</v>
      </c>
      <c r="S589" s="13">
        <v>-6.9636982524198254E-2</v>
      </c>
      <c r="T589" s="13">
        <v>-9.6734934489512758E-2</v>
      </c>
      <c r="U589" s="13">
        <v>-0.10576758514461759</v>
      </c>
      <c r="V589" s="13">
        <v>0.11101603057789911</v>
      </c>
      <c r="W589" s="13">
        <v>4.4307528476617009E-3</v>
      </c>
      <c r="X589" s="13">
        <v>0.65116853975317057</v>
      </c>
      <c r="Y589" s="13">
        <v>-5.8797801738072142E-2</v>
      </c>
      <c r="Z589" s="13">
        <v>-2.8086789510715859E-2</v>
      </c>
      <c r="AA589" s="13">
        <v>2.6109114419913482E-2</v>
      </c>
      <c r="AB589" s="154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55"/>
    </row>
    <row r="590" spans="1:65">
      <c r="A590" s="30"/>
      <c r="B590" s="46" t="s">
        <v>275</v>
      </c>
      <c r="C590" s="47"/>
      <c r="D590" s="45">
        <v>0.32</v>
      </c>
      <c r="E590" s="45" t="s">
        <v>276</v>
      </c>
      <c r="F590" s="45">
        <v>1.01</v>
      </c>
      <c r="G590" s="45">
        <v>2.46</v>
      </c>
      <c r="H590" s="45">
        <v>1.01</v>
      </c>
      <c r="I590" s="45">
        <v>4.05</v>
      </c>
      <c r="J590" s="45">
        <v>0.67</v>
      </c>
      <c r="K590" s="45">
        <v>0.51</v>
      </c>
      <c r="L590" s="45">
        <v>0</v>
      </c>
      <c r="M590" s="45">
        <v>0</v>
      </c>
      <c r="N590" s="45">
        <v>0.51</v>
      </c>
      <c r="O590" s="45">
        <v>0.84</v>
      </c>
      <c r="P590" s="45">
        <v>3.62</v>
      </c>
      <c r="Q590" s="45">
        <v>0.94</v>
      </c>
      <c r="R590" s="45">
        <v>0.67</v>
      </c>
      <c r="S590" s="45">
        <v>0.42</v>
      </c>
      <c r="T590" s="45">
        <v>0.67</v>
      </c>
      <c r="U590" s="45">
        <v>0.76</v>
      </c>
      <c r="V590" s="45">
        <v>1.26</v>
      </c>
      <c r="W590" s="45">
        <v>0.27</v>
      </c>
      <c r="X590" s="45">
        <v>6.3</v>
      </c>
      <c r="Y590" s="45">
        <v>0.32</v>
      </c>
      <c r="Z590" s="45">
        <v>0.03</v>
      </c>
      <c r="AA590" s="45">
        <v>0.47</v>
      </c>
      <c r="AB590" s="154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55"/>
    </row>
    <row r="591" spans="1:65">
      <c r="B591" s="31" t="s">
        <v>350</v>
      </c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BM591" s="55"/>
    </row>
    <row r="592" spans="1:65">
      <c r="BM592" s="55"/>
    </row>
    <row r="593" spans="1:65" ht="15">
      <c r="B593" s="8" t="s">
        <v>598</v>
      </c>
      <c r="BM593" s="28" t="s">
        <v>67</v>
      </c>
    </row>
    <row r="594" spans="1:65" ht="15">
      <c r="A594" s="25" t="s">
        <v>57</v>
      </c>
      <c r="B594" s="18" t="s">
        <v>111</v>
      </c>
      <c r="C594" s="15" t="s">
        <v>112</v>
      </c>
      <c r="D594" s="16" t="s">
        <v>229</v>
      </c>
      <c r="E594" s="17" t="s">
        <v>229</v>
      </c>
      <c r="F594" s="17" t="s">
        <v>229</v>
      </c>
      <c r="G594" s="17" t="s">
        <v>229</v>
      </c>
      <c r="H594" s="17" t="s">
        <v>229</v>
      </c>
      <c r="I594" s="17" t="s">
        <v>229</v>
      </c>
      <c r="J594" s="17" t="s">
        <v>229</v>
      </c>
      <c r="K594" s="17" t="s">
        <v>229</v>
      </c>
      <c r="L594" s="17" t="s">
        <v>229</v>
      </c>
      <c r="M594" s="17" t="s">
        <v>229</v>
      </c>
      <c r="N594" s="17" t="s">
        <v>229</v>
      </c>
      <c r="O594" s="17" t="s">
        <v>229</v>
      </c>
      <c r="P594" s="17" t="s">
        <v>229</v>
      </c>
      <c r="Q594" s="17" t="s">
        <v>229</v>
      </c>
      <c r="R594" s="17" t="s">
        <v>229</v>
      </c>
      <c r="S594" s="17" t="s">
        <v>229</v>
      </c>
      <c r="T594" s="17" t="s">
        <v>229</v>
      </c>
      <c r="U594" s="17" t="s">
        <v>229</v>
      </c>
      <c r="V594" s="17" t="s">
        <v>229</v>
      </c>
      <c r="W594" s="17" t="s">
        <v>229</v>
      </c>
      <c r="X594" s="17" t="s">
        <v>229</v>
      </c>
      <c r="Y594" s="17" t="s">
        <v>229</v>
      </c>
      <c r="Z594" s="17" t="s">
        <v>229</v>
      </c>
      <c r="AA594" s="17" t="s">
        <v>229</v>
      </c>
      <c r="AB594" s="17" t="s">
        <v>229</v>
      </c>
      <c r="AC594" s="154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28">
        <v>1</v>
      </c>
    </row>
    <row r="595" spans="1:65">
      <c r="A595" s="30"/>
      <c r="B595" s="19" t="s">
        <v>230</v>
      </c>
      <c r="C595" s="9" t="s">
        <v>230</v>
      </c>
      <c r="D595" s="152" t="s">
        <v>232</v>
      </c>
      <c r="E595" s="153" t="s">
        <v>233</v>
      </c>
      <c r="F595" s="153" t="s">
        <v>234</v>
      </c>
      <c r="G595" s="153" t="s">
        <v>235</v>
      </c>
      <c r="H595" s="153" t="s">
        <v>236</v>
      </c>
      <c r="I595" s="153" t="s">
        <v>237</v>
      </c>
      <c r="J595" s="153" t="s">
        <v>238</v>
      </c>
      <c r="K595" s="153" t="s">
        <v>239</v>
      </c>
      <c r="L595" s="153" t="s">
        <v>240</v>
      </c>
      <c r="M595" s="153" t="s">
        <v>241</v>
      </c>
      <c r="N595" s="153" t="s">
        <v>243</v>
      </c>
      <c r="O595" s="153" t="s">
        <v>244</v>
      </c>
      <c r="P595" s="153" t="s">
        <v>246</v>
      </c>
      <c r="Q595" s="153" t="s">
        <v>247</v>
      </c>
      <c r="R595" s="153" t="s">
        <v>249</v>
      </c>
      <c r="S595" s="153" t="s">
        <v>250</v>
      </c>
      <c r="T595" s="153" t="s">
        <v>251</v>
      </c>
      <c r="U595" s="153" t="s">
        <v>252</v>
      </c>
      <c r="V595" s="153" t="s">
        <v>254</v>
      </c>
      <c r="W595" s="153" t="s">
        <v>256</v>
      </c>
      <c r="X595" s="153" t="s">
        <v>258</v>
      </c>
      <c r="Y595" s="153" t="s">
        <v>259</v>
      </c>
      <c r="Z595" s="153" t="s">
        <v>260</v>
      </c>
      <c r="AA595" s="153" t="s">
        <v>261</v>
      </c>
      <c r="AB595" s="153" t="s">
        <v>262</v>
      </c>
      <c r="AC595" s="154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28" t="s">
        <v>1</v>
      </c>
    </row>
    <row r="596" spans="1:65">
      <c r="A596" s="30"/>
      <c r="B596" s="19"/>
      <c r="C596" s="9"/>
      <c r="D596" s="10" t="s">
        <v>334</v>
      </c>
      <c r="E596" s="11" t="s">
        <v>115</v>
      </c>
      <c r="F596" s="11" t="s">
        <v>115</v>
      </c>
      <c r="G596" s="11" t="s">
        <v>334</v>
      </c>
      <c r="H596" s="11" t="s">
        <v>115</v>
      </c>
      <c r="I596" s="11" t="s">
        <v>115</v>
      </c>
      <c r="J596" s="11" t="s">
        <v>334</v>
      </c>
      <c r="K596" s="11" t="s">
        <v>115</v>
      </c>
      <c r="L596" s="11" t="s">
        <v>334</v>
      </c>
      <c r="M596" s="11" t="s">
        <v>115</v>
      </c>
      <c r="N596" s="11" t="s">
        <v>115</v>
      </c>
      <c r="O596" s="11" t="s">
        <v>115</v>
      </c>
      <c r="P596" s="11" t="s">
        <v>335</v>
      </c>
      <c r="Q596" s="11" t="s">
        <v>334</v>
      </c>
      <c r="R596" s="11" t="s">
        <v>334</v>
      </c>
      <c r="S596" s="11" t="s">
        <v>115</v>
      </c>
      <c r="T596" s="11" t="s">
        <v>334</v>
      </c>
      <c r="U596" s="11" t="s">
        <v>115</v>
      </c>
      <c r="V596" s="11" t="s">
        <v>334</v>
      </c>
      <c r="W596" s="11" t="s">
        <v>335</v>
      </c>
      <c r="X596" s="11" t="s">
        <v>335</v>
      </c>
      <c r="Y596" s="11" t="s">
        <v>334</v>
      </c>
      <c r="Z596" s="11" t="s">
        <v>334</v>
      </c>
      <c r="AA596" s="11" t="s">
        <v>334</v>
      </c>
      <c r="AB596" s="11" t="s">
        <v>334</v>
      </c>
      <c r="AC596" s="154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8">
        <v>2</v>
      </c>
    </row>
    <row r="597" spans="1:65">
      <c r="A597" s="30"/>
      <c r="B597" s="19"/>
      <c r="C597" s="9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154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28">
        <v>3</v>
      </c>
    </row>
    <row r="598" spans="1:65">
      <c r="A598" s="30"/>
      <c r="B598" s="18">
        <v>1</v>
      </c>
      <c r="C598" s="14">
        <v>1</v>
      </c>
      <c r="D598" s="22">
        <v>1.73</v>
      </c>
      <c r="E598" s="22">
        <v>1.82</v>
      </c>
      <c r="F598" s="148">
        <v>1.59</v>
      </c>
      <c r="G598" s="148">
        <v>2.06</v>
      </c>
      <c r="H598" s="22">
        <v>1.78</v>
      </c>
      <c r="I598" s="22">
        <v>1.69</v>
      </c>
      <c r="J598" s="22">
        <v>1.73</v>
      </c>
      <c r="K598" s="22">
        <v>1.7999999999999998</v>
      </c>
      <c r="L598" s="22">
        <v>1.77</v>
      </c>
      <c r="M598" s="22">
        <v>1.7985000000000002</v>
      </c>
      <c r="N598" s="22">
        <v>1.7500000000000002</v>
      </c>
      <c r="O598" s="22">
        <v>1.583</v>
      </c>
      <c r="P598" s="22">
        <v>1.6500000000000001</v>
      </c>
      <c r="Q598" s="22">
        <v>1.69</v>
      </c>
      <c r="R598" s="22">
        <v>1.7399999999999998</v>
      </c>
      <c r="S598" s="22">
        <v>1.81</v>
      </c>
      <c r="T598" s="22">
        <v>1.8000000000000003</v>
      </c>
      <c r="U598" s="22">
        <v>1.77</v>
      </c>
      <c r="V598" s="22">
        <v>1.677</v>
      </c>
      <c r="W598" s="22">
        <v>1.79</v>
      </c>
      <c r="X598" s="22">
        <v>1.7264000000000002</v>
      </c>
      <c r="Y598" s="22">
        <v>1.72</v>
      </c>
      <c r="Z598" s="22">
        <v>1.6</v>
      </c>
      <c r="AA598" s="22">
        <v>1.68</v>
      </c>
      <c r="AB598" s="22">
        <v>1.72</v>
      </c>
      <c r="AC598" s="154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28">
        <v>1</v>
      </c>
    </row>
    <row r="599" spans="1:65">
      <c r="A599" s="30"/>
      <c r="B599" s="19">
        <v>1</v>
      </c>
      <c r="C599" s="9">
        <v>2</v>
      </c>
      <c r="D599" s="11">
        <v>1.71</v>
      </c>
      <c r="E599" s="11">
        <v>1.81</v>
      </c>
      <c r="F599" s="150">
        <v>1.56</v>
      </c>
      <c r="G599" s="150">
        <v>2.1800000000000002</v>
      </c>
      <c r="H599" s="11">
        <v>1.758</v>
      </c>
      <c r="I599" s="11">
        <v>1.68</v>
      </c>
      <c r="J599" s="11">
        <v>1.7399999999999998</v>
      </c>
      <c r="K599" s="11">
        <v>1.7999999999999998</v>
      </c>
      <c r="L599" s="11">
        <v>1.76</v>
      </c>
      <c r="M599" s="11">
        <v>1.8183999999999998</v>
      </c>
      <c r="N599" s="11">
        <v>1.73</v>
      </c>
      <c r="O599" s="11">
        <v>1.5700000000000003</v>
      </c>
      <c r="P599" s="11">
        <v>1.66</v>
      </c>
      <c r="Q599" s="11">
        <v>1.63</v>
      </c>
      <c r="R599" s="11">
        <v>1.76</v>
      </c>
      <c r="S599" s="11">
        <v>1.81</v>
      </c>
      <c r="T599" s="11">
        <v>1.7500000000000002</v>
      </c>
      <c r="U599" s="11">
        <v>1.7500000000000002</v>
      </c>
      <c r="V599" s="11">
        <v>1.698</v>
      </c>
      <c r="W599" s="11">
        <v>1.76</v>
      </c>
      <c r="X599" s="11">
        <v>1.7576000000000001</v>
      </c>
      <c r="Y599" s="11">
        <v>1.72</v>
      </c>
      <c r="Z599" s="11">
        <v>1.6399999999999997</v>
      </c>
      <c r="AA599" s="11">
        <v>1.67</v>
      </c>
      <c r="AB599" s="11">
        <v>1.78</v>
      </c>
      <c r="AC599" s="154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28" t="e">
        <v>#N/A</v>
      </c>
    </row>
    <row r="600" spans="1:65">
      <c r="A600" s="30"/>
      <c r="B600" s="19">
        <v>1</v>
      </c>
      <c r="C600" s="9">
        <v>3</v>
      </c>
      <c r="D600" s="11">
        <v>1.73</v>
      </c>
      <c r="E600" s="11">
        <v>1.83</v>
      </c>
      <c r="F600" s="150">
        <v>1.53</v>
      </c>
      <c r="G600" s="150">
        <v>2.09</v>
      </c>
      <c r="H600" s="11">
        <v>1.788</v>
      </c>
      <c r="I600" s="149">
        <v>1.76</v>
      </c>
      <c r="J600" s="11">
        <v>1.72</v>
      </c>
      <c r="K600" s="11">
        <v>1.78</v>
      </c>
      <c r="L600" s="11">
        <v>1.76</v>
      </c>
      <c r="M600" s="11">
        <v>1.8161</v>
      </c>
      <c r="N600" s="11">
        <v>1.6099999999999999</v>
      </c>
      <c r="O600" s="11">
        <v>1.5709999999999997</v>
      </c>
      <c r="P600" s="11">
        <v>1.63</v>
      </c>
      <c r="Q600" s="11">
        <v>1.7399999999999998</v>
      </c>
      <c r="R600" s="11">
        <v>1.77</v>
      </c>
      <c r="S600" s="11">
        <v>1.77</v>
      </c>
      <c r="T600" s="11">
        <v>1.72</v>
      </c>
      <c r="U600" s="11">
        <v>1.76</v>
      </c>
      <c r="V600" s="11">
        <v>1.71</v>
      </c>
      <c r="W600" s="11">
        <v>1.81</v>
      </c>
      <c r="X600" s="11">
        <v>1.7368000000000001</v>
      </c>
      <c r="Y600" s="11">
        <v>1.72</v>
      </c>
      <c r="Z600" s="11">
        <v>1.54</v>
      </c>
      <c r="AA600" s="11">
        <v>1.66</v>
      </c>
      <c r="AB600" s="11">
        <v>1.7500000000000002</v>
      </c>
      <c r="AC600" s="154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28">
        <v>16</v>
      </c>
    </row>
    <row r="601" spans="1:65">
      <c r="A601" s="30"/>
      <c r="B601" s="19">
        <v>1</v>
      </c>
      <c r="C601" s="9">
        <v>4</v>
      </c>
      <c r="D601" s="11">
        <v>1.7399999999999998</v>
      </c>
      <c r="E601" s="11">
        <v>1.82</v>
      </c>
      <c r="F601" s="150">
        <v>1.46</v>
      </c>
      <c r="G601" s="150">
        <v>2.09</v>
      </c>
      <c r="H601" s="11">
        <v>1.7729999999999999</v>
      </c>
      <c r="I601" s="11">
        <v>1.69</v>
      </c>
      <c r="J601" s="11">
        <v>1.72</v>
      </c>
      <c r="K601" s="11">
        <v>1.76</v>
      </c>
      <c r="L601" s="11">
        <v>1.76</v>
      </c>
      <c r="M601" s="11">
        <v>1.7871999999999999</v>
      </c>
      <c r="N601" s="11">
        <v>1.6200000000000003</v>
      </c>
      <c r="O601" s="11">
        <v>1.575</v>
      </c>
      <c r="P601" s="11">
        <v>1.6500000000000001</v>
      </c>
      <c r="Q601" s="11">
        <v>1.7000000000000002</v>
      </c>
      <c r="R601" s="11">
        <v>1.76</v>
      </c>
      <c r="S601" s="11">
        <v>1.82</v>
      </c>
      <c r="T601" s="11">
        <v>1.7500000000000002</v>
      </c>
      <c r="U601" s="11">
        <v>1.77</v>
      </c>
      <c r="V601" s="11">
        <v>1.6840000000000002</v>
      </c>
      <c r="W601" s="11">
        <v>1.83</v>
      </c>
      <c r="X601" s="11">
        <v>1.7680000000000002</v>
      </c>
      <c r="Y601" s="11">
        <v>1.72</v>
      </c>
      <c r="Z601" s="11">
        <v>1.68</v>
      </c>
      <c r="AA601" s="11">
        <v>1.67</v>
      </c>
      <c r="AB601" s="11">
        <v>1.71</v>
      </c>
      <c r="AC601" s="154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28">
        <v>1.726841175332215</v>
      </c>
    </row>
    <row r="602" spans="1:65">
      <c r="A602" s="30"/>
      <c r="B602" s="19">
        <v>1</v>
      </c>
      <c r="C602" s="9">
        <v>5</v>
      </c>
      <c r="D602" s="11">
        <v>1.7399999999999998</v>
      </c>
      <c r="E602" s="11">
        <v>1.8000000000000003</v>
      </c>
      <c r="F602" s="150">
        <v>1.5</v>
      </c>
      <c r="G602" s="150">
        <v>2.0299999999999998</v>
      </c>
      <c r="H602" s="11">
        <v>1.766</v>
      </c>
      <c r="I602" s="11">
        <v>1.71</v>
      </c>
      <c r="J602" s="11">
        <v>1.7500000000000002</v>
      </c>
      <c r="K602" s="11">
        <v>1.7999999999999998</v>
      </c>
      <c r="L602" s="11">
        <v>1.7500000000000002</v>
      </c>
      <c r="M602" s="11">
        <v>1.7850000000000001</v>
      </c>
      <c r="N602" s="11">
        <v>1.6399999999999997</v>
      </c>
      <c r="O602" s="11">
        <v>1.5810000000000002</v>
      </c>
      <c r="P602" s="11">
        <v>1.67</v>
      </c>
      <c r="Q602" s="11">
        <v>1.6500000000000001</v>
      </c>
      <c r="R602" s="11">
        <v>1.77</v>
      </c>
      <c r="S602" s="11">
        <v>1.68</v>
      </c>
      <c r="T602" s="11">
        <v>1.7500000000000002</v>
      </c>
      <c r="U602" s="11">
        <v>1.78</v>
      </c>
      <c r="V602" s="11">
        <v>1.6639999999999999</v>
      </c>
      <c r="W602" s="11">
        <v>1.7399999999999998</v>
      </c>
      <c r="X602" s="11">
        <v>1.8096000000000001</v>
      </c>
      <c r="Y602" s="149">
        <v>1.82</v>
      </c>
      <c r="Z602" s="11">
        <v>1.6200000000000003</v>
      </c>
      <c r="AA602" s="11">
        <v>1.69</v>
      </c>
      <c r="AB602" s="11">
        <v>1.73</v>
      </c>
      <c r="AC602" s="154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28">
        <v>105</v>
      </c>
    </row>
    <row r="603" spans="1:65">
      <c r="A603" s="30"/>
      <c r="B603" s="19">
        <v>1</v>
      </c>
      <c r="C603" s="9">
        <v>6</v>
      </c>
      <c r="D603" s="11">
        <v>1.7500000000000002</v>
      </c>
      <c r="E603" s="11">
        <v>1.8000000000000003</v>
      </c>
      <c r="F603" s="150">
        <v>1.46</v>
      </c>
      <c r="G603" s="150">
        <v>2.11</v>
      </c>
      <c r="H603" s="11">
        <v>1.7729999999999999</v>
      </c>
      <c r="I603" s="11">
        <v>1.68</v>
      </c>
      <c r="J603" s="11">
        <v>1.7399999999999998</v>
      </c>
      <c r="K603" s="11">
        <v>1.81</v>
      </c>
      <c r="L603" s="11">
        <v>1.77</v>
      </c>
      <c r="M603" s="11">
        <v>1.7885000000000002</v>
      </c>
      <c r="N603" s="11">
        <v>1.7000000000000002</v>
      </c>
      <c r="O603" s="11">
        <v>1.5760000000000001</v>
      </c>
      <c r="P603" s="11">
        <v>1.6500000000000001</v>
      </c>
      <c r="Q603" s="11">
        <v>1.67</v>
      </c>
      <c r="R603" s="11">
        <v>1.77</v>
      </c>
      <c r="S603" s="11">
        <v>1.73</v>
      </c>
      <c r="T603" s="11">
        <v>1.77</v>
      </c>
      <c r="U603" s="11">
        <v>1.76</v>
      </c>
      <c r="V603" s="11">
        <v>1.657</v>
      </c>
      <c r="W603" s="11">
        <v>1.82</v>
      </c>
      <c r="X603" s="11">
        <v>1.7680000000000002</v>
      </c>
      <c r="Y603" s="11">
        <v>1.72</v>
      </c>
      <c r="Z603" s="11">
        <v>1.67</v>
      </c>
      <c r="AA603" s="11">
        <v>1.68</v>
      </c>
      <c r="AB603" s="11">
        <v>1.7000000000000002</v>
      </c>
      <c r="AC603" s="154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55"/>
    </row>
    <row r="604" spans="1:65">
      <c r="A604" s="30"/>
      <c r="B604" s="20" t="s">
        <v>271</v>
      </c>
      <c r="C604" s="12"/>
      <c r="D604" s="23">
        <v>1.7333333333333334</v>
      </c>
      <c r="E604" s="23">
        <v>1.8133333333333335</v>
      </c>
      <c r="F604" s="23">
        <v>1.5166666666666668</v>
      </c>
      <c r="G604" s="23">
        <v>2.0933333333333333</v>
      </c>
      <c r="H604" s="23">
        <v>1.7729999999999999</v>
      </c>
      <c r="I604" s="23">
        <v>1.7016666666666669</v>
      </c>
      <c r="J604" s="23">
        <v>1.7333333333333334</v>
      </c>
      <c r="K604" s="23">
        <v>1.7916666666666667</v>
      </c>
      <c r="L604" s="23">
        <v>1.7616666666666667</v>
      </c>
      <c r="M604" s="23">
        <v>1.7989500000000003</v>
      </c>
      <c r="N604" s="23">
        <v>1.675</v>
      </c>
      <c r="O604" s="23">
        <v>1.5760000000000003</v>
      </c>
      <c r="P604" s="23">
        <v>1.6516666666666666</v>
      </c>
      <c r="Q604" s="23">
        <v>1.68</v>
      </c>
      <c r="R604" s="23">
        <v>1.7616666666666665</v>
      </c>
      <c r="S604" s="23">
        <v>1.7700000000000002</v>
      </c>
      <c r="T604" s="23">
        <v>1.7566666666666668</v>
      </c>
      <c r="U604" s="23">
        <v>1.7649999999999999</v>
      </c>
      <c r="V604" s="23">
        <v>1.6816666666666666</v>
      </c>
      <c r="W604" s="23">
        <v>1.7916666666666667</v>
      </c>
      <c r="X604" s="23">
        <v>1.761066666666667</v>
      </c>
      <c r="Y604" s="23">
        <v>1.7366666666666666</v>
      </c>
      <c r="Z604" s="23">
        <v>1.625</v>
      </c>
      <c r="AA604" s="23">
        <v>1.6749999999999998</v>
      </c>
      <c r="AB604" s="23">
        <v>1.7316666666666667</v>
      </c>
      <c r="AC604" s="154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55"/>
    </row>
    <row r="605" spans="1:65">
      <c r="A605" s="30"/>
      <c r="B605" s="3" t="s">
        <v>272</v>
      </c>
      <c r="C605" s="29"/>
      <c r="D605" s="11">
        <v>1.7349999999999999</v>
      </c>
      <c r="E605" s="11">
        <v>1.8149999999999999</v>
      </c>
      <c r="F605" s="11">
        <v>1.5150000000000001</v>
      </c>
      <c r="G605" s="11">
        <v>2.09</v>
      </c>
      <c r="H605" s="11">
        <v>1.7729999999999999</v>
      </c>
      <c r="I605" s="11">
        <v>1.69</v>
      </c>
      <c r="J605" s="11">
        <v>1.7349999999999999</v>
      </c>
      <c r="K605" s="11">
        <v>1.7999999999999998</v>
      </c>
      <c r="L605" s="11">
        <v>1.76</v>
      </c>
      <c r="M605" s="11">
        <v>1.7935000000000003</v>
      </c>
      <c r="N605" s="11">
        <v>1.67</v>
      </c>
      <c r="O605" s="11">
        <v>1.5754999999999999</v>
      </c>
      <c r="P605" s="11">
        <v>1.6500000000000001</v>
      </c>
      <c r="Q605" s="11">
        <v>1.68</v>
      </c>
      <c r="R605" s="11">
        <v>1.7650000000000001</v>
      </c>
      <c r="S605" s="11">
        <v>1.79</v>
      </c>
      <c r="T605" s="11">
        <v>1.7500000000000002</v>
      </c>
      <c r="U605" s="11">
        <v>1.7650000000000001</v>
      </c>
      <c r="V605" s="11">
        <v>1.6805000000000001</v>
      </c>
      <c r="W605" s="11">
        <v>1.8</v>
      </c>
      <c r="X605" s="11">
        <v>1.7628000000000001</v>
      </c>
      <c r="Y605" s="11">
        <v>1.72</v>
      </c>
      <c r="Z605" s="11">
        <v>1.63</v>
      </c>
      <c r="AA605" s="11">
        <v>1.6749999999999998</v>
      </c>
      <c r="AB605" s="11">
        <v>1.7250000000000001</v>
      </c>
      <c r="AC605" s="154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55"/>
    </row>
    <row r="606" spans="1:65">
      <c r="A606" s="30"/>
      <c r="B606" s="3" t="s">
        <v>273</v>
      </c>
      <c r="C606" s="29"/>
      <c r="D606" s="24">
        <v>1.3662601021279487E-2</v>
      </c>
      <c r="E606" s="24">
        <v>1.211060141638988E-2</v>
      </c>
      <c r="F606" s="24">
        <v>5.3166405433005076E-2</v>
      </c>
      <c r="G606" s="24">
        <v>5.085928299402849E-2</v>
      </c>
      <c r="H606" s="24">
        <v>1.046900186264193E-2</v>
      </c>
      <c r="I606" s="24">
        <v>3.0605010483034774E-2</v>
      </c>
      <c r="J606" s="24">
        <v>1.2110601416389991E-2</v>
      </c>
      <c r="K606" s="24">
        <v>1.8348478592697136E-2</v>
      </c>
      <c r="L606" s="24">
        <v>7.527726527090748E-3</v>
      </c>
      <c r="M606" s="24">
        <v>1.4929802409944933E-2</v>
      </c>
      <c r="N606" s="24">
        <v>5.9581876439064999E-2</v>
      </c>
      <c r="O606" s="24">
        <v>5.2153619241621322E-3</v>
      </c>
      <c r="P606" s="24">
        <v>1.3291601358251252E-2</v>
      </c>
      <c r="Q606" s="24">
        <v>3.8987177379235814E-2</v>
      </c>
      <c r="R606" s="24">
        <v>1.1690451944500213E-2</v>
      </c>
      <c r="S606" s="24">
        <v>5.5497747702046483E-2</v>
      </c>
      <c r="T606" s="24">
        <v>2.6583202716502576E-2</v>
      </c>
      <c r="U606" s="24">
        <v>1.0488088481701461E-2</v>
      </c>
      <c r="V606" s="24">
        <v>2.008647969821159E-2</v>
      </c>
      <c r="W606" s="24">
        <v>3.5449494589721214E-2</v>
      </c>
      <c r="X606" s="24">
        <v>2.9169481768908177E-2</v>
      </c>
      <c r="Y606" s="24">
        <v>4.0824829046386339E-2</v>
      </c>
      <c r="Z606" s="24">
        <v>5.1283525619832265E-2</v>
      </c>
      <c r="AA606" s="24">
        <v>1.0488088481701525E-2</v>
      </c>
      <c r="AB606" s="24">
        <v>2.9268868558020262E-2</v>
      </c>
      <c r="AC606" s="205"/>
      <c r="AD606" s="206"/>
      <c r="AE606" s="206"/>
      <c r="AF606" s="206"/>
      <c r="AG606" s="206"/>
      <c r="AH606" s="206"/>
      <c r="AI606" s="206"/>
      <c r="AJ606" s="206"/>
      <c r="AK606" s="206"/>
      <c r="AL606" s="206"/>
      <c r="AM606" s="206"/>
      <c r="AN606" s="206"/>
      <c r="AO606" s="206"/>
      <c r="AP606" s="206"/>
      <c r="AQ606" s="206"/>
      <c r="AR606" s="206"/>
      <c r="AS606" s="206"/>
      <c r="AT606" s="206"/>
      <c r="AU606" s="206"/>
      <c r="AV606" s="206"/>
      <c r="AW606" s="206"/>
      <c r="AX606" s="206"/>
      <c r="AY606" s="206"/>
      <c r="AZ606" s="206"/>
      <c r="BA606" s="206"/>
      <c r="BB606" s="206"/>
      <c r="BC606" s="206"/>
      <c r="BD606" s="206"/>
      <c r="BE606" s="206"/>
      <c r="BF606" s="206"/>
      <c r="BG606" s="206"/>
      <c r="BH606" s="206"/>
      <c r="BI606" s="206"/>
      <c r="BJ606" s="206"/>
      <c r="BK606" s="206"/>
      <c r="BL606" s="206"/>
      <c r="BM606" s="56"/>
    </row>
    <row r="607" spans="1:65">
      <c r="A607" s="30"/>
      <c r="B607" s="3" t="s">
        <v>87</v>
      </c>
      <c r="C607" s="29"/>
      <c r="D607" s="13">
        <v>7.8822698199689338E-3</v>
      </c>
      <c r="E607" s="13">
        <v>6.6786404869797122E-3</v>
      </c>
      <c r="F607" s="13">
        <v>3.5054772812970376E-2</v>
      </c>
      <c r="G607" s="13">
        <v>2.4295835825172845E-2</v>
      </c>
      <c r="H607" s="13">
        <v>5.9046823816367349E-3</v>
      </c>
      <c r="I607" s="13">
        <v>1.7985314681509171E-2</v>
      </c>
      <c r="J607" s="13">
        <v>6.9868854325326867E-3</v>
      </c>
      <c r="K607" s="13">
        <v>1.024101130755189E-2</v>
      </c>
      <c r="L607" s="13">
        <v>4.2730708763050601E-3</v>
      </c>
      <c r="M607" s="13">
        <v>8.2991758581088589E-3</v>
      </c>
      <c r="N607" s="13">
        <v>3.5571269515859698E-2</v>
      </c>
      <c r="O607" s="13">
        <v>3.3092397995952609E-3</v>
      </c>
      <c r="P607" s="13">
        <v>8.0473873006566606E-3</v>
      </c>
      <c r="Q607" s="13">
        <v>2.3206653201926081E-2</v>
      </c>
      <c r="R607" s="13">
        <v>6.6360181331127045E-3</v>
      </c>
      <c r="S607" s="13">
        <v>3.1354659718670325E-2</v>
      </c>
      <c r="T607" s="13">
        <v>1.5132752969546057E-2</v>
      </c>
      <c r="U607" s="13">
        <v>5.9422597630036612E-3</v>
      </c>
      <c r="V607" s="13">
        <v>1.1944388324010857E-2</v>
      </c>
      <c r="W607" s="13">
        <v>1.978576442216998E-2</v>
      </c>
      <c r="X607" s="13">
        <v>1.6563530683435138E-2</v>
      </c>
      <c r="Y607" s="13">
        <v>2.3507579105404804E-2</v>
      </c>
      <c r="Z607" s="13">
        <v>3.1559092689127551E-2</v>
      </c>
      <c r="AA607" s="13">
        <v>6.2615453622098666E-3</v>
      </c>
      <c r="AB607" s="13">
        <v>1.6902137762090624E-2</v>
      </c>
      <c r="AC607" s="154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55"/>
    </row>
    <row r="608" spans="1:65">
      <c r="A608" s="30"/>
      <c r="B608" s="3" t="s">
        <v>274</v>
      </c>
      <c r="C608" s="29"/>
      <c r="D608" s="13">
        <v>3.759557099899169E-3</v>
      </c>
      <c r="E608" s="13">
        <v>5.0086921273740703E-2</v>
      </c>
      <c r="F608" s="13">
        <v>-0.12171038753758823</v>
      </c>
      <c r="G608" s="13">
        <v>0.21223269588218585</v>
      </c>
      <c r="H608" s="13">
        <v>2.6730208502762087E-2</v>
      </c>
      <c r="I608" s="13">
        <v>-1.4578357885579707E-2</v>
      </c>
      <c r="J608" s="13">
        <v>3.759557099899169E-3</v>
      </c>
      <c r="K608" s="13">
        <v>3.7539926809991853E-2</v>
      </c>
      <c r="L608" s="13">
        <v>2.0167165244801222E-2</v>
      </c>
      <c r="M608" s="13">
        <v>4.1757647256652097E-2</v>
      </c>
      <c r="N608" s="13">
        <v>-3.0020812610193626E-2</v>
      </c>
      <c r="O608" s="13">
        <v>-8.735092577532233E-2</v>
      </c>
      <c r="P608" s="13">
        <v>-4.3532960494230832E-2</v>
      </c>
      <c r="Q608" s="13">
        <v>-2.7125352349328669E-2</v>
      </c>
      <c r="R608" s="13">
        <v>2.0167165244801222E-2</v>
      </c>
      <c r="S608" s="13">
        <v>2.4992932346243224E-2</v>
      </c>
      <c r="T608" s="13">
        <v>1.7271704983936376E-2</v>
      </c>
      <c r="U608" s="13">
        <v>2.2097472085377934E-2</v>
      </c>
      <c r="V608" s="13">
        <v>-2.6160198929040201E-2</v>
      </c>
      <c r="W608" s="13">
        <v>3.7539926809991853E-2</v>
      </c>
      <c r="X608" s="13">
        <v>1.9819710013497582E-2</v>
      </c>
      <c r="Y608" s="13">
        <v>5.689863940475659E-3</v>
      </c>
      <c r="Z608" s="13">
        <v>-5.897541521884464E-2</v>
      </c>
      <c r="AA608" s="13">
        <v>-3.0020812610193737E-2</v>
      </c>
      <c r="AB608" s="13">
        <v>2.7944036796108129E-3</v>
      </c>
      <c r="AC608" s="154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55"/>
    </row>
    <row r="609" spans="1:65">
      <c r="A609" s="30"/>
      <c r="B609" s="46" t="s">
        <v>275</v>
      </c>
      <c r="C609" s="47"/>
      <c r="D609" s="45">
        <v>0.04</v>
      </c>
      <c r="E609" s="45">
        <v>0.94</v>
      </c>
      <c r="F609" s="45">
        <v>2.7</v>
      </c>
      <c r="G609" s="45">
        <v>4.37</v>
      </c>
      <c r="H609" s="45">
        <v>0.45</v>
      </c>
      <c r="I609" s="45">
        <v>0.43</v>
      </c>
      <c r="J609" s="45">
        <v>0.04</v>
      </c>
      <c r="K609" s="45">
        <v>0.67</v>
      </c>
      <c r="L609" s="45">
        <v>0.31</v>
      </c>
      <c r="M609" s="45">
        <v>0.76</v>
      </c>
      <c r="N609" s="45">
        <v>0.76</v>
      </c>
      <c r="O609" s="45">
        <v>1.97</v>
      </c>
      <c r="P609" s="45">
        <v>1.04</v>
      </c>
      <c r="Q609" s="45">
        <v>0.69</v>
      </c>
      <c r="R609" s="45">
        <v>0.31</v>
      </c>
      <c r="S609" s="45">
        <v>0.41</v>
      </c>
      <c r="T609" s="45">
        <v>0.25</v>
      </c>
      <c r="U609" s="45">
        <v>0.35</v>
      </c>
      <c r="V609" s="45">
        <v>0.67</v>
      </c>
      <c r="W609" s="45">
        <v>0.67</v>
      </c>
      <c r="X609" s="45">
        <v>0.3</v>
      </c>
      <c r="Y609" s="45">
        <v>0</v>
      </c>
      <c r="Z609" s="45">
        <v>1.37</v>
      </c>
      <c r="AA609" s="45">
        <v>0.76</v>
      </c>
      <c r="AB609" s="45">
        <v>0.06</v>
      </c>
      <c r="AC609" s="154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55"/>
    </row>
    <row r="610" spans="1:65">
      <c r="B610" s="31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BM610" s="55"/>
    </row>
    <row r="611" spans="1:65" ht="15">
      <c r="B611" s="8" t="s">
        <v>599</v>
      </c>
      <c r="BM611" s="28" t="s">
        <v>67</v>
      </c>
    </row>
    <row r="612" spans="1:65" ht="15">
      <c r="A612" s="25" t="s">
        <v>29</v>
      </c>
      <c r="B612" s="18" t="s">
        <v>111</v>
      </c>
      <c r="C612" s="15" t="s">
        <v>112</v>
      </c>
      <c r="D612" s="16" t="s">
        <v>229</v>
      </c>
      <c r="E612" s="17" t="s">
        <v>229</v>
      </c>
      <c r="F612" s="17" t="s">
        <v>229</v>
      </c>
      <c r="G612" s="17" t="s">
        <v>229</v>
      </c>
      <c r="H612" s="17" t="s">
        <v>229</v>
      </c>
      <c r="I612" s="17" t="s">
        <v>229</v>
      </c>
      <c r="J612" s="17" t="s">
        <v>229</v>
      </c>
      <c r="K612" s="17" t="s">
        <v>229</v>
      </c>
      <c r="L612" s="17" t="s">
        <v>229</v>
      </c>
      <c r="M612" s="17" t="s">
        <v>229</v>
      </c>
      <c r="N612" s="17" t="s">
        <v>229</v>
      </c>
      <c r="O612" s="17" t="s">
        <v>229</v>
      </c>
      <c r="P612" s="17" t="s">
        <v>229</v>
      </c>
      <c r="Q612" s="17" t="s">
        <v>229</v>
      </c>
      <c r="R612" s="17" t="s">
        <v>229</v>
      </c>
      <c r="S612" s="17" t="s">
        <v>229</v>
      </c>
      <c r="T612" s="17" t="s">
        <v>229</v>
      </c>
      <c r="U612" s="17" t="s">
        <v>229</v>
      </c>
      <c r="V612" s="17" t="s">
        <v>229</v>
      </c>
      <c r="W612" s="17" t="s">
        <v>229</v>
      </c>
      <c r="X612" s="17" t="s">
        <v>229</v>
      </c>
      <c r="Y612" s="17" t="s">
        <v>229</v>
      </c>
      <c r="Z612" s="17" t="s">
        <v>229</v>
      </c>
      <c r="AA612" s="17" t="s">
        <v>229</v>
      </c>
      <c r="AB612" s="17" t="s">
        <v>229</v>
      </c>
      <c r="AC612" s="154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28">
        <v>1</v>
      </c>
    </row>
    <row r="613" spans="1:65">
      <c r="A613" s="30"/>
      <c r="B613" s="19" t="s">
        <v>230</v>
      </c>
      <c r="C613" s="9" t="s">
        <v>230</v>
      </c>
      <c r="D613" s="152" t="s">
        <v>232</v>
      </c>
      <c r="E613" s="153" t="s">
        <v>233</v>
      </c>
      <c r="F613" s="153" t="s">
        <v>234</v>
      </c>
      <c r="G613" s="153" t="s">
        <v>235</v>
      </c>
      <c r="H613" s="153" t="s">
        <v>236</v>
      </c>
      <c r="I613" s="153" t="s">
        <v>237</v>
      </c>
      <c r="J613" s="153" t="s">
        <v>238</v>
      </c>
      <c r="K613" s="153" t="s">
        <v>239</v>
      </c>
      <c r="L613" s="153" t="s">
        <v>240</v>
      </c>
      <c r="M613" s="153" t="s">
        <v>241</v>
      </c>
      <c r="N613" s="153" t="s">
        <v>243</v>
      </c>
      <c r="O613" s="153" t="s">
        <v>244</v>
      </c>
      <c r="P613" s="153" t="s">
        <v>246</v>
      </c>
      <c r="Q613" s="153" t="s">
        <v>247</v>
      </c>
      <c r="R613" s="153" t="s">
        <v>249</v>
      </c>
      <c r="S613" s="153" t="s">
        <v>250</v>
      </c>
      <c r="T613" s="153" t="s">
        <v>251</v>
      </c>
      <c r="U613" s="153" t="s">
        <v>252</v>
      </c>
      <c r="V613" s="153" t="s">
        <v>254</v>
      </c>
      <c r="W613" s="153" t="s">
        <v>256</v>
      </c>
      <c r="X613" s="153" t="s">
        <v>258</v>
      </c>
      <c r="Y613" s="153" t="s">
        <v>259</v>
      </c>
      <c r="Z613" s="153" t="s">
        <v>260</v>
      </c>
      <c r="AA613" s="153" t="s">
        <v>261</v>
      </c>
      <c r="AB613" s="153" t="s">
        <v>262</v>
      </c>
      <c r="AC613" s="154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28" t="s">
        <v>3</v>
      </c>
    </row>
    <row r="614" spans="1:65">
      <c r="A614" s="30"/>
      <c r="B614" s="19"/>
      <c r="C614" s="9"/>
      <c r="D614" s="10" t="s">
        <v>334</v>
      </c>
      <c r="E614" s="11" t="s">
        <v>335</v>
      </c>
      <c r="F614" s="11" t="s">
        <v>115</v>
      </c>
      <c r="G614" s="11" t="s">
        <v>334</v>
      </c>
      <c r="H614" s="11" t="s">
        <v>335</v>
      </c>
      <c r="I614" s="11" t="s">
        <v>335</v>
      </c>
      <c r="J614" s="11" t="s">
        <v>334</v>
      </c>
      <c r="K614" s="11" t="s">
        <v>335</v>
      </c>
      <c r="L614" s="11" t="s">
        <v>334</v>
      </c>
      <c r="M614" s="11" t="s">
        <v>335</v>
      </c>
      <c r="N614" s="11" t="s">
        <v>335</v>
      </c>
      <c r="O614" s="11" t="s">
        <v>115</v>
      </c>
      <c r="P614" s="11" t="s">
        <v>335</v>
      </c>
      <c r="Q614" s="11" t="s">
        <v>334</v>
      </c>
      <c r="R614" s="11" t="s">
        <v>335</v>
      </c>
      <c r="S614" s="11" t="s">
        <v>335</v>
      </c>
      <c r="T614" s="11" t="s">
        <v>334</v>
      </c>
      <c r="U614" s="11" t="s">
        <v>335</v>
      </c>
      <c r="V614" s="11" t="s">
        <v>334</v>
      </c>
      <c r="W614" s="11" t="s">
        <v>335</v>
      </c>
      <c r="X614" s="11" t="s">
        <v>335</v>
      </c>
      <c r="Y614" s="11" t="s">
        <v>335</v>
      </c>
      <c r="Z614" s="11" t="s">
        <v>334</v>
      </c>
      <c r="AA614" s="11" t="s">
        <v>334</v>
      </c>
      <c r="AB614" s="11" t="s">
        <v>334</v>
      </c>
      <c r="AC614" s="154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28">
        <v>2</v>
      </c>
    </row>
    <row r="615" spans="1:65">
      <c r="A615" s="30"/>
      <c r="B615" s="19"/>
      <c r="C615" s="9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154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28">
        <v>3</v>
      </c>
    </row>
    <row r="616" spans="1:65">
      <c r="A616" s="30"/>
      <c r="B616" s="18">
        <v>1</v>
      </c>
      <c r="C616" s="14">
        <v>1</v>
      </c>
      <c r="D616" s="22">
        <v>3.4</v>
      </c>
      <c r="E616" s="148">
        <v>3</v>
      </c>
      <c r="F616" s="148" t="s">
        <v>105</v>
      </c>
      <c r="G616" s="22">
        <v>3.8</v>
      </c>
      <c r="H616" s="22">
        <v>3.4</v>
      </c>
      <c r="I616" s="22">
        <v>3.3</v>
      </c>
      <c r="J616" s="148">
        <v>4</v>
      </c>
      <c r="K616" s="148">
        <v>6.5</v>
      </c>
      <c r="L616" s="22">
        <v>3.1</v>
      </c>
      <c r="M616" s="22">
        <v>3.81</v>
      </c>
      <c r="N616" s="22">
        <v>3.27</v>
      </c>
      <c r="O616" s="22">
        <v>3.2</v>
      </c>
      <c r="P616" s="22">
        <v>3.55</v>
      </c>
      <c r="Q616" s="22">
        <v>3.3</v>
      </c>
      <c r="R616" s="22">
        <v>3.5</v>
      </c>
      <c r="S616" s="22">
        <v>3.2</v>
      </c>
      <c r="T616" s="22">
        <v>3.2</v>
      </c>
      <c r="U616" s="22">
        <v>3.3</v>
      </c>
      <c r="V616" s="22">
        <v>2.85</v>
      </c>
      <c r="W616" s="22">
        <v>3.4</v>
      </c>
      <c r="X616" s="22">
        <v>2.93</v>
      </c>
      <c r="Y616" s="148">
        <v>1.7</v>
      </c>
      <c r="Z616" s="22">
        <v>3.1</v>
      </c>
      <c r="AA616" s="22">
        <v>3.5</v>
      </c>
      <c r="AB616" s="22">
        <v>3.5</v>
      </c>
      <c r="AC616" s="154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28">
        <v>1</v>
      </c>
    </row>
    <row r="617" spans="1:65">
      <c r="A617" s="30"/>
      <c r="B617" s="19">
        <v>1</v>
      </c>
      <c r="C617" s="9">
        <v>2</v>
      </c>
      <c r="D617" s="11">
        <v>3.4</v>
      </c>
      <c r="E617" s="150">
        <v>3</v>
      </c>
      <c r="F617" s="150" t="s">
        <v>105</v>
      </c>
      <c r="G617" s="11">
        <v>3.8</v>
      </c>
      <c r="H617" s="11">
        <v>3.4</v>
      </c>
      <c r="I617" s="11">
        <v>3.2</v>
      </c>
      <c r="J617" s="150">
        <v>4</v>
      </c>
      <c r="K617" s="150">
        <v>6</v>
      </c>
      <c r="L617" s="11">
        <v>3.1</v>
      </c>
      <c r="M617" s="11">
        <v>3.78</v>
      </c>
      <c r="N617" s="11">
        <v>3.19</v>
      </c>
      <c r="O617" s="11">
        <v>3.3</v>
      </c>
      <c r="P617" s="11">
        <v>3.28</v>
      </c>
      <c r="Q617" s="11">
        <v>2.9</v>
      </c>
      <c r="R617" s="11">
        <v>3.5</v>
      </c>
      <c r="S617" s="11">
        <v>3.5</v>
      </c>
      <c r="T617" s="11">
        <v>3.1</v>
      </c>
      <c r="U617" s="11">
        <v>3.4</v>
      </c>
      <c r="V617" s="11">
        <v>2.91</v>
      </c>
      <c r="W617" s="11">
        <v>3.4</v>
      </c>
      <c r="X617" s="11">
        <v>3</v>
      </c>
      <c r="Y617" s="150">
        <v>1.6</v>
      </c>
      <c r="Z617" s="11">
        <v>3.2</v>
      </c>
      <c r="AA617" s="11">
        <v>3.4</v>
      </c>
      <c r="AB617" s="11">
        <v>3.6</v>
      </c>
      <c r="AC617" s="154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28">
        <v>4</v>
      </c>
    </row>
    <row r="618" spans="1:65">
      <c r="A618" s="30"/>
      <c r="B618" s="19">
        <v>1</v>
      </c>
      <c r="C618" s="9">
        <v>3</v>
      </c>
      <c r="D618" s="11">
        <v>3.5</v>
      </c>
      <c r="E618" s="150">
        <v>3</v>
      </c>
      <c r="F618" s="150" t="s">
        <v>105</v>
      </c>
      <c r="G618" s="11">
        <v>3.7</v>
      </c>
      <c r="H618" s="11">
        <v>3.3</v>
      </c>
      <c r="I618" s="11">
        <v>3.4</v>
      </c>
      <c r="J618" s="150">
        <v>4</v>
      </c>
      <c r="K618" s="150">
        <v>6.5</v>
      </c>
      <c r="L618" s="11">
        <v>3</v>
      </c>
      <c r="M618" s="11">
        <v>3.87</v>
      </c>
      <c r="N618" s="11">
        <v>3.1</v>
      </c>
      <c r="O618" s="11">
        <v>3.2</v>
      </c>
      <c r="P618" s="11">
        <v>3.28</v>
      </c>
      <c r="Q618" s="11">
        <v>3</v>
      </c>
      <c r="R618" s="11">
        <v>3.6</v>
      </c>
      <c r="S618" s="11">
        <v>3.4</v>
      </c>
      <c r="T618" s="11">
        <v>3.1</v>
      </c>
      <c r="U618" s="11">
        <v>3.3</v>
      </c>
      <c r="V618" s="11">
        <v>2.91</v>
      </c>
      <c r="W618" s="11">
        <v>3.4</v>
      </c>
      <c r="X618" s="11">
        <v>2.99</v>
      </c>
      <c r="Y618" s="150">
        <v>1.8</v>
      </c>
      <c r="Z618" s="11">
        <v>3</v>
      </c>
      <c r="AA618" s="11">
        <v>3.4</v>
      </c>
      <c r="AB618" s="11">
        <v>3.5</v>
      </c>
      <c r="AC618" s="154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28">
        <v>16</v>
      </c>
    </row>
    <row r="619" spans="1:65">
      <c r="A619" s="30"/>
      <c r="B619" s="19">
        <v>1</v>
      </c>
      <c r="C619" s="9">
        <v>4</v>
      </c>
      <c r="D619" s="11">
        <v>3.5</v>
      </c>
      <c r="E619" s="150">
        <v>3</v>
      </c>
      <c r="F619" s="150" t="s">
        <v>105</v>
      </c>
      <c r="G619" s="11">
        <v>3.5</v>
      </c>
      <c r="H619" s="11">
        <v>3.2</v>
      </c>
      <c r="I619" s="11">
        <v>3.4</v>
      </c>
      <c r="J619" s="150">
        <v>3</v>
      </c>
      <c r="K619" s="150">
        <v>6.5</v>
      </c>
      <c r="L619" s="11">
        <v>3.1</v>
      </c>
      <c r="M619" s="11">
        <v>3.79</v>
      </c>
      <c r="N619" s="11">
        <v>3.16</v>
      </c>
      <c r="O619" s="11">
        <v>3.3</v>
      </c>
      <c r="P619" s="11">
        <v>3.24</v>
      </c>
      <c r="Q619" s="150" t="s">
        <v>106</v>
      </c>
      <c r="R619" s="11">
        <v>3.5</v>
      </c>
      <c r="S619" s="11">
        <v>3.3</v>
      </c>
      <c r="T619" s="11">
        <v>3.3</v>
      </c>
      <c r="U619" s="11">
        <v>3.2</v>
      </c>
      <c r="V619" s="11">
        <v>2.87</v>
      </c>
      <c r="W619" s="11">
        <v>3.3</v>
      </c>
      <c r="X619" s="11">
        <v>2.99</v>
      </c>
      <c r="Y619" s="150">
        <v>1.6</v>
      </c>
      <c r="Z619" s="11">
        <v>3.2</v>
      </c>
      <c r="AA619" s="11">
        <v>3.4</v>
      </c>
      <c r="AB619" s="11">
        <v>3.4</v>
      </c>
      <c r="AC619" s="154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28">
        <v>3.3069999999999999</v>
      </c>
    </row>
    <row r="620" spans="1:65">
      <c r="A620" s="30"/>
      <c r="B620" s="19">
        <v>1</v>
      </c>
      <c r="C620" s="9">
        <v>5</v>
      </c>
      <c r="D620" s="11">
        <v>3.5</v>
      </c>
      <c r="E620" s="150">
        <v>3</v>
      </c>
      <c r="F620" s="150" t="s">
        <v>105</v>
      </c>
      <c r="G620" s="11">
        <v>3.6</v>
      </c>
      <c r="H620" s="11">
        <v>3.2</v>
      </c>
      <c r="I620" s="11">
        <v>3.6</v>
      </c>
      <c r="J620" s="150">
        <v>2</v>
      </c>
      <c r="K620" s="150">
        <v>5.5</v>
      </c>
      <c r="L620" s="11">
        <v>3.1</v>
      </c>
      <c r="M620" s="11">
        <v>3.72</v>
      </c>
      <c r="N620" s="11">
        <v>3.09</v>
      </c>
      <c r="O620" s="11">
        <v>3.3</v>
      </c>
      <c r="P620" s="11">
        <v>3.45</v>
      </c>
      <c r="Q620" s="149">
        <v>0.4</v>
      </c>
      <c r="R620" s="11">
        <v>3.6</v>
      </c>
      <c r="S620" s="11">
        <v>3.3</v>
      </c>
      <c r="T620" s="11">
        <v>3.2</v>
      </c>
      <c r="U620" s="11">
        <v>3.2</v>
      </c>
      <c r="V620" s="11">
        <v>2.85</v>
      </c>
      <c r="W620" s="11">
        <v>3.4</v>
      </c>
      <c r="X620" s="11">
        <v>3.04</v>
      </c>
      <c r="Y620" s="150">
        <v>1.6</v>
      </c>
      <c r="Z620" s="11">
        <v>3.2</v>
      </c>
      <c r="AA620" s="11">
        <v>3.4</v>
      </c>
      <c r="AB620" s="11">
        <v>3.5</v>
      </c>
      <c r="AC620" s="154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28">
        <v>106</v>
      </c>
    </row>
    <row r="621" spans="1:65">
      <c r="A621" s="30"/>
      <c r="B621" s="19">
        <v>1</v>
      </c>
      <c r="C621" s="9">
        <v>6</v>
      </c>
      <c r="D621" s="11">
        <v>3.4</v>
      </c>
      <c r="E621" s="150">
        <v>3</v>
      </c>
      <c r="F621" s="150" t="s">
        <v>105</v>
      </c>
      <c r="G621" s="11">
        <v>3.7</v>
      </c>
      <c r="H621" s="11">
        <v>3.4</v>
      </c>
      <c r="I621" s="11">
        <v>3.4</v>
      </c>
      <c r="J621" s="150" t="s">
        <v>103</v>
      </c>
      <c r="K621" s="150">
        <v>5</v>
      </c>
      <c r="L621" s="11">
        <v>3.1</v>
      </c>
      <c r="M621" s="11">
        <v>3.69</v>
      </c>
      <c r="N621" s="11">
        <v>3.12</v>
      </c>
      <c r="O621" s="11">
        <v>3.3</v>
      </c>
      <c r="P621" s="11">
        <v>3.2</v>
      </c>
      <c r="Q621" s="150" t="s">
        <v>106</v>
      </c>
      <c r="R621" s="11">
        <v>3.5</v>
      </c>
      <c r="S621" s="11">
        <v>3.4</v>
      </c>
      <c r="T621" s="11">
        <v>3.2</v>
      </c>
      <c r="U621" s="11">
        <v>3.1</v>
      </c>
      <c r="V621" s="11">
        <v>2.9</v>
      </c>
      <c r="W621" s="11">
        <v>3.4</v>
      </c>
      <c r="X621" s="11">
        <v>2.91</v>
      </c>
      <c r="Y621" s="150">
        <v>1.7</v>
      </c>
      <c r="Z621" s="11">
        <v>3.2</v>
      </c>
      <c r="AA621" s="11">
        <v>3.4</v>
      </c>
      <c r="AB621" s="11">
        <v>3.5</v>
      </c>
      <c r="AC621" s="154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55"/>
    </row>
    <row r="622" spans="1:65">
      <c r="A622" s="30"/>
      <c r="B622" s="20" t="s">
        <v>271</v>
      </c>
      <c r="C622" s="12"/>
      <c r="D622" s="23">
        <v>3.4499999999999997</v>
      </c>
      <c r="E622" s="23">
        <v>3</v>
      </c>
      <c r="F622" s="23" t="s">
        <v>682</v>
      </c>
      <c r="G622" s="23">
        <v>3.6833333333333336</v>
      </c>
      <c r="H622" s="23">
        <v>3.3166666666666664</v>
      </c>
      <c r="I622" s="23">
        <v>3.3833333333333333</v>
      </c>
      <c r="J622" s="23">
        <v>3.4</v>
      </c>
      <c r="K622" s="23">
        <v>6</v>
      </c>
      <c r="L622" s="23">
        <v>3.0833333333333335</v>
      </c>
      <c r="M622" s="23">
        <v>3.7766666666666668</v>
      </c>
      <c r="N622" s="23">
        <v>3.1549999999999998</v>
      </c>
      <c r="O622" s="23">
        <v>3.2666666666666671</v>
      </c>
      <c r="P622" s="23">
        <v>3.3333333333333335</v>
      </c>
      <c r="Q622" s="23">
        <v>2.4</v>
      </c>
      <c r="R622" s="23">
        <v>3.5333333333333332</v>
      </c>
      <c r="S622" s="23">
        <v>3.3499999999999996</v>
      </c>
      <c r="T622" s="23">
        <v>3.1833333333333331</v>
      </c>
      <c r="U622" s="23">
        <v>3.25</v>
      </c>
      <c r="V622" s="23">
        <v>2.8816666666666664</v>
      </c>
      <c r="W622" s="23">
        <v>3.3833333333333329</v>
      </c>
      <c r="X622" s="23">
        <v>2.9766666666666666</v>
      </c>
      <c r="Y622" s="23">
        <v>1.6666666666666663</v>
      </c>
      <c r="Z622" s="23">
        <v>3.15</v>
      </c>
      <c r="AA622" s="23">
        <v>3.4166666666666665</v>
      </c>
      <c r="AB622" s="23">
        <v>3.5</v>
      </c>
      <c r="AC622" s="154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55"/>
    </row>
    <row r="623" spans="1:65">
      <c r="A623" s="30"/>
      <c r="B623" s="3" t="s">
        <v>272</v>
      </c>
      <c r="C623" s="29"/>
      <c r="D623" s="11">
        <v>3.45</v>
      </c>
      <c r="E623" s="11">
        <v>3</v>
      </c>
      <c r="F623" s="11" t="s">
        <v>682</v>
      </c>
      <c r="G623" s="11">
        <v>3.7</v>
      </c>
      <c r="H623" s="11">
        <v>3.3499999999999996</v>
      </c>
      <c r="I623" s="11">
        <v>3.4</v>
      </c>
      <c r="J623" s="11">
        <v>4</v>
      </c>
      <c r="K623" s="11">
        <v>6.25</v>
      </c>
      <c r="L623" s="11">
        <v>3.1</v>
      </c>
      <c r="M623" s="11">
        <v>3.7850000000000001</v>
      </c>
      <c r="N623" s="11">
        <v>3.14</v>
      </c>
      <c r="O623" s="11">
        <v>3.3</v>
      </c>
      <c r="P623" s="11">
        <v>3.28</v>
      </c>
      <c r="Q623" s="11">
        <v>2.95</v>
      </c>
      <c r="R623" s="11">
        <v>3.5</v>
      </c>
      <c r="S623" s="11">
        <v>3.3499999999999996</v>
      </c>
      <c r="T623" s="11">
        <v>3.2</v>
      </c>
      <c r="U623" s="11">
        <v>3.25</v>
      </c>
      <c r="V623" s="11">
        <v>2.8849999999999998</v>
      </c>
      <c r="W623" s="11">
        <v>3.4</v>
      </c>
      <c r="X623" s="11">
        <v>2.99</v>
      </c>
      <c r="Y623" s="11">
        <v>1.65</v>
      </c>
      <c r="Z623" s="11">
        <v>3.2</v>
      </c>
      <c r="AA623" s="11">
        <v>3.4</v>
      </c>
      <c r="AB623" s="11">
        <v>3.5</v>
      </c>
      <c r="AC623" s="154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55"/>
    </row>
    <row r="624" spans="1:65">
      <c r="A624" s="30"/>
      <c r="B624" s="3" t="s">
        <v>273</v>
      </c>
      <c r="C624" s="29"/>
      <c r="D624" s="24">
        <v>5.4772255750516662E-2</v>
      </c>
      <c r="E624" s="24">
        <v>0</v>
      </c>
      <c r="F624" s="24" t="s">
        <v>682</v>
      </c>
      <c r="G624" s="24">
        <v>0.11690451944500115</v>
      </c>
      <c r="H624" s="24">
        <v>9.8319208025017382E-2</v>
      </c>
      <c r="I624" s="24">
        <v>0.13291601358251257</v>
      </c>
      <c r="J624" s="24">
        <v>0.8944271909999163</v>
      </c>
      <c r="K624" s="24">
        <v>0.63245553203367588</v>
      </c>
      <c r="L624" s="24">
        <v>4.0824829046386339E-2</v>
      </c>
      <c r="M624" s="24">
        <v>6.4394616752230682E-2</v>
      </c>
      <c r="N624" s="24">
        <v>6.7749538743817297E-2</v>
      </c>
      <c r="O624" s="24">
        <v>5.1639777949432045E-2</v>
      </c>
      <c r="P624" s="24">
        <v>0.1361861471173432</v>
      </c>
      <c r="Q624" s="24">
        <v>1.3441230102437298</v>
      </c>
      <c r="R624" s="24">
        <v>5.1639777949432274E-2</v>
      </c>
      <c r="S624" s="24">
        <v>0.10488088481701512</v>
      </c>
      <c r="T624" s="24">
        <v>7.5277265270908028E-2</v>
      </c>
      <c r="U624" s="24">
        <v>0.10488088481701505</v>
      </c>
      <c r="V624" s="24">
        <v>2.8577380332470412E-2</v>
      </c>
      <c r="W624" s="24">
        <v>4.0824829046386332E-2</v>
      </c>
      <c r="X624" s="24">
        <v>4.8027769744874299E-2</v>
      </c>
      <c r="Y624" s="24">
        <v>8.1649658092772553E-2</v>
      </c>
      <c r="Z624" s="24">
        <v>8.3666002653407623E-2</v>
      </c>
      <c r="AA624" s="24">
        <v>4.0824829046386339E-2</v>
      </c>
      <c r="AB624" s="24">
        <v>6.3245553203367638E-2</v>
      </c>
      <c r="AC624" s="205"/>
      <c r="AD624" s="206"/>
      <c r="AE624" s="206"/>
      <c r="AF624" s="206"/>
      <c r="AG624" s="206"/>
      <c r="AH624" s="206"/>
      <c r="AI624" s="206"/>
      <c r="AJ624" s="206"/>
      <c r="AK624" s="206"/>
      <c r="AL624" s="206"/>
      <c r="AM624" s="206"/>
      <c r="AN624" s="206"/>
      <c r="AO624" s="206"/>
      <c r="AP624" s="206"/>
      <c r="AQ624" s="206"/>
      <c r="AR624" s="206"/>
      <c r="AS624" s="206"/>
      <c r="AT624" s="206"/>
      <c r="AU624" s="206"/>
      <c r="AV624" s="206"/>
      <c r="AW624" s="206"/>
      <c r="AX624" s="206"/>
      <c r="AY624" s="206"/>
      <c r="AZ624" s="206"/>
      <c r="BA624" s="206"/>
      <c r="BB624" s="206"/>
      <c r="BC624" s="206"/>
      <c r="BD624" s="206"/>
      <c r="BE624" s="206"/>
      <c r="BF624" s="206"/>
      <c r="BG624" s="206"/>
      <c r="BH624" s="206"/>
      <c r="BI624" s="206"/>
      <c r="BJ624" s="206"/>
      <c r="BK624" s="206"/>
      <c r="BL624" s="206"/>
      <c r="BM624" s="56"/>
    </row>
    <row r="625" spans="1:65">
      <c r="A625" s="30"/>
      <c r="B625" s="3" t="s">
        <v>87</v>
      </c>
      <c r="C625" s="29"/>
      <c r="D625" s="13">
        <v>1.5876016159570048E-2</v>
      </c>
      <c r="E625" s="13">
        <v>0</v>
      </c>
      <c r="F625" s="13" t="s">
        <v>682</v>
      </c>
      <c r="G625" s="13">
        <v>3.1738783559728818E-2</v>
      </c>
      <c r="H625" s="13">
        <v>2.9643982319100721E-2</v>
      </c>
      <c r="I625" s="13">
        <v>3.9285521255915043E-2</v>
      </c>
      <c r="J625" s="13">
        <v>0.26306682088232836</v>
      </c>
      <c r="K625" s="13">
        <v>0.10540925533894598</v>
      </c>
      <c r="L625" s="13">
        <v>1.3240485096125298E-2</v>
      </c>
      <c r="M625" s="13">
        <v>1.705064874286779E-2</v>
      </c>
      <c r="N625" s="13">
        <v>2.1473704831637814E-2</v>
      </c>
      <c r="O625" s="13">
        <v>1.5808095290642459E-2</v>
      </c>
      <c r="P625" s="13">
        <v>4.0855844135202955E-2</v>
      </c>
      <c r="Q625" s="13">
        <v>0.56005125426822078</v>
      </c>
      <c r="R625" s="13">
        <v>1.4615031495122341E-2</v>
      </c>
      <c r="S625" s="13">
        <v>3.1307726811049291E-2</v>
      </c>
      <c r="T625" s="13">
        <v>2.364730846206535E-2</v>
      </c>
      <c r="U625" s="13">
        <v>3.2271041482158473E-2</v>
      </c>
      <c r="V625" s="13">
        <v>9.9169625213893862E-3</v>
      </c>
      <c r="W625" s="13">
        <v>1.2066451934892513E-2</v>
      </c>
      <c r="X625" s="13">
        <v>1.6134749074425858E-2</v>
      </c>
      <c r="Y625" s="13">
        <v>4.8989794855663543E-2</v>
      </c>
      <c r="Z625" s="13">
        <v>2.6560635762986548E-2</v>
      </c>
      <c r="AA625" s="13">
        <v>1.194873045260088E-2</v>
      </c>
      <c r="AB625" s="13">
        <v>1.8070158058105041E-2</v>
      </c>
      <c r="AC625" s="154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55"/>
    </row>
    <row r="626" spans="1:65">
      <c r="A626" s="30"/>
      <c r="B626" s="3" t="s">
        <v>274</v>
      </c>
      <c r="C626" s="29"/>
      <c r="D626" s="13">
        <v>4.3241608708799451E-2</v>
      </c>
      <c r="E626" s="13">
        <v>-9.2833383731478647E-2</v>
      </c>
      <c r="F626" s="13" t="s">
        <v>682</v>
      </c>
      <c r="G626" s="13">
        <v>0.11379901219635125</v>
      </c>
      <c r="H626" s="13">
        <v>2.923092430198615E-3</v>
      </c>
      <c r="I626" s="13">
        <v>2.3082350569499033E-2</v>
      </c>
      <c r="J626" s="13">
        <v>2.8122165104324193E-2</v>
      </c>
      <c r="K626" s="13">
        <v>0.81433323253704271</v>
      </c>
      <c r="L626" s="13">
        <v>-6.7634311057353069E-2</v>
      </c>
      <c r="M626" s="13">
        <v>0.14202197359137192</v>
      </c>
      <c r="N626" s="13">
        <v>-4.5963108557605103E-2</v>
      </c>
      <c r="O626" s="13">
        <v>-1.2196351174276643E-2</v>
      </c>
      <c r="P626" s="13">
        <v>7.9629069650237749E-3</v>
      </c>
      <c r="Q626" s="13">
        <v>-0.27426670698518296</v>
      </c>
      <c r="R626" s="13">
        <v>6.8440681382925028E-2</v>
      </c>
      <c r="S626" s="13">
        <v>1.3002721499848713E-2</v>
      </c>
      <c r="T626" s="13">
        <v>-3.7395423848402443E-2</v>
      </c>
      <c r="U626" s="13">
        <v>-1.7236165709101914E-2</v>
      </c>
      <c r="V626" s="13">
        <v>-0.12861606692873706</v>
      </c>
      <c r="W626" s="13">
        <v>2.3082350569498811E-2</v>
      </c>
      <c r="X626" s="13">
        <v>-9.9889124080233871E-2</v>
      </c>
      <c r="Y626" s="13">
        <v>-0.49601854651748822</v>
      </c>
      <c r="Z626" s="13">
        <v>-4.7475052918052651E-2</v>
      </c>
      <c r="AA626" s="13">
        <v>3.3161979639149353E-2</v>
      </c>
      <c r="AB626" s="13">
        <v>5.836105231327493E-2</v>
      </c>
      <c r="AC626" s="154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55"/>
    </row>
    <row r="627" spans="1:65">
      <c r="A627" s="30"/>
      <c r="B627" s="46" t="s">
        <v>275</v>
      </c>
      <c r="C627" s="47"/>
      <c r="D627" s="45">
        <v>0.54</v>
      </c>
      <c r="E627" s="45" t="s">
        <v>276</v>
      </c>
      <c r="F627" s="45">
        <v>3.3</v>
      </c>
      <c r="G627" s="45">
        <v>1.48</v>
      </c>
      <c r="H627" s="45">
        <v>0</v>
      </c>
      <c r="I627" s="45">
        <v>0.27</v>
      </c>
      <c r="J627" s="45" t="s">
        <v>276</v>
      </c>
      <c r="K627" s="45">
        <v>10.86</v>
      </c>
      <c r="L627" s="45">
        <v>0.94</v>
      </c>
      <c r="M627" s="45">
        <v>1.86</v>
      </c>
      <c r="N627" s="45">
        <v>0.65</v>
      </c>
      <c r="O627" s="45">
        <v>0.2</v>
      </c>
      <c r="P627" s="45">
        <v>7.0000000000000007E-2</v>
      </c>
      <c r="Q627" s="45">
        <v>6.88</v>
      </c>
      <c r="R627" s="45">
        <v>0.88</v>
      </c>
      <c r="S627" s="45">
        <v>0.13</v>
      </c>
      <c r="T627" s="45">
        <v>0.54</v>
      </c>
      <c r="U627" s="45">
        <v>0.27</v>
      </c>
      <c r="V627" s="45">
        <v>1.76</v>
      </c>
      <c r="W627" s="45">
        <v>0.27</v>
      </c>
      <c r="X627" s="45">
        <v>1.38</v>
      </c>
      <c r="Y627" s="45">
        <v>6.68</v>
      </c>
      <c r="Z627" s="45">
        <v>0.67</v>
      </c>
      <c r="AA627" s="45">
        <v>0.4</v>
      </c>
      <c r="AB627" s="45">
        <v>0.74</v>
      </c>
      <c r="AC627" s="154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55"/>
    </row>
    <row r="628" spans="1:65">
      <c r="B628" s="31" t="s">
        <v>351</v>
      </c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BM628" s="55"/>
    </row>
    <row r="629" spans="1:65">
      <c r="BM629" s="55"/>
    </row>
    <row r="630" spans="1:65" ht="15">
      <c r="B630" s="8" t="s">
        <v>600</v>
      </c>
      <c r="BM630" s="28" t="s">
        <v>67</v>
      </c>
    </row>
    <row r="631" spans="1:65" ht="15">
      <c r="A631" s="25" t="s">
        <v>31</v>
      </c>
      <c r="B631" s="18" t="s">
        <v>111</v>
      </c>
      <c r="C631" s="15" t="s">
        <v>112</v>
      </c>
      <c r="D631" s="16" t="s">
        <v>229</v>
      </c>
      <c r="E631" s="17" t="s">
        <v>229</v>
      </c>
      <c r="F631" s="17" t="s">
        <v>229</v>
      </c>
      <c r="G631" s="17" t="s">
        <v>229</v>
      </c>
      <c r="H631" s="17" t="s">
        <v>229</v>
      </c>
      <c r="I631" s="17" t="s">
        <v>229</v>
      </c>
      <c r="J631" s="17" t="s">
        <v>229</v>
      </c>
      <c r="K631" s="17" t="s">
        <v>229</v>
      </c>
      <c r="L631" s="17" t="s">
        <v>229</v>
      </c>
      <c r="M631" s="17" t="s">
        <v>229</v>
      </c>
      <c r="N631" s="17" t="s">
        <v>229</v>
      </c>
      <c r="O631" s="17" t="s">
        <v>229</v>
      </c>
      <c r="P631" s="17" t="s">
        <v>229</v>
      </c>
      <c r="Q631" s="154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28">
        <v>1</v>
      </c>
    </row>
    <row r="632" spans="1:65">
      <c r="A632" s="30"/>
      <c r="B632" s="19" t="s">
        <v>230</v>
      </c>
      <c r="C632" s="9" t="s">
        <v>230</v>
      </c>
      <c r="D632" s="152" t="s">
        <v>233</v>
      </c>
      <c r="E632" s="153" t="s">
        <v>236</v>
      </c>
      <c r="F632" s="153" t="s">
        <v>237</v>
      </c>
      <c r="G632" s="153" t="s">
        <v>238</v>
      </c>
      <c r="H632" s="153" t="s">
        <v>239</v>
      </c>
      <c r="I632" s="153" t="s">
        <v>241</v>
      </c>
      <c r="J632" s="153" t="s">
        <v>243</v>
      </c>
      <c r="K632" s="153" t="s">
        <v>247</v>
      </c>
      <c r="L632" s="153" t="s">
        <v>249</v>
      </c>
      <c r="M632" s="153" t="s">
        <v>250</v>
      </c>
      <c r="N632" s="153" t="s">
        <v>254</v>
      </c>
      <c r="O632" s="153" t="s">
        <v>258</v>
      </c>
      <c r="P632" s="153" t="s">
        <v>259</v>
      </c>
      <c r="Q632" s="154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8" t="s">
        <v>3</v>
      </c>
    </row>
    <row r="633" spans="1:65">
      <c r="A633" s="30"/>
      <c r="B633" s="19"/>
      <c r="C633" s="9"/>
      <c r="D633" s="10" t="s">
        <v>335</v>
      </c>
      <c r="E633" s="11" t="s">
        <v>335</v>
      </c>
      <c r="F633" s="11" t="s">
        <v>335</v>
      </c>
      <c r="G633" s="11" t="s">
        <v>334</v>
      </c>
      <c r="H633" s="11" t="s">
        <v>335</v>
      </c>
      <c r="I633" s="11" t="s">
        <v>335</v>
      </c>
      <c r="J633" s="11" t="s">
        <v>335</v>
      </c>
      <c r="K633" s="11" t="s">
        <v>334</v>
      </c>
      <c r="L633" s="11" t="s">
        <v>335</v>
      </c>
      <c r="M633" s="11" t="s">
        <v>335</v>
      </c>
      <c r="N633" s="11" t="s">
        <v>334</v>
      </c>
      <c r="O633" s="11" t="s">
        <v>335</v>
      </c>
      <c r="P633" s="11" t="s">
        <v>335</v>
      </c>
      <c r="Q633" s="154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28">
        <v>2</v>
      </c>
    </row>
    <row r="634" spans="1:65">
      <c r="A634" s="30"/>
      <c r="B634" s="19"/>
      <c r="C634" s="9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154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28">
        <v>3</v>
      </c>
    </row>
    <row r="635" spans="1:65">
      <c r="A635" s="30"/>
      <c r="B635" s="18">
        <v>1</v>
      </c>
      <c r="C635" s="14">
        <v>1</v>
      </c>
      <c r="D635" s="22">
        <v>7.8</v>
      </c>
      <c r="E635" s="22">
        <v>7.6</v>
      </c>
      <c r="F635" s="22">
        <v>7.7000000000000011</v>
      </c>
      <c r="G635" s="22">
        <v>8</v>
      </c>
      <c r="H635" s="22">
        <v>8.4499999999999993</v>
      </c>
      <c r="I635" s="22">
        <v>8.09</v>
      </c>
      <c r="J635" s="22">
        <v>7.96</v>
      </c>
      <c r="K635" s="22">
        <v>8</v>
      </c>
      <c r="L635" s="22">
        <v>8.1</v>
      </c>
      <c r="M635" s="22">
        <v>8.3000000000000007</v>
      </c>
      <c r="N635" s="22">
        <v>7.5</v>
      </c>
      <c r="O635" s="22">
        <v>7.7000000000000011</v>
      </c>
      <c r="P635" s="148">
        <v>8.9</v>
      </c>
      <c r="Q635" s="154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28">
        <v>1</v>
      </c>
    </row>
    <row r="636" spans="1:65">
      <c r="A636" s="30"/>
      <c r="B636" s="19">
        <v>1</v>
      </c>
      <c r="C636" s="9">
        <v>2</v>
      </c>
      <c r="D636" s="11">
        <v>7.85</v>
      </c>
      <c r="E636" s="11">
        <v>7.7000000000000011</v>
      </c>
      <c r="F636" s="11">
        <v>7.9</v>
      </c>
      <c r="G636" s="11">
        <v>8</v>
      </c>
      <c r="H636" s="11">
        <v>8.35</v>
      </c>
      <c r="I636" s="11">
        <v>8.1</v>
      </c>
      <c r="J636" s="11">
        <v>8.1199999999999992</v>
      </c>
      <c r="K636" s="11">
        <v>7.6</v>
      </c>
      <c r="L636" s="11">
        <v>8.1</v>
      </c>
      <c r="M636" s="11">
        <v>7.6</v>
      </c>
      <c r="N636" s="11">
        <v>7.4</v>
      </c>
      <c r="O636" s="11">
        <v>7.7000000000000011</v>
      </c>
      <c r="P636" s="150">
        <v>8.9</v>
      </c>
      <c r="Q636" s="154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28">
        <v>26</v>
      </c>
    </row>
    <row r="637" spans="1:65">
      <c r="A637" s="30"/>
      <c r="B637" s="19">
        <v>1</v>
      </c>
      <c r="C637" s="9">
        <v>3</v>
      </c>
      <c r="D637" s="11">
        <v>7.85</v>
      </c>
      <c r="E637" s="11">
        <v>7.5</v>
      </c>
      <c r="F637" s="11">
        <v>7.5</v>
      </c>
      <c r="G637" s="11">
        <v>8</v>
      </c>
      <c r="H637" s="11">
        <v>8.25</v>
      </c>
      <c r="I637" s="11">
        <v>8.1300000000000008</v>
      </c>
      <c r="J637" s="11">
        <v>7.75</v>
      </c>
      <c r="K637" s="11">
        <v>7.7000000000000011</v>
      </c>
      <c r="L637" s="11">
        <v>8.1</v>
      </c>
      <c r="M637" s="11">
        <v>8.1</v>
      </c>
      <c r="N637" s="11">
        <v>7.4</v>
      </c>
      <c r="O637" s="11">
        <v>7.8</v>
      </c>
      <c r="P637" s="150">
        <v>8.8000000000000007</v>
      </c>
      <c r="Q637" s="154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28">
        <v>16</v>
      </c>
    </row>
    <row r="638" spans="1:65">
      <c r="A638" s="30"/>
      <c r="B638" s="19">
        <v>1</v>
      </c>
      <c r="C638" s="9">
        <v>4</v>
      </c>
      <c r="D638" s="11">
        <v>7.95</v>
      </c>
      <c r="E638" s="11">
        <v>7.5</v>
      </c>
      <c r="F638" s="11">
        <v>8</v>
      </c>
      <c r="G638" s="11">
        <v>7.5</v>
      </c>
      <c r="H638" s="11">
        <v>8.25</v>
      </c>
      <c r="I638" s="11">
        <v>8.1300000000000008</v>
      </c>
      <c r="J638" s="11">
        <v>7.75</v>
      </c>
      <c r="K638" s="11">
        <v>7.9</v>
      </c>
      <c r="L638" s="11">
        <v>8.1999999999999993</v>
      </c>
      <c r="M638" s="11">
        <v>8.4</v>
      </c>
      <c r="N638" s="149">
        <v>7.7000000000000011</v>
      </c>
      <c r="O638" s="11">
        <v>8.1999999999999993</v>
      </c>
      <c r="P638" s="150">
        <v>8.8000000000000007</v>
      </c>
      <c r="Q638" s="154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28">
        <v>7.892500000000001</v>
      </c>
    </row>
    <row r="639" spans="1:65">
      <c r="A639" s="30"/>
      <c r="B639" s="19">
        <v>1</v>
      </c>
      <c r="C639" s="9">
        <v>5</v>
      </c>
      <c r="D639" s="11">
        <v>8</v>
      </c>
      <c r="E639" s="11">
        <v>7.4</v>
      </c>
      <c r="F639" s="11">
        <v>7.7000000000000011</v>
      </c>
      <c r="G639" s="11">
        <v>8.5</v>
      </c>
      <c r="H639" s="11">
        <v>8.4</v>
      </c>
      <c r="I639" s="11">
        <v>8.1199999999999992</v>
      </c>
      <c r="J639" s="11">
        <v>7.8299999999999992</v>
      </c>
      <c r="K639" s="11">
        <v>7.5</v>
      </c>
      <c r="L639" s="11">
        <v>8.1999999999999993</v>
      </c>
      <c r="M639" s="11">
        <v>8</v>
      </c>
      <c r="N639" s="11">
        <v>7.3</v>
      </c>
      <c r="O639" s="11">
        <v>7.7000000000000011</v>
      </c>
      <c r="P639" s="150">
        <v>8.6</v>
      </c>
      <c r="Q639" s="154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28">
        <v>107</v>
      </c>
    </row>
    <row r="640" spans="1:65">
      <c r="A640" s="30"/>
      <c r="B640" s="19">
        <v>1</v>
      </c>
      <c r="C640" s="9">
        <v>6</v>
      </c>
      <c r="D640" s="11">
        <v>7.75</v>
      </c>
      <c r="E640" s="11">
        <v>7.6</v>
      </c>
      <c r="F640" s="11">
        <v>7.5</v>
      </c>
      <c r="G640" s="11">
        <v>8</v>
      </c>
      <c r="H640" s="11">
        <v>8.15</v>
      </c>
      <c r="I640" s="11">
        <v>8.09</v>
      </c>
      <c r="J640" s="11">
        <v>7.84</v>
      </c>
      <c r="K640" s="11">
        <v>7.9</v>
      </c>
      <c r="L640" s="11">
        <v>8.3000000000000007</v>
      </c>
      <c r="M640" s="11">
        <v>8.1</v>
      </c>
      <c r="N640" s="11">
        <v>7.4</v>
      </c>
      <c r="O640" s="11">
        <v>8.1</v>
      </c>
      <c r="P640" s="150">
        <v>8.5</v>
      </c>
      <c r="Q640" s="154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55"/>
    </row>
    <row r="641" spans="1:65">
      <c r="A641" s="30"/>
      <c r="B641" s="20" t="s">
        <v>271</v>
      </c>
      <c r="C641" s="12"/>
      <c r="D641" s="23">
        <v>7.8666666666666671</v>
      </c>
      <c r="E641" s="23">
        <v>7.5500000000000007</v>
      </c>
      <c r="F641" s="23">
        <v>7.7166666666666677</v>
      </c>
      <c r="G641" s="23">
        <v>8</v>
      </c>
      <c r="H641" s="23">
        <v>8.3083333333333318</v>
      </c>
      <c r="I641" s="23">
        <v>8.11</v>
      </c>
      <c r="J641" s="23">
        <v>7.875</v>
      </c>
      <c r="K641" s="23">
        <v>7.7666666666666666</v>
      </c>
      <c r="L641" s="23">
        <v>8.1666666666666661</v>
      </c>
      <c r="M641" s="23">
        <v>8.0833333333333339</v>
      </c>
      <c r="N641" s="23">
        <v>7.4499999999999993</v>
      </c>
      <c r="O641" s="23">
        <v>7.8666666666666671</v>
      </c>
      <c r="P641" s="23">
        <v>8.7500000000000018</v>
      </c>
      <c r="Q641" s="154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55"/>
    </row>
    <row r="642" spans="1:65">
      <c r="A642" s="30"/>
      <c r="B642" s="3" t="s">
        <v>272</v>
      </c>
      <c r="C642" s="29"/>
      <c r="D642" s="11">
        <v>7.85</v>
      </c>
      <c r="E642" s="11">
        <v>7.55</v>
      </c>
      <c r="F642" s="11">
        <v>7.7000000000000011</v>
      </c>
      <c r="G642" s="11">
        <v>8</v>
      </c>
      <c r="H642" s="11">
        <v>8.3000000000000007</v>
      </c>
      <c r="I642" s="11">
        <v>8.11</v>
      </c>
      <c r="J642" s="11">
        <v>7.8349999999999991</v>
      </c>
      <c r="K642" s="11">
        <v>7.8000000000000007</v>
      </c>
      <c r="L642" s="11">
        <v>8.1499999999999986</v>
      </c>
      <c r="M642" s="11">
        <v>8.1</v>
      </c>
      <c r="N642" s="11">
        <v>7.4</v>
      </c>
      <c r="O642" s="11">
        <v>7.75</v>
      </c>
      <c r="P642" s="11">
        <v>8.8000000000000007</v>
      </c>
      <c r="Q642" s="154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55"/>
    </row>
    <row r="643" spans="1:65">
      <c r="A643" s="30"/>
      <c r="B643" s="3" t="s">
        <v>273</v>
      </c>
      <c r="C643" s="29"/>
      <c r="D643" s="24">
        <v>9.3094933625126358E-2</v>
      </c>
      <c r="E643" s="24">
        <v>0.1048808848170153</v>
      </c>
      <c r="F643" s="24">
        <v>0.20412414523193151</v>
      </c>
      <c r="G643" s="24">
        <v>0.31622776601683794</v>
      </c>
      <c r="H643" s="24">
        <v>0.11143009766964494</v>
      </c>
      <c r="I643" s="24">
        <v>1.8973665961010622E-2</v>
      </c>
      <c r="J643" s="24">
        <v>0.14265342617687082</v>
      </c>
      <c r="K643" s="24">
        <v>0.1966384160500351</v>
      </c>
      <c r="L643" s="24">
        <v>8.1649658092772887E-2</v>
      </c>
      <c r="M643" s="24">
        <v>0.27868739954771338</v>
      </c>
      <c r="N643" s="24">
        <v>0.13784048752090255</v>
      </c>
      <c r="O643" s="24">
        <v>0.22509257354845436</v>
      </c>
      <c r="P643" s="24">
        <v>0.16431676725155012</v>
      </c>
      <c r="Q643" s="205"/>
      <c r="R643" s="206"/>
      <c r="S643" s="206"/>
      <c r="T643" s="206"/>
      <c r="U643" s="206"/>
      <c r="V643" s="206"/>
      <c r="W643" s="206"/>
      <c r="X643" s="206"/>
      <c r="Y643" s="206"/>
      <c r="Z643" s="206"/>
      <c r="AA643" s="206"/>
      <c r="AB643" s="206"/>
      <c r="AC643" s="206"/>
      <c r="AD643" s="206"/>
      <c r="AE643" s="206"/>
      <c r="AF643" s="206"/>
      <c r="AG643" s="206"/>
      <c r="AH643" s="206"/>
      <c r="AI643" s="206"/>
      <c r="AJ643" s="206"/>
      <c r="AK643" s="206"/>
      <c r="AL643" s="206"/>
      <c r="AM643" s="206"/>
      <c r="AN643" s="206"/>
      <c r="AO643" s="206"/>
      <c r="AP643" s="206"/>
      <c r="AQ643" s="206"/>
      <c r="AR643" s="206"/>
      <c r="AS643" s="206"/>
      <c r="AT643" s="206"/>
      <c r="AU643" s="206"/>
      <c r="AV643" s="206"/>
      <c r="AW643" s="206"/>
      <c r="AX643" s="206"/>
      <c r="AY643" s="206"/>
      <c r="AZ643" s="206"/>
      <c r="BA643" s="206"/>
      <c r="BB643" s="206"/>
      <c r="BC643" s="206"/>
      <c r="BD643" s="206"/>
      <c r="BE643" s="206"/>
      <c r="BF643" s="206"/>
      <c r="BG643" s="206"/>
      <c r="BH643" s="206"/>
      <c r="BI643" s="206"/>
      <c r="BJ643" s="206"/>
      <c r="BK643" s="206"/>
      <c r="BL643" s="206"/>
      <c r="BM643" s="56"/>
    </row>
    <row r="644" spans="1:65">
      <c r="A644" s="30"/>
      <c r="B644" s="3" t="s">
        <v>87</v>
      </c>
      <c r="C644" s="29"/>
      <c r="D644" s="13">
        <v>1.1834101732007588E-2</v>
      </c>
      <c r="E644" s="13">
        <v>1.3891507922783482E-2</v>
      </c>
      <c r="F644" s="13">
        <v>2.6452373032215742E-2</v>
      </c>
      <c r="G644" s="13">
        <v>3.9528470752104743E-2</v>
      </c>
      <c r="H644" s="13">
        <v>1.3411847262143827E-2</v>
      </c>
      <c r="I644" s="13">
        <v>2.3395395759569205E-3</v>
      </c>
      <c r="J644" s="13">
        <v>1.811472078436455E-2</v>
      </c>
      <c r="K644" s="13">
        <v>2.531825099356675E-2</v>
      </c>
      <c r="L644" s="13">
        <v>9.9979173174823948E-3</v>
      </c>
      <c r="M644" s="13">
        <v>3.4476791696624334E-2</v>
      </c>
      <c r="N644" s="13">
        <v>1.8502078861866115E-2</v>
      </c>
      <c r="O644" s="13">
        <v>2.8613462739210296E-2</v>
      </c>
      <c r="P644" s="13">
        <v>1.8779059114462867E-2</v>
      </c>
      <c r="Q644" s="154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55"/>
    </row>
    <row r="645" spans="1:65">
      <c r="A645" s="30"/>
      <c r="B645" s="3" t="s">
        <v>274</v>
      </c>
      <c r="C645" s="29"/>
      <c r="D645" s="13">
        <v>-3.2731496146131134E-3</v>
      </c>
      <c r="E645" s="13">
        <v>-4.3395628761482397E-2</v>
      </c>
      <c r="F645" s="13">
        <v>-2.2278534473656464E-2</v>
      </c>
      <c r="G645" s="13">
        <v>1.3620525815647655E-2</v>
      </c>
      <c r="H645" s="13">
        <v>5.2687150248125425E-2</v>
      </c>
      <c r="I645" s="13">
        <v>2.7557808045612697E-2</v>
      </c>
      <c r="J645" s="13">
        <v>-2.2172949002218223E-3</v>
      </c>
      <c r="K645" s="13">
        <v>-1.5943406187308717E-2</v>
      </c>
      <c r="L645" s="13">
        <v>3.4737620103473477E-2</v>
      </c>
      <c r="M645" s="13">
        <v>2.4179072959560788E-2</v>
      </c>
      <c r="N645" s="13">
        <v>-5.6065885334178223E-2</v>
      </c>
      <c r="O645" s="13">
        <v>-3.2731496146131134E-3</v>
      </c>
      <c r="P645" s="13">
        <v>0.10864745011086474</v>
      </c>
      <c r="Q645" s="154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55"/>
    </row>
    <row r="646" spans="1:65">
      <c r="A646" s="30"/>
      <c r="B646" s="46" t="s">
        <v>275</v>
      </c>
      <c r="C646" s="47"/>
      <c r="D646" s="45">
        <v>0.03</v>
      </c>
      <c r="E646" s="45">
        <v>1.05</v>
      </c>
      <c r="F646" s="45">
        <v>0.51</v>
      </c>
      <c r="G646" s="45">
        <v>0.4</v>
      </c>
      <c r="H646" s="45">
        <v>1.4</v>
      </c>
      <c r="I646" s="45">
        <v>0.76</v>
      </c>
      <c r="J646" s="45">
        <v>0</v>
      </c>
      <c r="K646" s="45">
        <v>0.35</v>
      </c>
      <c r="L646" s="45">
        <v>0.94</v>
      </c>
      <c r="M646" s="45">
        <v>0.67</v>
      </c>
      <c r="N646" s="45">
        <v>1.38</v>
      </c>
      <c r="O646" s="45">
        <v>0.03</v>
      </c>
      <c r="P646" s="45">
        <v>2.83</v>
      </c>
      <c r="Q646" s="154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55"/>
    </row>
    <row r="647" spans="1:65">
      <c r="B647" s="31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BM647" s="55"/>
    </row>
    <row r="648" spans="1:65" ht="15">
      <c r="B648" s="8" t="s">
        <v>601</v>
      </c>
      <c r="BM648" s="28" t="s">
        <v>67</v>
      </c>
    </row>
    <row r="649" spans="1:65" ht="15">
      <c r="A649" s="25" t="s">
        <v>34</v>
      </c>
      <c r="B649" s="18" t="s">
        <v>111</v>
      </c>
      <c r="C649" s="15" t="s">
        <v>112</v>
      </c>
      <c r="D649" s="16" t="s">
        <v>229</v>
      </c>
      <c r="E649" s="17" t="s">
        <v>229</v>
      </c>
      <c r="F649" s="17" t="s">
        <v>229</v>
      </c>
      <c r="G649" s="17" t="s">
        <v>229</v>
      </c>
      <c r="H649" s="17" t="s">
        <v>229</v>
      </c>
      <c r="I649" s="17" t="s">
        <v>229</v>
      </c>
      <c r="J649" s="17" t="s">
        <v>229</v>
      </c>
      <c r="K649" s="17" t="s">
        <v>229</v>
      </c>
      <c r="L649" s="17" t="s">
        <v>229</v>
      </c>
      <c r="M649" s="17" t="s">
        <v>229</v>
      </c>
      <c r="N649" s="17" t="s">
        <v>229</v>
      </c>
      <c r="O649" s="17" t="s">
        <v>229</v>
      </c>
      <c r="P649" s="17" t="s">
        <v>229</v>
      </c>
      <c r="Q649" s="17" t="s">
        <v>229</v>
      </c>
      <c r="R649" s="17" t="s">
        <v>229</v>
      </c>
      <c r="S649" s="17" t="s">
        <v>229</v>
      </c>
      <c r="T649" s="17" t="s">
        <v>229</v>
      </c>
      <c r="U649" s="17" t="s">
        <v>229</v>
      </c>
      <c r="V649" s="17" t="s">
        <v>229</v>
      </c>
      <c r="W649" s="17" t="s">
        <v>229</v>
      </c>
      <c r="X649" s="17" t="s">
        <v>229</v>
      </c>
      <c r="Y649" s="17" t="s">
        <v>229</v>
      </c>
      <c r="Z649" s="17" t="s">
        <v>229</v>
      </c>
      <c r="AA649" s="17" t="s">
        <v>229</v>
      </c>
      <c r="AB649" s="154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28">
        <v>1</v>
      </c>
    </row>
    <row r="650" spans="1:65">
      <c r="A650" s="30"/>
      <c r="B650" s="19" t="s">
        <v>230</v>
      </c>
      <c r="C650" s="9" t="s">
        <v>230</v>
      </c>
      <c r="D650" s="152" t="s">
        <v>232</v>
      </c>
      <c r="E650" s="153" t="s">
        <v>233</v>
      </c>
      <c r="F650" s="153" t="s">
        <v>234</v>
      </c>
      <c r="G650" s="153" t="s">
        <v>235</v>
      </c>
      <c r="H650" s="153" t="s">
        <v>236</v>
      </c>
      <c r="I650" s="153" t="s">
        <v>238</v>
      </c>
      <c r="J650" s="153" t="s">
        <v>239</v>
      </c>
      <c r="K650" s="153" t="s">
        <v>240</v>
      </c>
      <c r="L650" s="153" t="s">
        <v>241</v>
      </c>
      <c r="M650" s="153" t="s">
        <v>243</v>
      </c>
      <c r="N650" s="153" t="s">
        <v>244</v>
      </c>
      <c r="O650" s="153" t="s">
        <v>246</v>
      </c>
      <c r="P650" s="153" t="s">
        <v>247</v>
      </c>
      <c r="Q650" s="153" t="s">
        <v>249</v>
      </c>
      <c r="R650" s="153" t="s">
        <v>250</v>
      </c>
      <c r="S650" s="153" t="s">
        <v>251</v>
      </c>
      <c r="T650" s="153" t="s">
        <v>252</v>
      </c>
      <c r="U650" s="153" t="s">
        <v>254</v>
      </c>
      <c r="V650" s="153" t="s">
        <v>256</v>
      </c>
      <c r="W650" s="153" t="s">
        <v>258</v>
      </c>
      <c r="X650" s="153" t="s">
        <v>259</v>
      </c>
      <c r="Y650" s="153" t="s">
        <v>260</v>
      </c>
      <c r="Z650" s="153" t="s">
        <v>261</v>
      </c>
      <c r="AA650" s="153" t="s">
        <v>262</v>
      </c>
      <c r="AB650" s="154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28" t="s">
        <v>3</v>
      </c>
    </row>
    <row r="651" spans="1:65">
      <c r="A651" s="30"/>
      <c r="B651" s="19"/>
      <c r="C651" s="9"/>
      <c r="D651" s="10" t="s">
        <v>334</v>
      </c>
      <c r="E651" s="11" t="s">
        <v>115</v>
      </c>
      <c r="F651" s="11" t="s">
        <v>115</v>
      </c>
      <c r="G651" s="11" t="s">
        <v>334</v>
      </c>
      <c r="H651" s="11" t="s">
        <v>335</v>
      </c>
      <c r="I651" s="11" t="s">
        <v>334</v>
      </c>
      <c r="J651" s="11" t="s">
        <v>115</v>
      </c>
      <c r="K651" s="11" t="s">
        <v>334</v>
      </c>
      <c r="L651" s="11" t="s">
        <v>335</v>
      </c>
      <c r="M651" s="11" t="s">
        <v>335</v>
      </c>
      <c r="N651" s="11" t="s">
        <v>115</v>
      </c>
      <c r="O651" s="11" t="s">
        <v>335</v>
      </c>
      <c r="P651" s="11" t="s">
        <v>334</v>
      </c>
      <c r="Q651" s="11" t="s">
        <v>334</v>
      </c>
      <c r="R651" s="11" t="s">
        <v>335</v>
      </c>
      <c r="S651" s="11" t="s">
        <v>334</v>
      </c>
      <c r="T651" s="11" t="s">
        <v>115</v>
      </c>
      <c r="U651" s="11" t="s">
        <v>334</v>
      </c>
      <c r="V651" s="11" t="s">
        <v>335</v>
      </c>
      <c r="W651" s="11" t="s">
        <v>335</v>
      </c>
      <c r="X651" s="11" t="s">
        <v>334</v>
      </c>
      <c r="Y651" s="11" t="s">
        <v>334</v>
      </c>
      <c r="Z651" s="11" t="s">
        <v>334</v>
      </c>
      <c r="AA651" s="11" t="s">
        <v>334</v>
      </c>
      <c r="AB651" s="154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28">
        <v>0</v>
      </c>
    </row>
    <row r="652" spans="1:65">
      <c r="A652" s="30"/>
      <c r="B652" s="19"/>
      <c r="C652" s="9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154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28">
        <v>1</v>
      </c>
    </row>
    <row r="653" spans="1:65">
      <c r="A653" s="30"/>
      <c r="B653" s="18">
        <v>1</v>
      </c>
      <c r="C653" s="14">
        <v>1</v>
      </c>
      <c r="D653" s="227">
        <v>90.6</v>
      </c>
      <c r="E653" s="227">
        <v>88</v>
      </c>
      <c r="F653" s="235">
        <v>59</v>
      </c>
      <c r="G653" s="227">
        <v>84.8</v>
      </c>
      <c r="H653" s="227">
        <v>97.6</v>
      </c>
      <c r="I653" s="227">
        <v>80</v>
      </c>
      <c r="J653" s="227">
        <v>90</v>
      </c>
      <c r="K653" s="227">
        <v>89.4</v>
      </c>
      <c r="L653" s="227">
        <v>86.3</v>
      </c>
      <c r="M653" s="227">
        <v>85.2</v>
      </c>
      <c r="N653" s="227">
        <v>84</v>
      </c>
      <c r="O653" s="227">
        <v>84.5</v>
      </c>
      <c r="P653" s="227">
        <v>84.5</v>
      </c>
      <c r="Q653" s="227">
        <v>88</v>
      </c>
      <c r="R653" s="227">
        <v>81</v>
      </c>
      <c r="S653" s="227">
        <v>92.2</v>
      </c>
      <c r="T653" s="227">
        <v>78</v>
      </c>
      <c r="U653" s="227">
        <v>83.9</v>
      </c>
      <c r="V653" s="227">
        <v>77.400000000000006</v>
      </c>
      <c r="W653" s="227">
        <v>80.8</v>
      </c>
      <c r="X653" s="227">
        <v>80</v>
      </c>
      <c r="Y653" s="227">
        <v>86</v>
      </c>
      <c r="Z653" s="227">
        <v>88.9</v>
      </c>
      <c r="AA653" s="227">
        <v>88.7</v>
      </c>
      <c r="AB653" s="228"/>
      <c r="AC653" s="229"/>
      <c r="AD653" s="229"/>
      <c r="AE653" s="229"/>
      <c r="AF653" s="229"/>
      <c r="AG653" s="229"/>
      <c r="AH653" s="229"/>
      <c r="AI653" s="229"/>
      <c r="AJ653" s="229"/>
      <c r="AK653" s="229"/>
      <c r="AL653" s="229"/>
      <c r="AM653" s="229"/>
      <c r="AN653" s="229"/>
      <c r="AO653" s="229"/>
      <c r="AP653" s="229"/>
      <c r="AQ653" s="229"/>
      <c r="AR653" s="229"/>
      <c r="AS653" s="229"/>
      <c r="AT653" s="229"/>
      <c r="AU653" s="229"/>
      <c r="AV653" s="229"/>
      <c r="AW653" s="229"/>
      <c r="AX653" s="229"/>
      <c r="AY653" s="229"/>
      <c r="AZ653" s="229"/>
      <c r="BA653" s="229"/>
      <c r="BB653" s="229"/>
      <c r="BC653" s="229"/>
      <c r="BD653" s="229"/>
      <c r="BE653" s="229"/>
      <c r="BF653" s="229"/>
      <c r="BG653" s="229"/>
      <c r="BH653" s="229"/>
      <c r="BI653" s="229"/>
      <c r="BJ653" s="229"/>
      <c r="BK653" s="229"/>
      <c r="BL653" s="229"/>
      <c r="BM653" s="230">
        <v>1</v>
      </c>
    </row>
    <row r="654" spans="1:65">
      <c r="A654" s="30"/>
      <c r="B654" s="19">
        <v>1</v>
      </c>
      <c r="C654" s="9">
        <v>2</v>
      </c>
      <c r="D654" s="231">
        <v>87.9</v>
      </c>
      <c r="E654" s="231">
        <v>88</v>
      </c>
      <c r="F654" s="236">
        <v>58</v>
      </c>
      <c r="G654" s="231">
        <v>82.8</v>
      </c>
      <c r="H654" s="231">
        <v>99.8</v>
      </c>
      <c r="I654" s="231">
        <v>80</v>
      </c>
      <c r="J654" s="231">
        <v>95</v>
      </c>
      <c r="K654" s="231">
        <v>88.3</v>
      </c>
      <c r="L654" s="231">
        <v>87.6</v>
      </c>
      <c r="M654" s="231">
        <v>83.9</v>
      </c>
      <c r="N654" s="231">
        <v>84</v>
      </c>
      <c r="O654" s="231">
        <v>84.4</v>
      </c>
      <c r="P654" s="231">
        <v>80.3</v>
      </c>
      <c r="Q654" s="231">
        <v>89</v>
      </c>
      <c r="R654" s="231">
        <v>75</v>
      </c>
      <c r="S654" s="231">
        <v>89.2</v>
      </c>
      <c r="T654" s="231">
        <v>78</v>
      </c>
      <c r="U654" s="231">
        <v>85.5</v>
      </c>
      <c r="V654" s="231">
        <v>77.900000000000006</v>
      </c>
      <c r="W654" s="231">
        <v>80.7</v>
      </c>
      <c r="X654" s="231">
        <v>83</v>
      </c>
      <c r="Y654" s="231">
        <v>87.2</v>
      </c>
      <c r="Z654" s="231">
        <v>88.4</v>
      </c>
      <c r="AA654" s="231">
        <v>92</v>
      </c>
      <c r="AB654" s="228"/>
      <c r="AC654" s="229"/>
      <c r="AD654" s="229"/>
      <c r="AE654" s="229"/>
      <c r="AF654" s="229"/>
      <c r="AG654" s="229"/>
      <c r="AH654" s="229"/>
      <c r="AI654" s="229"/>
      <c r="AJ654" s="229"/>
      <c r="AK654" s="229"/>
      <c r="AL654" s="229"/>
      <c r="AM654" s="229"/>
      <c r="AN654" s="229"/>
      <c r="AO654" s="229"/>
      <c r="AP654" s="229"/>
      <c r="AQ654" s="229"/>
      <c r="AR654" s="229"/>
      <c r="AS654" s="229"/>
      <c r="AT654" s="229"/>
      <c r="AU654" s="229"/>
      <c r="AV654" s="229"/>
      <c r="AW654" s="229"/>
      <c r="AX654" s="229"/>
      <c r="AY654" s="229"/>
      <c r="AZ654" s="229"/>
      <c r="BA654" s="229"/>
      <c r="BB654" s="229"/>
      <c r="BC654" s="229"/>
      <c r="BD654" s="229"/>
      <c r="BE654" s="229"/>
      <c r="BF654" s="229"/>
      <c r="BG654" s="229"/>
      <c r="BH654" s="229"/>
      <c r="BI654" s="229"/>
      <c r="BJ654" s="229"/>
      <c r="BK654" s="229"/>
      <c r="BL654" s="229"/>
      <c r="BM654" s="230">
        <v>27</v>
      </c>
    </row>
    <row r="655" spans="1:65">
      <c r="A655" s="30"/>
      <c r="B655" s="19">
        <v>1</v>
      </c>
      <c r="C655" s="9">
        <v>3</v>
      </c>
      <c r="D655" s="231">
        <v>89.3</v>
      </c>
      <c r="E655" s="231">
        <v>90</v>
      </c>
      <c r="F655" s="236">
        <v>59</v>
      </c>
      <c r="G655" s="231">
        <v>80.900000000000006</v>
      </c>
      <c r="H655" s="231">
        <v>95.5</v>
      </c>
      <c r="I655" s="231">
        <v>80</v>
      </c>
      <c r="J655" s="231">
        <v>100</v>
      </c>
      <c r="K655" s="231">
        <v>88.9</v>
      </c>
      <c r="L655" s="231">
        <v>87.3</v>
      </c>
      <c r="M655" s="231">
        <v>83.6</v>
      </c>
      <c r="N655" s="231">
        <v>84</v>
      </c>
      <c r="O655" s="231">
        <v>83.5</v>
      </c>
      <c r="P655" s="231">
        <v>86.7</v>
      </c>
      <c r="Q655" s="231">
        <v>86</v>
      </c>
      <c r="R655" s="231">
        <v>80</v>
      </c>
      <c r="S655" s="231">
        <v>88.3</v>
      </c>
      <c r="T655" s="231">
        <v>79</v>
      </c>
      <c r="U655" s="231">
        <v>85.9</v>
      </c>
      <c r="V655" s="231">
        <v>79</v>
      </c>
      <c r="W655" s="231">
        <v>80.599999999999994</v>
      </c>
      <c r="X655" s="231">
        <v>81</v>
      </c>
      <c r="Y655" s="232">
        <v>80.7</v>
      </c>
      <c r="Z655" s="231">
        <v>87.6</v>
      </c>
      <c r="AA655" s="231">
        <v>90.2</v>
      </c>
      <c r="AB655" s="228"/>
      <c r="AC655" s="229"/>
      <c r="AD655" s="229"/>
      <c r="AE655" s="229"/>
      <c r="AF655" s="229"/>
      <c r="AG655" s="229"/>
      <c r="AH655" s="229"/>
      <c r="AI655" s="229"/>
      <c r="AJ655" s="229"/>
      <c r="AK655" s="229"/>
      <c r="AL655" s="229"/>
      <c r="AM655" s="229"/>
      <c r="AN655" s="229"/>
      <c r="AO655" s="229"/>
      <c r="AP655" s="229"/>
      <c r="AQ655" s="229"/>
      <c r="AR655" s="229"/>
      <c r="AS655" s="229"/>
      <c r="AT655" s="229"/>
      <c r="AU655" s="229"/>
      <c r="AV655" s="229"/>
      <c r="AW655" s="229"/>
      <c r="AX655" s="229"/>
      <c r="AY655" s="229"/>
      <c r="AZ655" s="229"/>
      <c r="BA655" s="229"/>
      <c r="BB655" s="229"/>
      <c r="BC655" s="229"/>
      <c r="BD655" s="229"/>
      <c r="BE655" s="229"/>
      <c r="BF655" s="229"/>
      <c r="BG655" s="229"/>
      <c r="BH655" s="229"/>
      <c r="BI655" s="229"/>
      <c r="BJ655" s="229"/>
      <c r="BK655" s="229"/>
      <c r="BL655" s="229"/>
      <c r="BM655" s="230">
        <v>16</v>
      </c>
    </row>
    <row r="656" spans="1:65">
      <c r="A656" s="30"/>
      <c r="B656" s="19">
        <v>1</v>
      </c>
      <c r="C656" s="9">
        <v>4</v>
      </c>
      <c r="D656" s="231">
        <v>87.4</v>
      </c>
      <c r="E656" s="231">
        <v>86</v>
      </c>
      <c r="F656" s="236">
        <v>58</v>
      </c>
      <c r="G656" s="231">
        <v>82.4</v>
      </c>
      <c r="H656" s="231">
        <v>96.9</v>
      </c>
      <c r="I656" s="231">
        <v>80</v>
      </c>
      <c r="J656" s="231">
        <v>95</v>
      </c>
      <c r="K656" s="231">
        <v>88.8</v>
      </c>
      <c r="L656" s="231">
        <v>86.9</v>
      </c>
      <c r="M656" s="231">
        <v>83.6</v>
      </c>
      <c r="N656" s="231">
        <v>84</v>
      </c>
      <c r="O656" s="231">
        <v>84.6</v>
      </c>
      <c r="P656" s="231">
        <v>89.1</v>
      </c>
      <c r="Q656" s="231">
        <v>88</v>
      </c>
      <c r="R656" s="231">
        <v>84</v>
      </c>
      <c r="S656" s="231">
        <v>95</v>
      </c>
      <c r="T656" s="231">
        <v>79</v>
      </c>
      <c r="U656" s="231">
        <v>84.1</v>
      </c>
      <c r="V656" s="231">
        <v>78.5</v>
      </c>
      <c r="W656" s="231">
        <v>81.8</v>
      </c>
      <c r="X656" s="231">
        <v>81</v>
      </c>
      <c r="Y656" s="231">
        <v>87.3</v>
      </c>
      <c r="Z656" s="231">
        <v>87.8</v>
      </c>
      <c r="AA656" s="231">
        <v>86.8</v>
      </c>
      <c r="AB656" s="228"/>
      <c r="AC656" s="229"/>
      <c r="AD656" s="229"/>
      <c r="AE656" s="229"/>
      <c r="AF656" s="229"/>
      <c r="AG656" s="229"/>
      <c r="AH656" s="229"/>
      <c r="AI656" s="229"/>
      <c r="AJ656" s="229"/>
      <c r="AK656" s="229"/>
      <c r="AL656" s="229"/>
      <c r="AM656" s="229"/>
      <c r="AN656" s="229"/>
      <c r="AO656" s="229"/>
      <c r="AP656" s="229"/>
      <c r="AQ656" s="229"/>
      <c r="AR656" s="229"/>
      <c r="AS656" s="229"/>
      <c r="AT656" s="229"/>
      <c r="AU656" s="229"/>
      <c r="AV656" s="229"/>
      <c r="AW656" s="229"/>
      <c r="AX656" s="229"/>
      <c r="AY656" s="229"/>
      <c r="AZ656" s="229"/>
      <c r="BA656" s="229"/>
      <c r="BB656" s="229"/>
      <c r="BC656" s="229"/>
      <c r="BD656" s="229"/>
      <c r="BE656" s="229"/>
      <c r="BF656" s="229"/>
      <c r="BG656" s="229"/>
      <c r="BH656" s="229"/>
      <c r="BI656" s="229"/>
      <c r="BJ656" s="229"/>
      <c r="BK656" s="229"/>
      <c r="BL656" s="229"/>
      <c r="BM656" s="230">
        <v>85.595652173913052</v>
      </c>
    </row>
    <row r="657" spans="1:65">
      <c r="A657" s="30"/>
      <c r="B657" s="19">
        <v>1</v>
      </c>
      <c r="C657" s="9">
        <v>5</v>
      </c>
      <c r="D657" s="231">
        <v>90</v>
      </c>
      <c r="E657" s="231">
        <v>86</v>
      </c>
      <c r="F657" s="236">
        <v>60</v>
      </c>
      <c r="G657" s="231">
        <v>84.9</v>
      </c>
      <c r="H657" s="231">
        <v>96.6</v>
      </c>
      <c r="I657" s="232">
        <v>85</v>
      </c>
      <c r="J657" s="231">
        <v>90</v>
      </c>
      <c r="K657" s="231">
        <v>88.6</v>
      </c>
      <c r="L657" s="231">
        <v>87</v>
      </c>
      <c r="M657" s="231">
        <v>81.599999999999994</v>
      </c>
      <c r="N657" s="231">
        <v>84</v>
      </c>
      <c r="O657" s="231">
        <v>84.6</v>
      </c>
      <c r="P657" s="231">
        <v>82.7</v>
      </c>
      <c r="Q657" s="231">
        <v>87</v>
      </c>
      <c r="R657" s="231">
        <v>78</v>
      </c>
      <c r="S657" s="231">
        <v>91.9</v>
      </c>
      <c r="T657" s="231">
        <v>79</v>
      </c>
      <c r="U657" s="231">
        <v>84.3</v>
      </c>
      <c r="V657" s="231">
        <v>77.900000000000006</v>
      </c>
      <c r="W657" s="231">
        <v>82.7</v>
      </c>
      <c r="X657" s="231">
        <v>79</v>
      </c>
      <c r="Y657" s="231">
        <v>85.5</v>
      </c>
      <c r="Z657" s="231">
        <v>88.4</v>
      </c>
      <c r="AA657" s="231">
        <v>89.2</v>
      </c>
      <c r="AB657" s="228"/>
      <c r="AC657" s="229"/>
      <c r="AD657" s="229"/>
      <c r="AE657" s="229"/>
      <c r="AF657" s="229"/>
      <c r="AG657" s="229"/>
      <c r="AH657" s="229"/>
      <c r="AI657" s="229"/>
      <c r="AJ657" s="229"/>
      <c r="AK657" s="229"/>
      <c r="AL657" s="229"/>
      <c r="AM657" s="229"/>
      <c r="AN657" s="229"/>
      <c r="AO657" s="229"/>
      <c r="AP657" s="229"/>
      <c r="AQ657" s="229"/>
      <c r="AR657" s="229"/>
      <c r="AS657" s="229"/>
      <c r="AT657" s="229"/>
      <c r="AU657" s="229"/>
      <c r="AV657" s="229"/>
      <c r="AW657" s="229"/>
      <c r="AX657" s="229"/>
      <c r="AY657" s="229"/>
      <c r="AZ657" s="229"/>
      <c r="BA657" s="229"/>
      <c r="BB657" s="229"/>
      <c r="BC657" s="229"/>
      <c r="BD657" s="229"/>
      <c r="BE657" s="229"/>
      <c r="BF657" s="229"/>
      <c r="BG657" s="229"/>
      <c r="BH657" s="229"/>
      <c r="BI657" s="229"/>
      <c r="BJ657" s="229"/>
      <c r="BK657" s="229"/>
      <c r="BL657" s="229"/>
      <c r="BM657" s="230">
        <v>108</v>
      </c>
    </row>
    <row r="658" spans="1:65">
      <c r="A658" s="30"/>
      <c r="B658" s="19">
        <v>1</v>
      </c>
      <c r="C658" s="9">
        <v>6</v>
      </c>
      <c r="D658" s="231">
        <v>90.7</v>
      </c>
      <c r="E658" s="231">
        <v>88</v>
      </c>
      <c r="F658" s="236">
        <v>58</v>
      </c>
      <c r="G658" s="231">
        <v>84.5</v>
      </c>
      <c r="H658" s="231">
        <v>98.3</v>
      </c>
      <c r="I658" s="231">
        <v>80</v>
      </c>
      <c r="J658" s="231">
        <v>90</v>
      </c>
      <c r="K658" s="231">
        <v>88.7</v>
      </c>
      <c r="L658" s="231">
        <v>86.8</v>
      </c>
      <c r="M658" s="231">
        <v>80</v>
      </c>
      <c r="N658" s="231">
        <v>84</v>
      </c>
      <c r="O658" s="231">
        <v>84.1</v>
      </c>
      <c r="P658" s="231">
        <v>83.5</v>
      </c>
      <c r="Q658" s="231">
        <v>87</v>
      </c>
      <c r="R658" s="231">
        <v>80</v>
      </c>
      <c r="S658" s="231">
        <v>90.5</v>
      </c>
      <c r="T658" s="231">
        <v>79</v>
      </c>
      <c r="U658" s="231">
        <v>83.5</v>
      </c>
      <c r="V658" s="231">
        <v>77.099999999999994</v>
      </c>
      <c r="W658" s="231">
        <v>82.3</v>
      </c>
      <c r="X658" s="231">
        <v>81</v>
      </c>
      <c r="Y658" s="231">
        <v>88.5</v>
      </c>
      <c r="Z658" s="231">
        <v>88</v>
      </c>
      <c r="AA658" s="231">
        <v>87.9</v>
      </c>
      <c r="AB658" s="228"/>
      <c r="AC658" s="229"/>
      <c r="AD658" s="229"/>
      <c r="AE658" s="229"/>
      <c r="AF658" s="229"/>
      <c r="AG658" s="229"/>
      <c r="AH658" s="229"/>
      <c r="AI658" s="229"/>
      <c r="AJ658" s="229"/>
      <c r="AK658" s="229"/>
      <c r="AL658" s="229"/>
      <c r="AM658" s="229"/>
      <c r="AN658" s="229"/>
      <c r="AO658" s="229"/>
      <c r="AP658" s="229"/>
      <c r="AQ658" s="229"/>
      <c r="AR658" s="229"/>
      <c r="AS658" s="229"/>
      <c r="AT658" s="229"/>
      <c r="AU658" s="229"/>
      <c r="AV658" s="229"/>
      <c r="AW658" s="229"/>
      <c r="AX658" s="229"/>
      <c r="AY658" s="229"/>
      <c r="AZ658" s="229"/>
      <c r="BA658" s="229"/>
      <c r="BB658" s="229"/>
      <c r="BC658" s="229"/>
      <c r="BD658" s="229"/>
      <c r="BE658" s="229"/>
      <c r="BF658" s="229"/>
      <c r="BG658" s="229"/>
      <c r="BH658" s="229"/>
      <c r="BI658" s="229"/>
      <c r="BJ658" s="229"/>
      <c r="BK658" s="229"/>
      <c r="BL658" s="229"/>
      <c r="BM658" s="233"/>
    </row>
    <row r="659" spans="1:65">
      <c r="A659" s="30"/>
      <c r="B659" s="20" t="s">
        <v>271</v>
      </c>
      <c r="C659" s="12"/>
      <c r="D659" s="234">
        <v>89.316666666666677</v>
      </c>
      <c r="E659" s="234">
        <v>87.666666666666671</v>
      </c>
      <c r="F659" s="234">
        <v>58.666666666666664</v>
      </c>
      <c r="G659" s="234">
        <v>83.383333333333326</v>
      </c>
      <c r="H659" s="234">
        <v>97.449999999999989</v>
      </c>
      <c r="I659" s="234">
        <v>80.833333333333329</v>
      </c>
      <c r="J659" s="234">
        <v>93.333333333333329</v>
      </c>
      <c r="K659" s="234">
        <v>88.783333333333346</v>
      </c>
      <c r="L659" s="234">
        <v>86.983333333333334</v>
      </c>
      <c r="M659" s="234">
        <v>82.983333333333334</v>
      </c>
      <c r="N659" s="234">
        <v>84</v>
      </c>
      <c r="O659" s="234">
        <v>84.283333333333346</v>
      </c>
      <c r="P659" s="234">
        <v>84.466666666666669</v>
      </c>
      <c r="Q659" s="234">
        <v>87.5</v>
      </c>
      <c r="R659" s="234">
        <v>79.666666666666671</v>
      </c>
      <c r="S659" s="234">
        <v>91.183333333333337</v>
      </c>
      <c r="T659" s="234">
        <v>78.666666666666671</v>
      </c>
      <c r="U659" s="234">
        <v>84.533333333333331</v>
      </c>
      <c r="V659" s="234">
        <v>77.966666666666683</v>
      </c>
      <c r="W659" s="234">
        <v>81.483333333333334</v>
      </c>
      <c r="X659" s="234">
        <v>80.833333333333329</v>
      </c>
      <c r="Y659" s="234">
        <v>85.866666666666674</v>
      </c>
      <c r="Z659" s="234">
        <v>88.183333333333337</v>
      </c>
      <c r="AA659" s="234">
        <v>89.133333333333326</v>
      </c>
      <c r="AB659" s="228"/>
      <c r="AC659" s="229"/>
      <c r="AD659" s="229"/>
      <c r="AE659" s="229"/>
      <c r="AF659" s="229"/>
      <c r="AG659" s="229"/>
      <c r="AH659" s="229"/>
      <c r="AI659" s="229"/>
      <c r="AJ659" s="229"/>
      <c r="AK659" s="229"/>
      <c r="AL659" s="229"/>
      <c r="AM659" s="229"/>
      <c r="AN659" s="229"/>
      <c r="AO659" s="229"/>
      <c r="AP659" s="229"/>
      <c r="AQ659" s="229"/>
      <c r="AR659" s="229"/>
      <c r="AS659" s="229"/>
      <c r="AT659" s="229"/>
      <c r="AU659" s="229"/>
      <c r="AV659" s="229"/>
      <c r="AW659" s="229"/>
      <c r="AX659" s="229"/>
      <c r="AY659" s="229"/>
      <c r="AZ659" s="229"/>
      <c r="BA659" s="229"/>
      <c r="BB659" s="229"/>
      <c r="BC659" s="229"/>
      <c r="BD659" s="229"/>
      <c r="BE659" s="229"/>
      <c r="BF659" s="229"/>
      <c r="BG659" s="229"/>
      <c r="BH659" s="229"/>
      <c r="BI659" s="229"/>
      <c r="BJ659" s="229"/>
      <c r="BK659" s="229"/>
      <c r="BL659" s="229"/>
      <c r="BM659" s="233"/>
    </row>
    <row r="660" spans="1:65">
      <c r="A660" s="30"/>
      <c r="B660" s="3" t="s">
        <v>272</v>
      </c>
      <c r="C660" s="29"/>
      <c r="D660" s="231">
        <v>89.65</v>
      </c>
      <c r="E660" s="231">
        <v>88</v>
      </c>
      <c r="F660" s="231">
        <v>58.5</v>
      </c>
      <c r="G660" s="231">
        <v>83.65</v>
      </c>
      <c r="H660" s="231">
        <v>97.25</v>
      </c>
      <c r="I660" s="231">
        <v>80</v>
      </c>
      <c r="J660" s="231">
        <v>92.5</v>
      </c>
      <c r="K660" s="231">
        <v>88.75</v>
      </c>
      <c r="L660" s="231">
        <v>86.95</v>
      </c>
      <c r="M660" s="231">
        <v>83.6</v>
      </c>
      <c r="N660" s="231">
        <v>84</v>
      </c>
      <c r="O660" s="231">
        <v>84.45</v>
      </c>
      <c r="P660" s="231">
        <v>84</v>
      </c>
      <c r="Q660" s="231">
        <v>87.5</v>
      </c>
      <c r="R660" s="231">
        <v>80</v>
      </c>
      <c r="S660" s="231">
        <v>91.2</v>
      </c>
      <c r="T660" s="231">
        <v>79</v>
      </c>
      <c r="U660" s="231">
        <v>84.199999999999989</v>
      </c>
      <c r="V660" s="231">
        <v>77.900000000000006</v>
      </c>
      <c r="W660" s="231">
        <v>81.3</v>
      </c>
      <c r="X660" s="231">
        <v>81</v>
      </c>
      <c r="Y660" s="231">
        <v>86.6</v>
      </c>
      <c r="Z660" s="231">
        <v>88.2</v>
      </c>
      <c r="AA660" s="231">
        <v>88.95</v>
      </c>
      <c r="AB660" s="228"/>
      <c r="AC660" s="229"/>
      <c r="AD660" s="229"/>
      <c r="AE660" s="229"/>
      <c r="AF660" s="229"/>
      <c r="AG660" s="229"/>
      <c r="AH660" s="229"/>
      <c r="AI660" s="229"/>
      <c r="AJ660" s="229"/>
      <c r="AK660" s="229"/>
      <c r="AL660" s="229"/>
      <c r="AM660" s="229"/>
      <c r="AN660" s="229"/>
      <c r="AO660" s="229"/>
      <c r="AP660" s="229"/>
      <c r="AQ660" s="229"/>
      <c r="AR660" s="229"/>
      <c r="AS660" s="229"/>
      <c r="AT660" s="229"/>
      <c r="AU660" s="229"/>
      <c r="AV660" s="229"/>
      <c r="AW660" s="229"/>
      <c r="AX660" s="229"/>
      <c r="AY660" s="229"/>
      <c r="AZ660" s="229"/>
      <c r="BA660" s="229"/>
      <c r="BB660" s="229"/>
      <c r="BC660" s="229"/>
      <c r="BD660" s="229"/>
      <c r="BE660" s="229"/>
      <c r="BF660" s="229"/>
      <c r="BG660" s="229"/>
      <c r="BH660" s="229"/>
      <c r="BI660" s="229"/>
      <c r="BJ660" s="229"/>
      <c r="BK660" s="229"/>
      <c r="BL660" s="229"/>
      <c r="BM660" s="233"/>
    </row>
    <row r="661" spans="1:65">
      <c r="A661" s="30"/>
      <c r="B661" s="3" t="s">
        <v>273</v>
      </c>
      <c r="C661" s="29"/>
      <c r="D661" s="211">
        <v>1.3934369977385623</v>
      </c>
      <c r="E661" s="211">
        <v>1.505545305418162</v>
      </c>
      <c r="F661" s="211">
        <v>0.81649658092772603</v>
      </c>
      <c r="G661" s="211">
        <v>1.6142077520154154</v>
      </c>
      <c r="H661" s="211">
        <v>1.4896308267486935</v>
      </c>
      <c r="I661" s="211">
        <v>2.0412414523193148</v>
      </c>
      <c r="J661" s="211">
        <v>4.0824829046386304</v>
      </c>
      <c r="K661" s="211">
        <v>0.36560452221857048</v>
      </c>
      <c r="L661" s="211">
        <v>0.44459719597256309</v>
      </c>
      <c r="M661" s="211">
        <v>1.861630110055881</v>
      </c>
      <c r="N661" s="211">
        <v>0</v>
      </c>
      <c r="O661" s="211">
        <v>0.42622372841814654</v>
      </c>
      <c r="P661" s="211">
        <v>3.0942958272709902</v>
      </c>
      <c r="Q661" s="211">
        <v>1.0488088481701516</v>
      </c>
      <c r="R661" s="211">
        <v>3.011090610836324</v>
      </c>
      <c r="S661" s="211">
        <v>2.4011802653417487</v>
      </c>
      <c r="T661" s="211">
        <v>0.51639777949432231</v>
      </c>
      <c r="U661" s="211">
        <v>0.95008771524879199</v>
      </c>
      <c r="V661" s="211">
        <v>0.6976149845485452</v>
      </c>
      <c r="W661" s="211">
        <v>0.90645830939247762</v>
      </c>
      <c r="X661" s="211">
        <v>1.3291601358251257</v>
      </c>
      <c r="Y661" s="211">
        <v>2.7427480137020717</v>
      </c>
      <c r="Z661" s="211">
        <v>0.47504385762439982</v>
      </c>
      <c r="AA661" s="211">
        <v>1.8173240400838446</v>
      </c>
      <c r="AB661" s="208"/>
      <c r="AC661" s="209"/>
      <c r="AD661" s="209"/>
      <c r="AE661" s="209"/>
      <c r="AF661" s="209"/>
      <c r="AG661" s="209"/>
      <c r="AH661" s="209"/>
      <c r="AI661" s="209"/>
      <c r="AJ661" s="209"/>
      <c r="AK661" s="209"/>
      <c r="AL661" s="209"/>
      <c r="AM661" s="209"/>
      <c r="AN661" s="209"/>
      <c r="AO661" s="209"/>
      <c r="AP661" s="209"/>
      <c r="AQ661" s="209"/>
      <c r="AR661" s="209"/>
      <c r="AS661" s="209"/>
      <c r="AT661" s="209"/>
      <c r="AU661" s="209"/>
      <c r="AV661" s="209"/>
      <c r="AW661" s="209"/>
      <c r="AX661" s="209"/>
      <c r="AY661" s="209"/>
      <c r="AZ661" s="209"/>
      <c r="BA661" s="209"/>
      <c r="BB661" s="209"/>
      <c r="BC661" s="209"/>
      <c r="BD661" s="209"/>
      <c r="BE661" s="209"/>
      <c r="BF661" s="209"/>
      <c r="BG661" s="209"/>
      <c r="BH661" s="209"/>
      <c r="BI661" s="209"/>
      <c r="BJ661" s="209"/>
      <c r="BK661" s="209"/>
      <c r="BL661" s="209"/>
      <c r="BM661" s="212"/>
    </row>
    <row r="662" spans="1:65">
      <c r="A662" s="30"/>
      <c r="B662" s="3" t="s">
        <v>87</v>
      </c>
      <c r="C662" s="29"/>
      <c r="D662" s="13">
        <v>1.5601085998192522E-2</v>
      </c>
      <c r="E662" s="13">
        <v>1.7173520594123519E-2</v>
      </c>
      <c r="F662" s="13">
        <v>1.3917555356722603E-2</v>
      </c>
      <c r="G662" s="13">
        <v>1.9358877697566446E-2</v>
      </c>
      <c r="H662" s="13">
        <v>1.5286103917380131E-2</v>
      </c>
      <c r="I662" s="13">
        <v>2.5252471575084309E-2</v>
      </c>
      <c r="J662" s="13">
        <v>4.3740888263985325E-2</v>
      </c>
      <c r="K662" s="13">
        <v>4.1179409298130708E-3</v>
      </c>
      <c r="L662" s="13">
        <v>5.1112917720547582E-3</v>
      </c>
      <c r="M662" s="13">
        <v>2.2433783210153217E-2</v>
      </c>
      <c r="N662" s="13">
        <v>0</v>
      </c>
      <c r="O662" s="13">
        <v>5.0570345471799066E-3</v>
      </c>
      <c r="P662" s="13">
        <v>3.6633336550169572E-2</v>
      </c>
      <c r="Q662" s="13">
        <v>1.1986386836230304E-2</v>
      </c>
      <c r="R662" s="13">
        <v>3.7796116454012436E-2</v>
      </c>
      <c r="S662" s="13">
        <v>2.6333543396180756E-2</v>
      </c>
      <c r="T662" s="13">
        <v>6.5643785528939269E-3</v>
      </c>
      <c r="U662" s="13">
        <v>1.1239207987958896E-2</v>
      </c>
      <c r="V662" s="13">
        <v>8.9476056162703516E-3</v>
      </c>
      <c r="W662" s="13">
        <v>1.1124462786571622E-2</v>
      </c>
      <c r="X662" s="13">
        <v>1.6443218175156194E-2</v>
      </c>
      <c r="Y662" s="13">
        <v>3.194194115336263E-2</v>
      </c>
      <c r="Z662" s="13">
        <v>5.387002732463426E-3</v>
      </c>
      <c r="AA662" s="13">
        <v>2.0388826178951137E-2</v>
      </c>
      <c r="AB662" s="154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55"/>
    </row>
    <row r="663" spans="1:65">
      <c r="A663" s="30"/>
      <c r="B663" s="3" t="s">
        <v>274</v>
      </c>
      <c r="C663" s="29"/>
      <c r="D663" s="13">
        <v>4.3472003521782598E-2</v>
      </c>
      <c r="E663" s="13">
        <v>2.4195323479114794E-2</v>
      </c>
      <c r="F663" s="13">
        <v>-0.31460693181625787</v>
      </c>
      <c r="G663" s="13">
        <v>-2.5846159055891604E-2</v>
      </c>
      <c r="H663" s="13">
        <v>0.13849240615634661</v>
      </c>
      <c r="I663" s="13">
        <v>-5.5637391849105322E-2</v>
      </c>
      <c r="J663" s="13">
        <v>9.0398063019589747E-2</v>
      </c>
      <c r="K663" s="13">
        <v>3.7241157447384987E-2</v>
      </c>
      <c r="L663" s="13">
        <v>1.6212051946292716E-2</v>
      </c>
      <c r="M663" s="13">
        <v>-3.0519293611689702E-2</v>
      </c>
      <c r="N663" s="13">
        <v>-1.8641743282369228E-2</v>
      </c>
      <c r="O663" s="13">
        <v>-1.5331606305345247E-2</v>
      </c>
      <c r="P663" s="13">
        <v>-1.3189752967271207E-2</v>
      </c>
      <c r="Q663" s="13">
        <v>2.2248184080865485E-2</v>
      </c>
      <c r="R663" s="13">
        <v>-6.9267367636850041E-2</v>
      </c>
      <c r="S663" s="13">
        <v>6.5279964782174238E-2</v>
      </c>
      <c r="T663" s="13">
        <v>-8.0950204026345673E-2</v>
      </c>
      <c r="U663" s="13">
        <v>-1.2410897207971505E-2</v>
      </c>
      <c r="V663" s="13">
        <v>-8.9128189498992483E-2</v>
      </c>
      <c r="W663" s="13">
        <v>-4.804354819593315E-2</v>
      </c>
      <c r="X663" s="13">
        <v>-5.5637391849105322E-2</v>
      </c>
      <c r="Y663" s="13">
        <v>3.1662179780227451E-3</v>
      </c>
      <c r="Z663" s="13">
        <v>3.0231455613687563E-2</v>
      </c>
      <c r="AA663" s="13">
        <v>4.1330150183708225E-2</v>
      </c>
      <c r="AB663" s="154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55"/>
    </row>
    <row r="664" spans="1:65">
      <c r="A664" s="30"/>
      <c r="B664" s="46" t="s">
        <v>275</v>
      </c>
      <c r="C664" s="47"/>
      <c r="D664" s="45">
        <v>0.89</v>
      </c>
      <c r="E664" s="45">
        <v>0.57999999999999996</v>
      </c>
      <c r="F664" s="45">
        <v>4.75</v>
      </c>
      <c r="G664" s="45">
        <v>0.21</v>
      </c>
      <c r="H664" s="45">
        <v>2.38</v>
      </c>
      <c r="I664" s="45">
        <v>0.67</v>
      </c>
      <c r="J664" s="45">
        <v>1.62</v>
      </c>
      <c r="K664" s="45">
        <v>0.79</v>
      </c>
      <c r="L664" s="45">
        <v>0.46</v>
      </c>
      <c r="M664" s="45">
        <v>0.28000000000000003</v>
      </c>
      <c r="N664" s="45">
        <v>0.09</v>
      </c>
      <c r="O664" s="45">
        <v>0.04</v>
      </c>
      <c r="P664" s="45">
        <v>0.01</v>
      </c>
      <c r="Q664" s="45">
        <v>0.55000000000000004</v>
      </c>
      <c r="R664" s="45">
        <v>0.89</v>
      </c>
      <c r="S664" s="45">
        <v>1.23</v>
      </c>
      <c r="T664" s="45">
        <v>1.07</v>
      </c>
      <c r="U664" s="45">
        <v>0.01</v>
      </c>
      <c r="V664" s="45">
        <v>1.2</v>
      </c>
      <c r="W664" s="45">
        <v>0.55000000000000004</v>
      </c>
      <c r="X664" s="45">
        <v>0.67</v>
      </c>
      <c r="Y664" s="45">
        <v>0.25</v>
      </c>
      <c r="Z664" s="45">
        <v>0.68</v>
      </c>
      <c r="AA664" s="45">
        <v>0.85</v>
      </c>
      <c r="AB664" s="154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55"/>
    </row>
    <row r="665" spans="1:65">
      <c r="B665" s="31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BM665" s="55"/>
    </row>
    <row r="666" spans="1:65" ht="15">
      <c r="B666" s="8" t="s">
        <v>602</v>
      </c>
      <c r="BM666" s="28" t="s">
        <v>67</v>
      </c>
    </row>
    <row r="667" spans="1:65" ht="15">
      <c r="A667" s="25" t="s">
        <v>58</v>
      </c>
      <c r="B667" s="18" t="s">
        <v>111</v>
      </c>
      <c r="C667" s="15" t="s">
        <v>112</v>
      </c>
      <c r="D667" s="16" t="s">
        <v>229</v>
      </c>
      <c r="E667" s="17" t="s">
        <v>229</v>
      </c>
      <c r="F667" s="17" t="s">
        <v>229</v>
      </c>
      <c r="G667" s="17" t="s">
        <v>229</v>
      </c>
      <c r="H667" s="17" t="s">
        <v>229</v>
      </c>
      <c r="I667" s="17" t="s">
        <v>229</v>
      </c>
      <c r="J667" s="17" t="s">
        <v>229</v>
      </c>
      <c r="K667" s="17" t="s">
        <v>229</v>
      </c>
      <c r="L667" s="17" t="s">
        <v>229</v>
      </c>
      <c r="M667" s="17" t="s">
        <v>229</v>
      </c>
      <c r="N667" s="17" t="s">
        <v>229</v>
      </c>
      <c r="O667" s="17" t="s">
        <v>229</v>
      </c>
      <c r="P667" s="17" t="s">
        <v>229</v>
      </c>
      <c r="Q667" s="17" t="s">
        <v>229</v>
      </c>
      <c r="R667" s="17" t="s">
        <v>229</v>
      </c>
      <c r="S667" s="17" t="s">
        <v>229</v>
      </c>
      <c r="T667" s="17" t="s">
        <v>229</v>
      </c>
      <c r="U667" s="17" t="s">
        <v>229</v>
      </c>
      <c r="V667" s="17" t="s">
        <v>229</v>
      </c>
      <c r="W667" s="17" t="s">
        <v>229</v>
      </c>
      <c r="X667" s="17" t="s">
        <v>229</v>
      </c>
      <c r="Y667" s="17" t="s">
        <v>229</v>
      </c>
      <c r="Z667" s="17" t="s">
        <v>229</v>
      </c>
      <c r="AA667" s="17" t="s">
        <v>229</v>
      </c>
      <c r="AB667" s="17" t="s">
        <v>229</v>
      </c>
      <c r="AC667" s="154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28">
        <v>1</v>
      </c>
    </row>
    <row r="668" spans="1:65">
      <c r="A668" s="30"/>
      <c r="B668" s="19" t="s">
        <v>230</v>
      </c>
      <c r="C668" s="9" t="s">
        <v>230</v>
      </c>
      <c r="D668" s="152" t="s">
        <v>232</v>
      </c>
      <c r="E668" s="153" t="s">
        <v>233</v>
      </c>
      <c r="F668" s="153" t="s">
        <v>234</v>
      </c>
      <c r="G668" s="153" t="s">
        <v>235</v>
      </c>
      <c r="H668" s="153" t="s">
        <v>236</v>
      </c>
      <c r="I668" s="153" t="s">
        <v>237</v>
      </c>
      <c r="J668" s="153" t="s">
        <v>238</v>
      </c>
      <c r="K668" s="153" t="s">
        <v>239</v>
      </c>
      <c r="L668" s="153" t="s">
        <v>240</v>
      </c>
      <c r="M668" s="153" t="s">
        <v>241</v>
      </c>
      <c r="N668" s="153" t="s">
        <v>243</v>
      </c>
      <c r="O668" s="153" t="s">
        <v>244</v>
      </c>
      <c r="P668" s="153" t="s">
        <v>246</v>
      </c>
      <c r="Q668" s="153" t="s">
        <v>247</v>
      </c>
      <c r="R668" s="153" t="s">
        <v>249</v>
      </c>
      <c r="S668" s="153" t="s">
        <v>250</v>
      </c>
      <c r="T668" s="153" t="s">
        <v>251</v>
      </c>
      <c r="U668" s="153" t="s">
        <v>252</v>
      </c>
      <c r="V668" s="153" t="s">
        <v>254</v>
      </c>
      <c r="W668" s="153" t="s">
        <v>256</v>
      </c>
      <c r="X668" s="153" t="s">
        <v>258</v>
      </c>
      <c r="Y668" s="153" t="s">
        <v>259</v>
      </c>
      <c r="Z668" s="153" t="s">
        <v>260</v>
      </c>
      <c r="AA668" s="153" t="s">
        <v>261</v>
      </c>
      <c r="AB668" s="153" t="s">
        <v>262</v>
      </c>
      <c r="AC668" s="154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28" t="s">
        <v>1</v>
      </c>
    </row>
    <row r="669" spans="1:65">
      <c r="A669" s="30"/>
      <c r="B669" s="19"/>
      <c r="C669" s="9"/>
      <c r="D669" s="10" t="s">
        <v>334</v>
      </c>
      <c r="E669" s="11" t="s">
        <v>115</v>
      </c>
      <c r="F669" s="11" t="s">
        <v>115</v>
      </c>
      <c r="G669" s="11" t="s">
        <v>115</v>
      </c>
      <c r="H669" s="11" t="s">
        <v>115</v>
      </c>
      <c r="I669" s="11" t="s">
        <v>115</v>
      </c>
      <c r="J669" s="11" t="s">
        <v>334</v>
      </c>
      <c r="K669" s="11" t="s">
        <v>115</v>
      </c>
      <c r="L669" s="11" t="s">
        <v>334</v>
      </c>
      <c r="M669" s="11" t="s">
        <v>115</v>
      </c>
      <c r="N669" s="11" t="s">
        <v>115</v>
      </c>
      <c r="O669" s="11" t="s">
        <v>115</v>
      </c>
      <c r="P669" s="11" t="s">
        <v>335</v>
      </c>
      <c r="Q669" s="11" t="s">
        <v>334</v>
      </c>
      <c r="R669" s="11" t="s">
        <v>334</v>
      </c>
      <c r="S669" s="11" t="s">
        <v>115</v>
      </c>
      <c r="T669" s="11" t="s">
        <v>334</v>
      </c>
      <c r="U669" s="11" t="s">
        <v>115</v>
      </c>
      <c r="V669" s="11" t="s">
        <v>334</v>
      </c>
      <c r="W669" s="11" t="s">
        <v>335</v>
      </c>
      <c r="X669" s="11" t="s">
        <v>335</v>
      </c>
      <c r="Y669" s="11" t="s">
        <v>334</v>
      </c>
      <c r="Z669" s="11" t="s">
        <v>334</v>
      </c>
      <c r="AA669" s="11" t="s">
        <v>334</v>
      </c>
      <c r="AB669" s="11" t="s">
        <v>334</v>
      </c>
      <c r="AC669" s="154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28">
        <v>3</v>
      </c>
    </row>
    <row r="670" spans="1:65">
      <c r="A670" s="30"/>
      <c r="B670" s="19"/>
      <c r="C670" s="9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154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28">
        <v>3</v>
      </c>
    </row>
    <row r="671" spans="1:65">
      <c r="A671" s="30"/>
      <c r="B671" s="18">
        <v>1</v>
      </c>
      <c r="C671" s="14">
        <v>1</v>
      </c>
      <c r="D671" s="215">
        <v>4.1000000000000002E-2</v>
      </c>
      <c r="E671" s="216">
        <v>4.4999999999999998E-2</v>
      </c>
      <c r="F671" s="215">
        <v>3.6299999999999999E-2</v>
      </c>
      <c r="G671" s="215">
        <v>0.04</v>
      </c>
      <c r="H671" s="215">
        <v>4.36E-2</v>
      </c>
      <c r="I671" s="215">
        <v>4.0099999999999997E-2</v>
      </c>
      <c r="J671" s="215">
        <v>3.7499999999999999E-2</v>
      </c>
      <c r="K671" s="215">
        <v>0.04</v>
      </c>
      <c r="L671" s="216">
        <v>4.7E-2</v>
      </c>
      <c r="M671" s="215">
        <v>4.1700000000000001E-2</v>
      </c>
      <c r="N671" s="215">
        <v>4.1300000000000003E-2</v>
      </c>
      <c r="O671" s="215">
        <v>4.1000000000000002E-2</v>
      </c>
      <c r="P671" s="215">
        <v>3.9100000000000003E-2</v>
      </c>
      <c r="Q671" s="215">
        <v>3.9E-2</v>
      </c>
      <c r="R671" s="215">
        <v>0.04</v>
      </c>
      <c r="S671" s="215">
        <v>4.65E-2</v>
      </c>
      <c r="T671" s="215">
        <v>4.2999999999999997E-2</v>
      </c>
      <c r="U671" s="215">
        <v>3.7999999999999999E-2</v>
      </c>
      <c r="V671" s="215">
        <v>3.5999999999999997E-2</v>
      </c>
      <c r="W671" s="215">
        <v>3.9599999999999996E-2</v>
      </c>
      <c r="X671" s="215">
        <v>3.9100000000000003E-2</v>
      </c>
      <c r="Y671" s="215">
        <v>4.0899999999999999E-2</v>
      </c>
      <c r="Z671" s="215">
        <v>0.04</v>
      </c>
      <c r="AA671" s="215">
        <v>3.9899999999999998E-2</v>
      </c>
      <c r="AB671" s="215">
        <v>4.1000000000000002E-2</v>
      </c>
      <c r="AC671" s="205"/>
      <c r="AD671" s="206"/>
      <c r="AE671" s="206"/>
      <c r="AF671" s="206"/>
      <c r="AG671" s="206"/>
      <c r="AH671" s="206"/>
      <c r="AI671" s="206"/>
      <c r="AJ671" s="206"/>
      <c r="AK671" s="206"/>
      <c r="AL671" s="206"/>
      <c r="AM671" s="206"/>
      <c r="AN671" s="206"/>
      <c r="AO671" s="206"/>
      <c r="AP671" s="206"/>
      <c r="AQ671" s="206"/>
      <c r="AR671" s="206"/>
      <c r="AS671" s="206"/>
      <c r="AT671" s="206"/>
      <c r="AU671" s="206"/>
      <c r="AV671" s="206"/>
      <c r="AW671" s="206"/>
      <c r="AX671" s="206"/>
      <c r="AY671" s="206"/>
      <c r="AZ671" s="206"/>
      <c r="BA671" s="206"/>
      <c r="BB671" s="206"/>
      <c r="BC671" s="206"/>
      <c r="BD671" s="206"/>
      <c r="BE671" s="206"/>
      <c r="BF671" s="206"/>
      <c r="BG671" s="206"/>
      <c r="BH671" s="206"/>
      <c r="BI671" s="206"/>
      <c r="BJ671" s="206"/>
      <c r="BK671" s="206"/>
      <c r="BL671" s="206"/>
      <c r="BM671" s="217">
        <v>1</v>
      </c>
    </row>
    <row r="672" spans="1:65">
      <c r="A672" s="30"/>
      <c r="B672" s="19">
        <v>1</v>
      </c>
      <c r="C672" s="9">
        <v>2</v>
      </c>
      <c r="D672" s="24">
        <v>4.1000000000000002E-2</v>
      </c>
      <c r="E672" s="219">
        <v>4.4999999999999998E-2</v>
      </c>
      <c r="F672" s="24">
        <v>3.5299999999999998E-2</v>
      </c>
      <c r="G672" s="24">
        <v>0.04</v>
      </c>
      <c r="H672" s="24">
        <v>4.19E-2</v>
      </c>
      <c r="I672" s="24">
        <v>3.9199999999999999E-2</v>
      </c>
      <c r="J672" s="24">
        <v>3.7499999999999999E-2</v>
      </c>
      <c r="K672" s="24">
        <v>0.04</v>
      </c>
      <c r="L672" s="219">
        <v>4.8000000000000001E-2</v>
      </c>
      <c r="M672" s="24">
        <v>4.19E-2</v>
      </c>
      <c r="N672" s="24">
        <v>4.1500000000000002E-2</v>
      </c>
      <c r="O672" s="24">
        <v>3.9E-2</v>
      </c>
      <c r="P672" s="24">
        <v>3.7199999999999997E-2</v>
      </c>
      <c r="Q672" s="24">
        <v>3.7999999999999999E-2</v>
      </c>
      <c r="R672" s="24">
        <v>0.04</v>
      </c>
      <c r="S672" s="24">
        <v>4.3499999999999997E-2</v>
      </c>
      <c r="T672" s="24">
        <v>4.1000000000000002E-2</v>
      </c>
      <c r="U672" s="24">
        <v>3.9E-2</v>
      </c>
      <c r="V672" s="24">
        <v>3.6999999999999998E-2</v>
      </c>
      <c r="W672" s="24">
        <v>0.04</v>
      </c>
      <c r="X672" s="24">
        <v>3.9199999999999999E-2</v>
      </c>
      <c r="Y672" s="24">
        <v>4.1200000000000001E-2</v>
      </c>
      <c r="Z672" s="24">
        <v>4.1000000000000002E-2</v>
      </c>
      <c r="AA672" s="24">
        <v>3.9800000000000002E-2</v>
      </c>
      <c r="AB672" s="24">
        <v>4.1000000000000002E-2</v>
      </c>
      <c r="AC672" s="205"/>
      <c r="AD672" s="206"/>
      <c r="AE672" s="206"/>
      <c r="AF672" s="206"/>
      <c r="AG672" s="206"/>
      <c r="AH672" s="206"/>
      <c r="AI672" s="206"/>
      <c r="AJ672" s="206"/>
      <c r="AK672" s="206"/>
      <c r="AL672" s="206"/>
      <c r="AM672" s="206"/>
      <c r="AN672" s="206"/>
      <c r="AO672" s="206"/>
      <c r="AP672" s="206"/>
      <c r="AQ672" s="206"/>
      <c r="AR672" s="206"/>
      <c r="AS672" s="206"/>
      <c r="AT672" s="206"/>
      <c r="AU672" s="206"/>
      <c r="AV672" s="206"/>
      <c r="AW672" s="206"/>
      <c r="AX672" s="206"/>
      <c r="AY672" s="206"/>
      <c r="AZ672" s="206"/>
      <c r="BA672" s="206"/>
      <c r="BB672" s="206"/>
      <c r="BC672" s="206"/>
      <c r="BD672" s="206"/>
      <c r="BE672" s="206"/>
      <c r="BF672" s="206"/>
      <c r="BG672" s="206"/>
      <c r="BH672" s="206"/>
      <c r="BI672" s="206"/>
      <c r="BJ672" s="206"/>
      <c r="BK672" s="206"/>
      <c r="BL672" s="206"/>
      <c r="BM672" s="217" t="e">
        <v>#N/A</v>
      </c>
    </row>
    <row r="673" spans="1:65">
      <c r="A673" s="30"/>
      <c r="B673" s="19">
        <v>1</v>
      </c>
      <c r="C673" s="9">
        <v>3</v>
      </c>
      <c r="D673" s="24">
        <v>4.1000000000000002E-2</v>
      </c>
      <c r="E673" s="219">
        <v>4.4999999999999998E-2</v>
      </c>
      <c r="F673" s="24">
        <v>3.5900000000000001E-2</v>
      </c>
      <c r="G673" s="24">
        <v>0.04</v>
      </c>
      <c r="H673" s="24">
        <v>4.36E-2</v>
      </c>
      <c r="I673" s="24">
        <v>3.9800000000000002E-2</v>
      </c>
      <c r="J673" s="24">
        <v>3.6999999999999998E-2</v>
      </c>
      <c r="K673" s="24">
        <v>0.04</v>
      </c>
      <c r="L673" s="219">
        <v>4.7E-2</v>
      </c>
      <c r="M673" s="24">
        <v>4.19E-2</v>
      </c>
      <c r="N673" s="24">
        <v>4.1300000000000003E-2</v>
      </c>
      <c r="O673" s="24">
        <v>4.1000000000000002E-2</v>
      </c>
      <c r="P673" s="24">
        <v>3.78E-2</v>
      </c>
      <c r="Q673" s="24">
        <v>3.9E-2</v>
      </c>
      <c r="R673" s="24">
        <v>0.04</v>
      </c>
      <c r="S673" s="24">
        <v>4.2499999999999996E-2</v>
      </c>
      <c r="T673" s="24">
        <v>3.9E-2</v>
      </c>
      <c r="U673" s="24">
        <v>3.9E-2</v>
      </c>
      <c r="V673" s="24">
        <v>3.5999999999999997E-2</v>
      </c>
      <c r="W673" s="24">
        <v>4.02E-2</v>
      </c>
      <c r="X673" s="24">
        <v>3.9800000000000002E-2</v>
      </c>
      <c r="Y673" s="24">
        <v>4.0899999999999999E-2</v>
      </c>
      <c r="Z673" s="24">
        <v>3.7999999999999999E-2</v>
      </c>
      <c r="AA673" s="24">
        <v>3.9599999999999996E-2</v>
      </c>
      <c r="AB673" s="24">
        <v>0.04</v>
      </c>
      <c r="AC673" s="205"/>
      <c r="AD673" s="206"/>
      <c r="AE673" s="206"/>
      <c r="AF673" s="206"/>
      <c r="AG673" s="206"/>
      <c r="AH673" s="206"/>
      <c r="AI673" s="206"/>
      <c r="AJ673" s="206"/>
      <c r="AK673" s="206"/>
      <c r="AL673" s="206"/>
      <c r="AM673" s="206"/>
      <c r="AN673" s="206"/>
      <c r="AO673" s="206"/>
      <c r="AP673" s="206"/>
      <c r="AQ673" s="206"/>
      <c r="AR673" s="206"/>
      <c r="AS673" s="206"/>
      <c r="AT673" s="206"/>
      <c r="AU673" s="206"/>
      <c r="AV673" s="206"/>
      <c r="AW673" s="206"/>
      <c r="AX673" s="206"/>
      <c r="AY673" s="206"/>
      <c r="AZ673" s="206"/>
      <c r="BA673" s="206"/>
      <c r="BB673" s="206"/>
      <c r="BC673" s="206"/>
      <c r="BD673" s="206"/>
      <c r="BE673" s="206"/>
      <c r="BF673" s="206"/>
      <c r="BG673" s="206"/>
      <c r="BH673" s="206"/>
      <c r="BI673" s="206"/>
      <c r="BJ673" s="206"/>
      <c r="BK673" s="206"/>
      <c r="BL673" s="206"/>
      <c r="BM673" s="217">
        <v>16</v>
      </c>
    </row>
    <row r="674" spans="1:65">
      <c r="A674" s="30"/>
      <c r="B674" s="19">
        <v>1</v>
      </c>
      <c r="C674" s="9">
        <v>4</v>
      </c>
      <c r="D674" s="24">
        <v>4.1000000000000002E-2</v>
      </c>
      <c r="E674" s="219">
        <v>4.4999999999999998E-2</v>
      </c>
      <c r="F674" s="24">
        <v>3.56E-2</v>
      </c>
      <c r="G674" s="24">
        <v>0.04</v>
      </c>
      <c r="H674" s="24">
        <v>4.19E-2</v>
      </c>
      <c r="I674" s="24">
        <v>4.0299999999999996E-2</v>
      </c>
      <c r="J674" s="24">
        <v>3.6999999999999998E-2</v>
      </c>
      <c r="K674" s="24">
        <v>0.04</v>
      </c>
      <c r="L674" s="219">
        <v>4.8000000000000001E-2</v>
      </c>
      <c r="M674" s="24">
        <v>4.1399999999999999E-2</v>
      </c>
      <c r="N674" s="24">
        <v>4.1200000000000001E-2</v>
      </c>
      <c r="O674" s="24">
        <v>3.9E-2</v>
      </c>
      <c r="P674" s="24">
        <v>3.8800000000000001E-2</v>
      </c>
      <c r="Q674" s="220">
        <v>3.3000000000000002E-2</v>
      </c>
      <c r="R674" s="24">
        <v>0.04</v>
      </c>
      <c r="S674" s="24">
        <v>4.65E-2</v>
      </c>
      <c r="T674" s="24">
        <v>4.2000000000000003E-2</v>
      </c>
      <c r="U674" s="24">
        <v>3.7999999999999999E-2</v>
      </c>
      <c r="V674" s="24">
        <v>3.5999999999999997E-2</v>
      </c>
      <c r="W674" s="24">
        <v>4.0399999999999998E-2</v>
      </c>
      <c r="X674" s="24">
        <v>0.04</v>
      </c>
      <c r="Y674" s="24">
        <v>4.0599999999999997E-2</v>
      </c>
      <c r="Z674" s="24">
        <v>4.1000000000000002E-2</v>
      </c>
      <c r="AA674" s="24">
        <v>3.95E-2</v>
      </c>
      <c r="AB674" s="24">
        <v>0.04</v>
      </c>
      <c r="AC674" s="205"/>
      <c r="AD674" s="206"/>
      <c r="AE674" s="206"/>
      <c r="AF674" s="206"/>
      <c r="AG674" s="206"/>
      <c r="AH674" s="206"/>
      <c r="AI674" s="206"/>
      <c r="AJ674" s="206"/>
      <c r="AK674" s="206"/>
      <c r="AL674" s="206"/>
      <c r="AM674" s="206"/>
      <c r="AN674" s="206"/>
      <c r="AO674" s="206"/>
      <c r="AP674" s="206"/>
      <c r="AQ674" s="206"/>
      <c r="AR674" s="206"/>
      <c r="AS674" s="206"/>
      <c r="AT674" s="206"/>
      <c r="AU674" s="206"/>
      <c r="AV674" s="206"/>
      <c r="AW674" s="206"/>
      <c r="AX674" s="206"/>
      <c r="AY674" s="206"/>
      <c r="AZ674" s="206"/>
      <c r="BA674" s="206"/>
      <c r="BB674" s="206"/>
      <c r="BC674" s="206"/>
      <c r="BD674" s="206"/>
      <c r="BE674" s="206"/>
      <c r="BF674" s="206"/>
      <c r="BG674" s="206"/>
      <c r="BH674" s="206"/>
      <c r="BI674" s="206"/>
      <c r="BJ674" s="206"/>
      <c r="BK674" s="206"/>
      <c r="BL674" s="206"/>
      <c r="BM674" s="217">
        <v>3.9922241178241391E-2</v>
      </c>
    </row>
    <row r="675" spans="1:65">
      <c r="A675" s="30"/>
      <c r="B675" s="19">
        <v>1</v>
      </c>
      <c r="C675" s="9">
        <v>5</v>
      </c>
      <c r="D675" s="24">
        <v>4.2000000000000003E-2</v>
      </c>
      <c r="E675" s="220">
        <v>0.04</v>
      </c>
      <c r="F675" s="24">
        <v>3.5200000000000002E-2</v>
      </c>
      <c r="G675" s="24">
        <v>0.04</v>
      </c>
      <c r="H675" s="24">
        <v>4.19E-2</v>
      </c>
      <c r="I675" s="24">
        <v>4.1300000000000003E-2</v>
      </c>
      <c r="J675" s="24">
        <v>3.7999999999999999E-2</v>
      </c>
      <c r="K675" s="24">
        <v>0.04</v>
      </c>
      <c r="L675" s="220">
        <v>5.1999999999999998E-2</v>
      </c>
      <c r="M675" s="24">
        <v>4.1200000000000001E-2</v>
      </c>
      <c r="N675" s="24">
        <v>4.1599999999999998E-2</v>
      </c>
      <c r="O675" s="24">
        <v>4.1000000000000002E-2</v>
      </c>
      <c r="P675" s="24">
        <v>3.7100000000000001E-2</v>
      </c>
      <c r="Q675" s="24">
        <v>3.6999999999999998E-2</v>
      </c>
      <c r="R675" s="24">
        <v>0.04</v>
      </c>
      <c r="S675" s="24">
        <v>4.4000000000000004E-2</v>
      </c>
      <c r="T675" s="24">
        <v>4.2000000000000003E-2</v>
      </c>
      <c r="U675" s="24">
        <v>3.9E-2</v>
      </c>
      <c r="V675" s="24">
        <v>3.5999999999999997E-2</v>
      </c>
      <c r="W675" s="24">
        <v>3.9300000000000002E-2</v>
      </c>
      <c r="X675" s="24">
        <v>4.0399999999999998E-2</v>
      </c>
      <c r="Y675" s="24">
        <v>4.1100000000000005E-2</v>
      </c>
      <c r="Z675" s="24">
        <v>0.04</v>
      </c>
      <c r="AA675" s="24">
        <v>4.0599999999999997E-2</v>
      </c>
      <c r="AB675" s="24">
        <v>4.1000000000000002E-2</v>
      </c>
      <c r="AC675" s="205"/>
      <c r="AD675" s="206"/>
      <c r="AE675" s="206"/>
      <c r="AF675" s="206"/>
      <c r="AG675" s="206"/>
      <c r="AH675" s="206"/>
      <c r="AI675" s="206"/>
      <c r="AJ675" s="206"/>
      <c r="AK675" s="206"/>
      <c r="AL675" s="206"/>
      <c r="AM675" s="206"/>
      <c r="AN675" s="206"/>
      <c r="AO675" s="206"/>
      <c r="AP675" s="206"/>
      <c r="AQ675" s="206"/>
      <c r="AR675" s="206"/>
      <c r="AS675" s="206"/>
      <c r="AT675" s="206"/>
      <c r="AU675" s="206"/>
      <c r="AV675" s="206"/>
      <c r="AW675" s="206"/>
      <c r="AX675" s="206"/>
      <c r="AY675" s="206"/>
      <c r="AZ675" s="206"/>
      <c r="BA675" s="206"/>
      <c r="BB675" s="206"/>
      <c r="BC675" s="206"/>
      <c r="BD675" s="206"/>
      <c r="BE675" s="206"/>
      <c r="BF675" s="206"/>
      <c r="BG675" s="206"/>
      <c r="BH675" s="206"/>
      <c r="BI675" s="206"/>
      <c r="BJ675" s="206"/>
      <c r="BK675" s="206"/>
      <c r="BL675" s="206"/>
      <c r="BM675" s="217">
        <v>109</v>
      </c>
    </row>
    <row r="676" spans="1:65">
      <c r="A676" s="30"/>
      <c r="B676" s="19">
        <v>1</v>
      </c>
      <c r="C676" s="9">
        <v>6</v>
      </c>
      <c r="D676" s="24">
        <v>4.1000000000000002E-2</v>
      </c>
      <c r="E676" s="219">
        <v>4.4999999999999998E-2</v>
      </c>
      <c r="F676" s="24">
        <v>3.44E-2</v>
      </c>
      <c r="G676" s="24">
        <v>0.04</v>
      </c>
      <c r="H676" s="24">
        <v>4.36E-2</v>
      </c>
      <c r="I676" s="24">
        <v>3.8600000000000002E-2</v>
      </c>
      <c r="J676" s="24">
        <v>3.7999999999999999E-2</v>
      </c>
      <c r="K676" s="24">
        <v>0.04</v>
      </c>
      <c r="L676" s="219">
        <v>4.8000000000000001E-2</v>
      </c>
      <c r="M676" s="24">
        <v>4.1599999999999998E-2</v>
      </c>
      <c r="N676" s="220">
        <v>0.04</v>
      </c>
      <c r="O676" s="24">
        <v>0.04</v>
      </c>
      <c r="P676" s="24">
        <v>3.8900000000000004E-2</v>
      </c>
      <c r="Q676" s="220">
        <v>3.3000000000000002E-2</v>
      </c>
      <c r="R676" s="24">
        <v>0.04</v>
      </c>
      <c r="S676" s="24">
        <v>4.4000000000000004E-2</v>
      </c>
      <c r="T676" s="24">
        <v>4.2999999999999997E-2</v>
      </c>
      <c r="U676" s="24">
        <v>3.9E-2</v>
      </c>
      <c r="V676" s="24">
        <v>3.5999999999999997E-2</v>
      </c>
      <c r="W676" s="24">
        <v>3.9300000000000002E-2</v>
      </c>
      <c r="X676" s="24">
        <v>0.04</v>
      </c>
      <c r="Y676" s="24">
        <v>4.1200000000000001E-2</v>
      </c>
      <c r="Z676" s="24">
        <v>4.1000000000000002E-2</v>
      </c>
      <c r="AA676" s="24">
        <v>3.9699999999999999E-2</v>
      </c>
      <c r="AB676" s="24">
        <v>3.9E-2</v>
      </c>
      <c r="AC676" s="205"/>
      <c r="AD676" s="206"/>
      <c r="AE676" s="206"/>
      <c r="AF676" s="206"/>
      <c r="AG676" s="206"/>
      <c r="AH676" s="206"/>
      <c r="AI676" s="206"/>
      <c r="AJ676" s="206"/>
      <c r="AK676" s="206"/>
      <c r="AL676" s="206"/>
      <c r="AM676" s="206"/>
      <c r="AN676" s="206"/>
      <c r="AO676" s="206"/>
      <c r="AP676" s="206"/>
      <c r="AQ676" s="206"/>
      <c r="AR676" s="206"/>
      <c r="AS676" s="206"/>
      <c r="AT676" s="206"/>
      <c r="AU676" s="206"/>
      <c r="AV676" s="206"/>
      <c r="AW676" s="206"/>
      <c r="AX676" s="206"/>
      <c r="AY676" s="206"/>
      <c r="AZ676" s="206"/>
      <c r="BA676" s="206"/>
      <c r="BB676" s="206"/>
      <c r="BC676" s="206"/>
      <c r="BD676" s="206"/>
      <c r="BE676" s="206"/>
      <c r="BF676" s="206"/>
      <c r="BG676" s="206"/>
      <c r="BH676" s="206"/>
      <c r="BI676" s="206"/>
      <c r="BJ676" s="206"/>
      <c r="BK676" s="206"/>
      <c r="BL676" s="206"/>
      <c r="BM676" s="56"/>
    </row>
    <row r="677" spans="1:65">
      <c r="A677" s="30"/>
      <c r="B677" s="20" t="s">
        <v>271</v>
      </c>
      <c r="C677" s="12"/>
      <c r="D677" s="221">
        <v>4.1166666666666671E-2</v>
      </c>
      <c r="E677" s="221">
        <v>4.4166666666666667E-2</v>
      </c>
      <c r="F677" s="221">
        <v>3.5450000000000002E-2</v>
      </c>
      <c r="G677" s="221">
        <v>0.04</v>
      </c>
      <c r="H677" s="221">
        <v>4.2749999999999989E-2</v>
      </c>
      <c r="I677" s="221">
        <v>3.9883333333333333E-2</v>
      </c>
      <c r="J677" s="221">
        <v>3.7499999999999999E-2</v>
      </c>
      <c r="K677" s="221">
        <v>0.04</v>
      </c>
      <c r="L677" s="221">
        <v>4.8333333333333332E-2</v>
      </c>
      <c r="M677" s="221">
        <v>4.161666666666667E-2</v>
      </c>
      <c r="N677" s="221">
        <v>4.1149999999999999E-2</v>
      </c>
      <c r="O677" s="221">
        <v>4.016666666666667E-2</v>
      </c>
      <c r="P677" s="221">
        <v>3.8149999999999996E-2</v>
      </c>
      <c r="Q677" s="221">
        <v>3.6499999999999998E-2</v>
      </c>
      <c r="R677" s="221">
        <v>0.04</v>
      </c>
      <c r="S677" s="221">
        <v>4.4500000000000005E-2</v>
      </c>
      <c r="T677" s="221">
        <v>4.1666666666666664E-2</v>
      </c>
      <c r="U677" s="221">
        <v>3.8666666666666669E-2</v>
      </c>
      <c r="V677" s="221">
        <v>3.6166666666666666E-2</v>
      </c>
      <c r="W677" s="221">
        <v>3.9800000000000002E-2</v>
      </c>
      <c r="X677" s="221">
        <v>3.9750000000000001E-2</v>
      </c>
      <c r="Y677" s="221">
        <v>4.0983333333333337E-2</v>
      </c>
      <c r="Z677" s="221">
        <v>4.016666666666667E-2</v>
      </c>
      <c r="AA677" s="221">
        <v>3.9849999999999997E-2</v>
      </c>
      <c r="AB677" s="221">
        <v>4.0333333333333339E-2</v>
      </c>
      <c r="AC677" s="205"/>
      <c r="AD677" s="206"/>
      <c r="AE677" s="206"/>
      <c r="AF677" s="206"/>
      <c r="AG677" s="206"/>
      <c r="AH677" s="206"/>
      <c r="AI677" s="206"/>
      <c r="AJ677" s="206"/>
      <c r="AK677" s="206"/>
      <c r="AL677" s="206"/>
      <c r="AM677" s="206"/>
      <c r="AN677" s="206"/>
      <c r="AO677" s="206"/>
      <c r="AP677" s="206"/>
      <c r="AQ677" s="206"/>
      <c r="AR677" s="206"/>
      <c r="AS677" s="206"/>
      <c r="AT677" s="206"/>
      <c r="AU677" s="206"/>
      <c r="AV677" s="206"/>
      <c r="AW677" s="206"/>
      <c r="AX677" s="206"/>
      <c r="AY677" s="206"/>
      <c r="AZ677" s="206"/>
      <c r="BA677" s="206"/>
      <c r="BB677" s="206"/>
      <c r="BC677" s="206"/>
      <c r="BD677" s="206"/>
      <c r="BE677" s="206"/>
      <c r="BF677" s="206"/>
      <c r="BG677" s="206"/>
      <c r="BH677" s="206"/>
      <c r="BI677" s="206"/>
      <c r="BJ677" s="206"/>
      <c r="BK677" s="206"/>
      <c r="BL677" s="206"/>
      <c r="BM677" s="56"/>
    </row>
    <row r="678" spans="1:65">
      <c r="A678" s="30"/>
      <c r="B678" s="3" t="s">
        <v>272</v>
      </c>
      <c r="C678" s="29"/>
      <c r="D678" s="24">
        <v>4.1000000000000002E-2</v>
      </c>
      <c r="E678" s="24">
        <v>4.4999999999999998E-2</v>
      </c>
      <c r="F678" s="24">
        <v>3.5449999999999995E-2</v>
      </c>
      <c r="G678" s="24">
        <v>0.04</v>
      </c>
      <c r="H678" s="24">
        <v>4.2749999999999996E-2</v>
      </c>
      <c r="I678" s="24">
        <v>3.9949999999999999E-2</v>
      </c>
      <c r="J678" s="24">
        <v>3.7499999999999999E-2</v>
      </c>
      <c r="K678" s="24">
        <v>0.04</v>
      </c>
      <c r="L678" s="24">
        <v>4.8000000000000001E-2</v>
      </c>
      <c r="M678" s="24">
        <v>4.165E-2</v>
      </c>
      <c r="N678" s="24">
        <v>4.1300000000000003E-2</v>
      </c>
      <c r="O678" s="24">
        <v>4.0500000000000001E-2</v>
      </c>
      <c r="P678" s="24">
        <v>3.8300000000000001E-2</v>
      </c>
      <c r="Q678" s="24">
        <v>3.7499999999999999E-2</v>
      </c>
      <c r="R678" s="24">
        <v>0.04</v>
      </c>
      <c r="S678" s="24">
        <v>4.4000000000000004E-2</v>
      </c>
      <c r="T678" s="24">
        <v>4.2000000000000003E-2</v>
      </c>
      <c r="U678" s="24">
        <v>3.9E-2</v>
      </c>
      <c r="V678" s="24">
        <v>3.5999999999999997E-2</v>
      </c>
      <c r="W678" s="24">
        <v>3.9800000000000002E-2</v>
      </c>
      <c r="X678" s="24">
        <v>3.9900000000000005E-2</v>
      </c>
      <c r="Y678" s="24">
        <v>4.1000000000000002E-2</v>
      </c>
      <c r="Z678" s="24">
        <v>4.0500000000000001E-2</v>
      </c>
      <c r="AA678" s="24">
        <v>3.9750000000000001E-2</v>
      </c>
      <c r="AB678" s="24">
        <v>4.0500000000000001E-2</v>
      </c>
      <c r="AC678" s="205"/>
      <c r="AD678" s="206"/>
      <c r="AE678" s="206"/>
      <c r="AF678" s="206"/>
      <c r="AG678" s="206"/>
      <c r="AH678" s="206"/>
      <c r="AI678" s="206"/>
      <c r="AJ678" s="206"/>
      <c r="AK678" s="206"/>
      <c r="AL678" s="206"/>
      <c r="AM678" s="206"/>
      <c r="AN678" s="206"/>
      <c r="AO678" s="206"/>
      <c r="AP678" s="206"/>
      <c r="AQ678" s="206"/>
      <c r="AR678" s="206"/>
      <c r="AS678" s="206"/>
      <c r="AT678" s="206"/>
      <c r="AU678" s="206"/>
      <c r="AV678" s="206"/>
      <c r="AW678" s="206"/>
      <c r="AX678" s="206"/>
      <c r="AY678" s="206"/>
      <c r="AZ678" s="206"/>
      <c r="BA678" s="206"/>
      <c r="BB678" s="206"/>
      <c r="BC678" s="206"/>
      <c r="BD678" s="206"/>
      <c r="BE678" s="206"/>
      <c r="BF678" s="206"/>
      <c r="BG678" s="206"/>
      <c r="BH678" s="206"/>
      <c r="BI678" s="206"/>
      <c r="BJ678" s="206"/>
      <c r="BK678" s="206"/>
      <c r="BL678" s="206"/>
      <c r="BM678" s="56"/>
    </row>
    <row r="679" spans="1:65">
      <c r="A679" s="30"/>
      <c r="B679" s="3" t="s">
        <v>273</v>
      </c>
      <c r="C679" s="29"/>
      <c r="D679" s="24">
        <v>4.0824829046386341E-4</v>
      </c>
      <c r="E679" s="24">
        <v>2.041241452319314E-3</v>
      </c>
      <c r="F679" s="24">
        <v>6.5345237010818152E-4</v>
      </c>
      <c r="G679" s="24">
        <v>0</v>
      </c>
      <c r="H679" s="24">
        <v>9.3112834775878242E-4</v>
      </c>
      <c r="I679" s="24">
        <v>9.3255920276766693E-4</v>
      </c>
      <c r="J679" s="24">
        <v>4.4721359549995833E-4</v>
      </c>
      <c r="K679" s="24">
        <v>0</v>
      </c>
      <c r="L679" s="24">
        <v>1.8618986725025244E-3</v>
      </c>
      <c r="M679" s="24">
        <v>2.7868739954771301E-4</v>
      </c>
      <c r="N679" s="24">
        <v>5.8223706512038553E-4</v>
      </c>
      <c r="O679" s="24">
        <v>9.83192080250176E-4</v>
      </c>
      <c r="P679" s="24">
        <v>8.961026726887958E-4</v>
      </c>
      <c r="Q679" s="24">
        <v>2.8106938645110382E-3</v>
      </c>
      <c r="R679" s="24">
        <v>0</v>
      </c>
      <c r="S679" s="24">
        <v>1.6431676725154991E-3</v>
      </c>
      <c r="T679" s="24">
        <v>1.5055453054181609E-3</v>
      </c>
      <c r="U679" s="24">
        <v>5.1639777949432275E-4</v>
      </c>
      <c r="V679" s="24">
        <v>4.0824829046386341E-4</v>
      </c>
      <c r="W679" s="24">
        <v>4.6904157598234218E-4</v>
      </c>
      <c r="X679" s="24">
        <v>5.0497524691810321E-4</v>
      </c>
      <c r="Y679" s="24">
        <v>2.3166067138525578E-4</v>
      </c>
      <c r="Z679" s="24">
        <v>1.1690451944500132E-3</v>
      </c>
      <c r="AA679" s="24">
        <v>3.9370039370058984E-4</v>
      </c>
      <c r="AB679" s="24">
        <v>8.1649658092772682E-4</v>
      </c>
      <c r="AC679" s="205"/>
      <c r="AD679" s="206"/>
      <c r="AE679" s="206"/>
      <c r="AF679" s="206"/>
      <c r="AG679" s="206"/>
      <c r="AH679" s="206"/>
      <c r="AI679" s="206"/>
      <c r="AJ679" s="206"/>
      <c r="AK679" s="206"/>
      <c r="AL679" s="206"/>
      <c r="AM679" s="206"/>
      <c r="AN679" s="206"/>
      <c r="AO679" s="206"/>
      <c r="AP679" s="206"/>
      <c r="AQ679" s="206"/>
      <c r="AR679" s="206"/>
      <c r="AS679" s="206"/>
      <c r="AT679" s="206"/>
      <c r="AU679" s="206"/>
      <c r="AV679" s="206"/>
      <c r="AW679" s="206"/>
      <c r="AX679" s="206"/>
      <c r="AY679" s="206"/>
      <c r="AZ679" s="206"/>
      <c r="BA679" s="206"/>
      <c r="BB679" s="206"/>
      <c r="BC679" s="206"/>
      <c r="BD679" s="206"/>
      <c r="BE679" s="206"/>
      <c r="BF679" s="206"/>
      <c r="BG679" s="206"/>
      <c r="BH679" s="206"/>
      <c r="BI679" s="206"/>
      <c r="BJ679" s="206"/>
      <c r="BK679" s="206"/>
      <c r="BL679" s="206"/>
      <c r="BM679" s="56"/>
    </row>
    <row r="680" spans="1:65">
      <c r="A680" s="30"/>
      <c r="B680" s="3" t="s">
        <v>87</v>
      </c>
      <c r="C680" s="29"/>
      <c r="D680" s="13">
        <v>9.9169625213893931E-3</v>
      </c>
      <c r="E680" s="13">
        <v>4.6216787599682584E-2</v>
      </c>
      <c r="F680" s="13">
        <v>1.8433071089088336E-2</v>
      </c>
      <c r="G680" s="13">
        <v>0</v>
      </c>
      <c r="H680" s="13">
        <v>2.1780780064532927E-2</v>
      </c>
      <c r="I680" s="13">
        <v>2.3382178088616805E-2</v>
      </c>
      <c r="J680" s="13">
        <v>1.192569587999889E-2</v>
      </c>
      <c r="K680" s="13">
        <v>0</v>
      </c>
      <c r="L680" s="13">
        <v>3.8522041500052229E-2</v>
      </c>
      <c r="M680" s="13">
        <v>6.6965334292602239E-3</v>
      </c>
      <c r="N680" s="13">
        <v>1.4149138885064047E-2</v>
      </c>
      <c r="O680" s="13">
        <v>2.4477811126560396E-2</v>
      </c>
      <c r="P680" s="13">
        <v>2.3488929821462539E-2</v>
      </c>
      <c r="Q680" s="13">
        <v>7.7005311356466807E-2</v>
      </c>
      <c r="R680" s="13">
        <v>0</v>
      </c>
      <c r="S680" s="13">
        <v>3.6925116236303346E-2</v>
      </c>
      <c r="T680" s="13">
        <v>3.6133087330035861E-2</v>
      </c>
      <c r="U680" s="13">
        <v>1.3355114986922139E-2</v>
      </c>
      <c r="V680" s="13">
        <v>1.1287971164899449E-2</v>
      </c>
      <c r="W680" s="13">
        <v>1.1784964220661864E-2</v>
      </c>
      <c r="X680" s="13">
        <v>1.2703779796681842E-2</v>
      </c>
      <c r="Y680" s="13">
        <v>5.6525580655206777E-3</v>
      </c>
      <c r="Z680" s="13">
        <v>2.9104859612863399E-2</v>
      </c>
      <c r="AA680" s="13">
        <v>9.8795581857111636E-3</v>
      </c>
      <c r="AB680" s="13">
        <v>2.0243716882505619E-2</v>
      </c>
      <c r="AC680" s="154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55"/>
    </row>
    <row r="681" spans="1:65">
      <c r="A681" s="30"/>
      <c r="B681" s="3" t="s">
        <v>274</v>
      </c>
      <c r="C681" s="29"/>
      <c r="D681" s="13">
        <v>3.1171233169733137E-2</v>
      </c>
      <c r="E681" s="13">
        <v>0.10631731493918717</v>
      </c>
      <c r="F681" s="13">
        <v>-0.11202380042428262</v>
      </c>
      <c r="G681" s="13">
        <v>1.9477569260561989E-3</v>
      </c>
      <c r="H681" s="13">
        <v>7.0831665214722284E-2</v>
      </c>
      <c r="I681" s="13">
        <v>-9.745906983114061E-4</v>
      </c>
      <c r="J681" s="13">
        <v>-6.0673977881822272E-2</v>
      </c>
      <c r="K681" s="13">
        <v>1.9477569260561989E-3</v>
      </c>
      <c r="L681" s="13">
        <v>0.21068687295231792</v>
      </c>
      <c r="M681" s="13">
        <v>4.2443145435151042E-2</v>
      </c>
      <c r="N681" s="13">
        <v>3.07537549376804E-2</v>
      </c>
      <c r="O681" s="13">
        <v>6.1225392465815709E-3</v>
      </c>
      <c r="P681" s="13">
        <v>-4.4392326831773965E-2</v>
      </c>
      <c r="Q681" s="13">
        <v>-8.5722671804973727E-2</v>
      </c>
      <c r="R681" s="13">
        <v>1.9477569260561989E-3</v>
      </c>
      <c r="S681" s="13">
        <v>0.11466687958023769</v>
      </c>
      <c r="T681" s="13">
        <v>4.3695580131308587E-2</v>
      </c>
      <c r="U681" s="13">
        <v>-3.1450501638145556E-2</v>
      </c>
      <c r="V681" s="13">
        <v>-9.4072236446024138E-2</v>
      </c>
      <c r="W681" s="13">
        <v>-3.0619818585739811E-3</v>
      </c>
      <c r="X681" s="13">
        <v>-4.3144165547315261E-3</v>
      </c>
      <c r="Y681" s="13">
        <v>2.657897261715525E-2</v>
      </c>
      <c r="Z681" s="13">
        <v>6.1225392465815709E-3</v>
      </c>
      <c r="AA681" s="13">
        <v>-1.8095471624165471E-3</v>
      </c>
      <c r="AB681" s="13">
        <v>1.0297321567106943E-2</v>
      </c>
      <c r="AC681" s="154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55"/>
    </row>
    <row r="682" spans="1:65">
      <c r="A682" s="30"/>
      <c r="B682" s="46" t="s">
        <v>275</v>
      </c>
      <c r="C682" s="47"/>
      <c r="D682" s="45">
        <v>0.67</v>
      </c>
      <c r="E682" s="45">
        <v>2.41</v>
      </c>
      <c r="F682" s="45">
        <v>2.63</v>
      </c>
      <c r="G682" s="45">
        <v>0</v>
      </c>
      <c r="H682" s="45">
        <v>1.6</v>
      </c>
      <c r="I682" s="45">
        <v>7.0000000000000007E-2</v>
      </c>
      <c r="J682" s="45">
        <v>1.44</v>
      </c>
      <c r="K682" s="45">
        <v>0</v>
      </c>
      <c r="L682" s="45">
        <v>4.82</v>
      </c>
      <c r="M682" s="45">
        <v>0.93</v>
      </c>
      <c r="N682" s="45">
        <v>0.66</v>
      </c>
      <c r="O682" s="45">
        <v>0.1</v>
      </c>
      <c r="P682" s="45">
        <v>1.07</v>
      </c>
      <c r="Q682" s="45">
        <v>2.02</v>
      </c>
      <c r="R682" s="45">
        <v>0</v>
      </c>
      <c r="S682" s="45">
        <v>2.6</v>
      </c>
      <c r="T682" s="45">
        <v>0.96</v>
      </c>
      <c r="U682" s="45">
        <v>0.77</v>
      </c>
      <c r="V682" s="45">
        <v>2.2200000000000002</v>
      </c>
      <c r="W682" s="45">
        <v>0.12</v>
      </c>
      <c r="X682" s="45">
        <v>0.14000000000000001</v>
      </c>
      <c r="Y682" s="45">
        <v>0.56999999999999995</v>
      </c>
      <c r="Z682" s="45">
        <v>0.1</v>
      </c>
      <c r="AA682" s="45">
        <v>0.09</v>
      </c>
      <c r="AB682" s="45">
        <v>0.19</v>
      </c>
      <c r="AC682" s="154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55"/>
    </row>
    <row r="683" spans="1:65">
      <c r="B683" s="31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BM683" s="55"/>
    </row>
    <row r="684" spans="1:65" ht="15">
      <c r="B684" s="8" t="s">
        <v>603</v>
      </c>
      <c r="BM684" s="28" t="s">
        <v>67</v>
      </c>
    </row>
    <row r="685" spans="1:65" ht="15">
      <c r="A685" s="25" t="s">
        <v>37</v>
      </c>
      <c r="B685" s="18" t="s">
        <v>111</v>
      </c>
      <c r="C685" s="15" t="s">
        <v>112</v>
      </c>
      <c r="D685" s="16" t="s">
        <v>229</v>
      </c>
      <c r="E685" s="17" t="s">
        <v>229</v>
      </c>
      <c r="F685" s="17" t="s">
        <v>229</v>
      </c>
      <c r="G685" s="17" t="s">
        <v>229</v>
      </c>
      <c r="H685" s="17" t="s">
        <v>229</v>
      </c>
      <c r="I685" s="17" t="s">
        <v>229</v>
      </c>
      <c r="J685" s="17" t="s">
        <v>229</v>
      </c>
      <c r="K685" s="17" t="s">
        <v>229</v>
      </c>
      <c r="L685" s="17" t="s">
        <v>229</v>
      </c>
      <c r="M685" s="17" t="s">
        <v>229</v>
      </c>
      <c r="N685" s="17" t="s">
        <v>229</v>
      </c>
      <c r="O685" s="17" t="s">
        <v>229</v>
      </c>
      <c r="P685" s="17" t="s">
        <v>229</v>
      </c>
      <c r="Q685" s="17" t="s">
        <v>229</v>
      </c>
      <c r="R685" s="17" t="s">
        <v>229</v>
      </c>
      <c r="S685" s="17" t="s">
        <v>229</v>
      </c>
      <c r="T685" s="17" t="s">
        <v>229</v>
      </c>
      <c r="U685" s="17" t="s">
        <v>229</v>
      </c>
      <c r="V685" s="17" t="s">
        <v>229</v>
      </c>
      <c r="W685" s="17" t="s">
        <v>229</v>
      </c>
      <c r="X685" s="17" t="s">
        <v>229</v>
      </c>
      <c r="Y685" s="17" t="s">
        <v>229</v>
      </c>
      <c r="Z685" s="17" t="s">
        <v>229</v>
      </c>
      <c r="AA685" s="17" t="s">
        <v>229</v>
      </c>
      <c r="AB685" s="17" t="s">
        <v>229</v>
      </c>
      <c r="AC685" s="154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28">
        <v>1</v>
      </c>
    </row>
    <row r="686" spans="1:65">
      <c r="A686" s="30"/>
      <c r="B686" s="19" t="s">
        <v>230</v>
      </c>
      <c r="C686" s="9" t="s">
        <v>230</v>
      </c>
      <c r="D686" s="152" t="s">
        <v>232</v>
      </c>
      <c r="E686" s="153" t="s">
        <v>233</v>
      </c>
      <c r="F686" s="153" t="s">
        <v>234</v>
      </c>
      <c r="G686" s="153" t="s">
        <v>235</v>
      </c>
      <c r="H686" s="153" t="s">
        <v>236</v>
      </c>
      <c r="I686" s="153" t="s">
        <v>237</v>
      </c>
      <c r="J686" s="153" t="s">
        <v>238</v>
      </c>
      <c r="K686" s="153" t="s">
        <v>239</v>
      </c>
      <c r="L686" s="153" t="s">
        <v>240</v>
      </c>
      <c r="M686" s="153" t="s">
        <v>241</v>
      </c>
      <c r="N686" s="153" t="s">
        <v>243</v>
      </c>
      <c r="O686" s="153" t="s">
        <v>244</v>
      </c>
      <c r="P686" s="153" t="s">
        <v>246</v>
      </c>
      <c r="Q686" s="153" t="s">
        <v>247</v>
      </c>
      <c r="R686" s="153" t="s">
        <v>249</v>
      </c>
      <c r="S686" s="153" t="s">
        <v>250</v>
      </c>
      <c r="T686" s="153" t="s">
        <v>251</v>
      </c>
      <c r="U686" s="153" t="s">
        <v>252</v>
      </c>
      <c r="V686" s="153" t="s">
        <v>254</v>
      </c>
      <c r="W686" s="153" t="s">
        <v>256</v>
      </c>
      <c r="X686" s="153" t="s">
        <v>258</v>
      </c>
      <c r="Y686" s="153" t="s">
        <v>259</v>
      </c>
      <c r="Z686" s="153" t="s">
        <v>260</v>
      </c>
      <c r="AA686" s="153" t="s">
        <v>261</v>
      </c>
      <c r="AB686" s="153" t="s">
        <v>262</v>
      </c>
      <c r="AC686" s="154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28" t="s">
        <v>3</v>
      </c>
    </row>
    <row r="687" spans="1:65">
      <c r="A687" s="30"/>
      <c r="B687" s="19"/>
      <c r="C687" s="9"/>
      <c r="D687" s="10" t="s">
        <v>334</v>
      </c>
      <c r="E687" s="11" t="s">
        <v>335</v>
      </c>
      <c r="F687" s="11" t="s">
        <v>115</v>
      </c>
      <c r="G687" s="11" t="s">
        <v>334</v>
      </c>
      <c r="H687" s="11" t="s">
        <v>335</v>
      </c>
      <c r="I687" s="11" t="s">
        <v>335</v>
      </c>
      <c r="J687" s="11" t="s">
        <v>334</v>
      </c>
      <c r="K687" s="11" t="s">
        <v>335</v>
      </c>
      <c r="L687" s="11" t="s">
        <v>334</v>
      </c>
      <c r="M687" s="11" t="s">
        <v>335</v>
      </c>
      <c r="N687" s="11" t="s">
        <v>335</v>
      </c>
      <c r="O687" s="11" t="s">
        <v>115</v>
      </c>
      <c r="P687" s="11" t="s">
        <v>335</v>
      </c>
      <c r="Q687" s="11" t="s">
        <v>334</v>
      </c>
      <c r="R687" s="11" t="s">
        <v>335</v>
      </c>
      <c r="S687" s="11" t="s">
        <v>335</v>
      </c>
      <c r="T687" s="11" t="s">
        <v>334</v>
      </c>
      <c r="U687" s="11" t="s">
        <v>335</v>
      </c>
      <c r="V687" s="11" t="s">
        <v>334</v>
      </c>
      <c r="W687" s="11" t="s">
        <v>335</v>
      </c>
      <c r="X687" s="11" t="s">
        <v>335</v>
      </c>
      <c r="Y687" s="11" t="s">
        <v>335</v>
      </c>
      <c r="Z687" s="11" t="s">
        <v>334</v>
      </c>
      <c r="AA687" s="11" t="s">
        <v>334</v>
      </c>
      <c r="AB687" s="11" t="s">
        <v>334</v>
      </c>
      <c r="AC687" s="154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28">
        <v>1</v>
      </c>
    </row>
    <row r="688" spans="1:65">
      <c r="A688" s="30"/>
      <c r="B688" s="19"/>
      <c r="C688" s="9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154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28">
        <v>2</v>
      </c>
    </row>
    <row r="689" spans="1:65">
      <c r="A689" s="30"/>
      <c r="B689" s="18">
        <v>1</v>
      </c>
      <c r="C689" s="14">
        <v>1</v>
      </c>
      <c r="D689" s="207">
        <v>20.9</v>
      </c>
      <c r="E689" s="207">
        <v>21</v>
      </c>
      <c r="F689" s="207">
        <v>19</v>
      </c>
      <c r="G689" s="207">
        <v>19.899999999999999</v>
      </c>
      <c r="H689" s="207">
        <v>20.9</v>
      </c>
      <c r="I689" s="222">
        <v>28.1</v>
      </c>
      <c r="J689" s="222">
        <v>17</v>
      </c>
      <c r="K689" s="207">
        <v>20</v>
      </c>
      <c r="L689" s="207">
        <v>23.4</v>
      </c>
      <c r="M689" s="207">
        <v>22.5</v>
      </c>
      <c r="N689" s="207">
        <v>21.3</v>
      </c>
      <c r="O689" s="207">
        <v>21</v>
      </c>
      <c r="P689" s="207">
        <v>20.5</v>
      </c>
      <c r="Q689" s="207">
        <v>22.3</v>
      </c>
      <c r="R689" s="207">
        <v>20.7</v>
      </c>
      <c r="S689" s="207">
        <v>21</v>
      </c>
      <c r="T689" s="207">
        <v>22</v>
      </c>
      <c r="U689" s="207">
        <v>22</v>
      </c>
      <c r="V689" s="207">
        <v>19.97</v>
      </c>
      <c r="W689" s="207">
        <v>20.100000000000001</v>
      </c>
      <c r="X689" s="207">
        <v>24.55</v>
      </c>
      <c r="Y689" s="207">
        <v>22.7</v>
      </c>
      <c r="Z689" s="207">
        <v>22</v>
      </c>
      <c r="AA689" s="207">
        <v>21.6</v>
      </c>
      <c r="AB689" s="207">
        <v>22.9</v>
      </c>
      <c r="AC689" s="208"/>
      <c r="AD689" s="209"/>
      <c r="AE689" s="209"/>
      <c r="AF689" s="209"/>
      <c r="AG689" s="209"/>
      <c r="AH689" s="209"/>
      <c r="AI689" s="209"/>
      <c r="AJ689" s="209"/>
      <c r="AK689" s="209"/>
      <c r="AL689" s="209"/>
      <c r="AM689" s="209"/>
      <c r="AN689" s="209"/>
      <c r="AO689" s="209"/>
      <c r="AP689" s="209"/>
      <c r="AQ689" s="209"/>
      <c r="AR689" s="209"/>
      <c r="AS689" s="209"/>
      <c r="AT689" s="209"/>
      <c r="AU689" s="209"/>
      <c r="AV689" s="209"/>
      <c r="AW689" s="209"/>
      <c r="AX689" s="209"/>
      <c r="AY689" s="209"/>
      <c r="AZ689" s="209"/>
      <c r="BA689" s="209"/>
      <c r="BB689" s="209"/>
      <c r="BC689" s="209"/>
      <c r="BD689" s="209"/>
      <c r="BE689" s="209"/>
      <c r="BF689" s="209"/>
      <c r="BG689" s="209"/>
      <c r="BH689" s="209"/>
      <c r="BI689" s="209"/>
      <c r="BJ689" s="209"/>
      <c r="BK689" s="209"/>
      <c r="BL689" s="209"/>
      <c r="BM689" s="210">
        <v>1</v>
      </c>
    </row>
    <row r="690" spans="1:65">
      <c r="A690" s="30"/>
      <c r="B690" s="19">
        <v>1</v>
      </c>
      <c r="C690" s="9">
        <v>2</v>
      </c>
      <c r="D690" s="211">
        <v>20.399999999999999</v>
      </c>
      <c r="E690" s="211">
        <v>21</v>
      </c>
      <c r="F690" s="211">
        <v>18</v>
      </c>
      <c r="G690" s="211">
        <v>21</v>
      </c>
      <c r="H690" s="211">
        <v>20.9</v>
      </c>
      <c r="I690" s="223">
        <v>27.2</v>
      </c>
      <c r="J690" s="223">
        <v>16</v>
      </c>
      <c r="K690" s="211">
        <v>20</v>
      </c>
      <c r="L690" s="224">
        <v>24.2</v>
      </c>
      <c r="M690" s="211">
        <v>22.6</v>
      </c>
      <c r="N690" s="211">
        <v>21.6</v>
      </c>
      <c r="O690" s="211">
        <v>22</v>
      </c>
      <c r="P690" s="211">
        <v>20.7</v>
      </c>
      <c r="Q690" s="211">
        <v>21.8</v>
      </c>
      <c r="R690" s="211">
        <v>20.7</v>
      </c>
      <c r="S690" s="211">
        <v>21</v>
      </c>
      <c r="T690" s="211">
        <v>20.7</v>
      </c>
      <c r="U690" s="211">
        <v>21</v>
      </c>
      <c r="V690" s="211">
        <v>19.72</v>
      </c>
      <c r="W690" s="211">
        <v>19.5</v>
      </c>
      <c r="X690" s="211">
        <v>22.77</v>
      </c>
      <c r="Y690" s="211">
        <v>23.2</v>
      </c>
      <c r="Z690" s="211">
        <v>22.3</v>
      </c>
      <c r="AA690" s="211">
        <v>22.3</v>
      </c>
      <c r="AB690" s="211">
        <v>24.3</v>
      </c>
      <c r="AC690" s="208"/>
      <c r="AD690" s="209"/>
      <c r="AE690" s="209"/>
      <c r="AF690" s="209"/>
      <c r="AG690" s="209"/>
      <c r="AH690" s="209"/>
      <c r="AI690" s="209"/>
      <c r="AJ690" s="209"/>
      <c r="AK690" s="209"/>
      <c r="AL690" s="209"/>
      <c r="AM690" s="209"/>
      <c r="AN690" s="209"/>
      <c r="AO690" s="209"/>
      <c r="AP690" s="209"/>
      <c r="AQ690" s="209"/>
      <c r="AR690" s="209"/>
      <c r="AS690" s="209"/>
      <c r="AT690" s="209"/>
      <c r="AU690" s="209"/>
      <c r="AV690" s="209"/>
      <c r="AW690" s="209"/>
      <c r="AX690" s="209"/>
      <c r="AY690" s="209"/>
      <c r="AZ690" s="209"/>
      <c r="BA690" s="209"/>
      <c r="BB690" s="209"/>
      <c r="BC690" s="209"/>
      <c r="BD690" s="209"/>
      <c r="BE690" s="209"/>
      <c r="BF690" s="209"/>
      <c r="BG690" s="209"/>
      <c r="BH690" s="209"/>
      <c r="BI690" s="209"/>
      <c r="BJ690" s="209"/>
      <c r="BK690" s="209"/>
      <c r="BL690" s="209"/>
      <c r="BM690" s="210">
        <v>28</v>
      </c>
    </row>
    <row r="691" spans="1:65">
      <c r="A691" s="30"/>
      <c r="B691" s="19">
        <v>1</v>
      </c>
      <c r="C691" s="9">
        <v>3</v>
      </c>
      <c r="D691" s="211">
        <v>21.1</v>
      </c>
      <c r="E691" s="211">
        <v>21</v>
      </c>
      <c r="F691" s="211">
        <v>19</v>
      </c>
      <c r="G691" s="211">
        <v>20.6</v>
      </c>
      <c r="H691" s="211">
        <v>20.6</v>
      </c>
      <c r="I691" s="223">
        <v>28.7</v>
      </c>
      <c r="J691" s="223">
        <v>17</v>
      </c>
      <c r="K691" s="211">
        <v>20</v>
      </c>
      <c r="L691" s="211">
        <v>23.3</v>
      </c>
      <c r="M691" s="211">
        <v>22.4</v>
      </c>
      <c r="N691" s="211">
        <v>20.2</v>
      </c>
      <c r="O691" s="211">
        <v>22</v>
      </c>
      <c r="P691" s="211">
        <v>20.9</v>
      </c>
      <c r="Q691" s="211">
        <v>22.2</v>
      </c>
      <c r="R691" s="211">
        <v>20.6</v>
      </c>
      <c r="S691" s="211">
        <v>21</v>
      </c>
      <c r="T691" s="211">
        <v>20.6</v>
      </c>
      <c r="U691" s="211">
        <v>21</v>
      </c>
      <c r="V691" s="211">
        <v>19.95</v>
      </c>
      <c r="W691" s="211">
        <v>19.399999999999999</v>
      </c>
      <c r="X691" s="211">
        <v>21.09</v>
      </c>
      <c r="Y691" s="211">
        <v>22.8</v>
      </c>
      <c r="Z691" s="224">
        <v>20.7</v>
      </c>
      <c r="AA691" s="211">
        <v>21.5</v>
      </c>
      <c r="AB691" s="211">
        <v>23.8</v>
      </c>
      <c r="AC691" s="208"/>
      <c r="AD691" s="209"/>
      <c r="AE691" s="209"/>
      <c r="AF691" s="209"/>
      <c r="AG691" s="209"/>
      <c r="AH691" s="209"/>
      <c r="AI691" s="209"/>
      <c r="AJ691" s="209"/>
      <c r="AK691" s="209"/>
      <c r="AL691" s="209"/>
      <c r="AM691" s="209"/>
      <c r="AN691" s="209"/>
      <c r="AO691" s="209"/>
      <c r="AP691" s="209"/>
      <c r="AQ691" s="209"/>
      <c r="AR691" s="209"/>
      <c r="AS691" s="209"/>
      <c r="AT691" s="209"/>
      <c r="AU691" s="209"/>
      <c r="AV691" s="209"/>
      <c r="AW691" s="209"/>
      <c r="AX691" s="209"/>
      <c r="AY691" s="209"/>
      <c r="AZ691" s="209"/>
      <c r="BA691" s="209"/>
      <c r="BB691" s="209"/>
      <c r="BC691" s="209"/>
      <c r="BD691" s="209"/>
      <c r="BE691" s="209"/>
      <c r="BF691" s="209"/>
      <c r="BG691" s="209"/>
      <c r="BH691" s="209"/>
      <c r="BI691" s="209"/>
      <c r="BJ691" s="209"/>
      <c r="BK691" s="209"/>
      <c r="BL691" s="209"/>
      <c r="BM691" s="210">
        <v>16</v>
      </c>
    </row>
    <row r="692" spans="1:65">
      <c r="A692" s="30"/>
      <c r="B692" s="19">
        <v>1</v>
      </c>
      <c r="C692" s="9">
        <v>4</v>
      </c>
      <c r="D692" s="211">
        <v>21</v>
      </c>
      <c r="E692" s="211">
        <v>22</v>
      </c>
      <c r="F692" s="211">
        <v>20</v>
      </c>
      <c r="G692" s="211">
        <v>20.399999999999999</v>
      </c>
      <c r="H692" s="211">
        <v>20.6</v>
      </c>
      <c r="I692" s="223">
        <v>27.7</v>
      </c>
      <c r="J692" s="223">
        <v>16</v>
      </c>
      <c r="K692" s="211">
        <v>20</v>
      </c>
      <c r="L692" s="211">
        <v>23.3</v>
      </c>
      <c r="M692" s="211">
        <v>22.1</v>
      </c>
      <c r="N692" s="211">
        <v>20.8</v>
      </c>
      <c r="O692" s="211">
        <v>21</v>
      </c>
      <c r="P692" s="211">
        <v>21.2</v>
      </c>
      <c r="Q692" s="211">
        <v>21.7</v>
      </c>
      <c r="R692" s="211">
        <v>20.6</v>
      </c>
      <c r="S692" s="211">
        <v>22</v>
      </c>
      <c r="T692" s="211">
        <v>22.2</v>
      </c>
      <c r="U692" s="211">
        <v>21</v>
      </c>
      <c r="V692" s="211">
        <v>20.66</v>
      </c>
      <c r="W692" s="211">
        <v>19.7</v>
      </c>
      <c r="X692" s="211">
        <v>22.67</v>
      </c>
      <c r="Y692" s="211">
        <v>23</v>
      </c>
      <c r="Z692" s="211">
        <v>21.8</v>
      </c>
      <c r="AA692" s="211">
        <v>21.9</v>
      </c>
      <c r="AB692" s="211">
        <v>22.2</v>
      </c>
      <c r="AC692" s="208"/>
      <c r="AD692" s="209"/>
      <c r="AE692" s="209"/>
      <c r="AF692" s="209"/>
      <c r="AG692" s="209"/>
      <c r="AH692" s="209"/>
      <c r="AI692" s="209"/>
      <c r="AJ692" s="209"/>
      <c r="AK692" s="209"/>
      <c r="AL692" s="209"/>
      <c r="AM692" s="209"/>
      <c r="AN692" s="209"/>
      <c r="AO692" s="209"/>
      <c r="AP692" s="209"/>
      <c r="AQ692" s="209"/>
      <c r="AR692" s="209"/>
      <c r="AS692" s="209"/>
      <c r="AT692" s="209"/>
      <c r="AU692" s="209"/>
      <c r="AV692" s="209"/>
      <c r="AW692" s="209"/>
      <c r="AX692" s="209"/>
      <c r="AY692" s="209"/>
      <c r="AZ692" s="209"/>
      <c r="BA692" s="209"/>
      <c r="BB692" s="209"/>
      <c r="BC692" s="209"/>
      <c r="BD692" s="209"/>
      <c r="BE692" s="209"/>
      <c r="BF692" s="209"/>
      <c r="BG692" s="209"/>
      <c r="BH692" s="209"/>
      <c r="BI692" s="209"/>
      <c r="BJ692" s="209"/>
      <c r="BK692" s="209"/>
      <c r="BL692" s="209"/>
      <c r="BM692" s="210">
        <v>21.299855072463771</v>
      </c>
    </row>
    <row r="693" spans="1:65">
      <c r="A693" s="30"/>
      <c r="B693" s="19">
        <v>1</v>
      </c>
      <c r="C693" s="9">
        <v>5</v>
      </c>
      <c r="D693" s="211">
        <v>20.8</v>
      </c>
      <c r="E693" s="211">
        <v>21</v>
      </c>
      <c r="F693" s="211">
        <v>20</v>
      </c>
      <c r="G693" s="211">
        <v>20.3</v>
      </c>
      <c r="H693" s="211">
        <v>20.6</v>
      </c>
      <c r="I693" s="223">
        <v>30</v>
      </c>
      <c r="J693" s="223">
        <v>17</v>
      </c>
      <c r="K693" s="211">
        <v>21</v>
      </c>
      <c r="L693" s="211">
        <v>23</v>
      </c>
      <c r="M693" s="211">
        <v>22.4</v>
      </c>
      <c r="N693" s="211">
        <v>20.3</v>
      </c>
      <c r="O693" s="211">
        <v>21</v>
      </c>
      <c r="P693" s="224">
        <v>23.9</v>
      </c>
      <c r="Q693" s="211">
        <v>21.7</v>
      </c>
      <c r="R693" s="211">
        <v>20.399999999999999</v>
      </c>
      <c r="S693" s="211">
        <v>21</v>
      </c>
      <c r="T693" s="211">
        <v>21.4</v>
      </c>
      <c r="U693" s="211">
        <v>21</v>
      </c>
      <c r="V693" s="211">
        <v>19.899999999999999</v>
      </c>
      <c r="W693" s="211">
        <v>20.100000000000001</v>
      </c>
      <c r="X693" s="211">
        <v>23.27</v>
      </c>
      <c r="Y693" s="211">
        <v>22</v>
      </c>
      <c r="Z693" s="211">
        <v>21.6</v>
      </c>
      <c r="AA693" s="211">
        <v>22.5</v>
      </c>
      <c r="AB693" s="211">
        <v>23.4</v>
      </c>
      <c r="AC693" s="208"/>
      <c r="AD693" s="209"/>
      <c r="AE693" s="209"/>
      <c r="AF693" s="209"/>
      <c r="AG693" s="209"/>
      <c r="AH693" s="209"/>
      <c r="AI693" s="209"/>
      <c r="AJ693" s="209"/>
      <c r="AK693" s="209"/>
      <c r="AL693" s="209"/>
      <c r="AM693" s="209"/>
      <c r="AN693" s="209"/>
      <c r="AO693" s="209"/>
      <c r="AP693" s="209"/>
      <c r="AQ693" s="209"/>
      <c r="AR693" s="209"/>
      <c r="AS693" s="209"/>
      <c r="AT693" s="209"/>
      <c r="AU693" s="209"/>
      <c r="AV693" s="209"/>
      <c r="AW693" s="209"/>
      <c r="AX693" s="209"/>
      <c r="AY693" s="209"/>
      <c r="AZ693" s="209"/>
      <c r="BA693" s="209"/>
      <c r="BB693" s="209"/>
      <c r="BC693" s="209"/>
      <c r="BD693" s="209"/>
      <c r="BE693" s="209"/>
      <c r="BF693" s="209"/>
      <c r="BG693" s="209"/>
      <c r="BH693" s="209"/>
      <c r="BI693" s="209"/>
      <c r="BJ693" s="209"/>
      <c r="BK693" s="209"/>
      <c r="BL693" s="209"/>
      <c r="BM693" s="210">
        <v>110</v>
      </c>
    </row>
    <row r="694" spans="1:65">
      <c r="A694" s="30"/>
      <c r="B694" s="19">
        <v>1</v>
      </c>
      <c r="C694" s="9">
        <v>6</v>
      </c>
      <c r="D694" s="211">
        <v>20.6</v>
      </c>
      <c r="E694" s="211">
        <v>21</v>
      </c>
      <c r="F694" s="211">
        <v>19</v>
      </c>
      <c r="G694" s="211">
        <v>20.5</v>
      </c>
      <c r="H694" s="211">
        <v>21</v>
      </c>
      <c r="I694" s="223">
        <v>27.8</v>
      </c>
      <c r="J694" s="223">
        <v>17</v>
      </c>
      <c r="K694" s="211">
        <v>19</v>
      </c>
      <c r="L694" s="211">
        <v>23.4</v>
      </c>
      <c r="M694" s="211">
        <v>22.6</v>
      </c>
      <c r="N694" s="211">
        <v>21.2</v>
      </c>
      <c r="O694" s="211">
        <v>21</v>
      </c>
      <c r="P694" s="211">
        <v>20.8</v>
      </c>
      <c r="Q694" s="211">
        <v>21.3</v>
      </c>
      <c r="R694" s="211">
        <v>20.6</v>
      </c>
      <c r="S694" s="211">
        <v>22</v>
      </c>
      <c r="T694" s="211">
        <v>21.4</v>
      </c>
      <c r="U694" s="211">
        <v>21</v>
      </c>
      <c r="V694" s="211">
        <v>20.5</v>
      </c>
      <c r="W694" s="211">
        <v>19.5</v>
      </c>
      <c r="X694" s="211">
        <v>23.17</v>
      </c>
      <c r="Y694" s="211">
        <v>21.7</v>
      </c>
      <c r="Z694" s="211">
        <v>22.1</v>
      </c>
      <c r="AA694" s="211">
        <v>21.7</v>
      </c>
      <c r="AB694" s="211">
        <v>23</v>
      </c>
      <c r="AC694" s="208"/>
      <c r="AD694" s="209"/>
      <c r="AE694" s="209"/>
      <c r="AF694" s="209"/>
      <c r="AG694" s="209"/>
      <c r="AH694" s="209"/>
      <c r="AI694" s="209"/>
      <c r="AJ694" s="209"/>
      <c r="AK694" s="209"/>
      <c r="AL694" s="209"/>
      <c r="AM694" s="209"/>
      <c r="AN694" s="209"/>
      <c r="AO694" s="209"/>
      <c r="AP694" s="209"/>
      <c r="AQ694" s="209"/>
      <c r="AR694" s="209"/>
      <c r="AS694" s="209"/>
      <c r="AT694" s="209"/>
      <c r="AU694" s="209"/>
      <c r="AV694" s="209"/>
      <c r="AW694" s="209"/>
      <c r="AX694" s="209"/>
      <c r="AY694" s="209"/>
      <c r="AZ694" s="209"/>
      <c r="BA694" s="209"/>
      <c r="BB694" s="209"/>
      <c r="BC694" s="209"/>
      <c r="BD694" s="209"/>
      <c r="BE694" s="209"/>
      <c r="BF694" s="209"/>
      <c r="BG694" s="209"/>
      <c r="BH694" s="209"/>
      <c r="BI694" s="209"/>
      <c r="BJ694" s="209"/>
      <c r="BK694" s="209"/>
      <c r="BL694" s="209"/>
      <c r="BM694" s="212"/>
    </row>
    <row r="695" spans="1:65">
      <c r="A695" s="30"/>
      <c r="B695" s="20" t="s">
        <v>271</v>
      </c>
      <c r="C695" s="12"/>
      <c r="D695" s="213">
        <v>20.8</v>
      </c>
      <c r="E695" s="213">
        <v>21.166666666666668</v>
      </c>
      <c r="F695" s="213">
        <v>19.166666666666668</v>
      </c>
      <c r="G695" s="213">
        <v>20.45</v>
      </c>
      <c r="H695" s="213">
        <v>20.766666666666666</v>
      </c>
      <c r="I695" s="213">
        <v>28.25</v>
      </c>
      <c r="J695" s="213">
        <v>16.666666666666668</v>
      </c>
      <c r="K695" s="213">
        <v>20</v>
      </c>
      <c r="L695" s="213">
        <v>23.433333333333334</v>
      </c>
      <c r="M695" s="213">
        <v>22.433333333333334</v>
      </c>
      <c r="N695" s="213">
        <v>20.900000000000002</v>
      </c>
      <c r="O695" s="213">
        <v>21.333333333333332</v>
      </c>
      <c r="P695" s="213">
        <v>21.333333333333332</v>
      </c>
      <c r="Q695" s="213">
        <v>21.833333333333332</v>
      </c>
      <c r="R695" s="213">
        <v>20.599999999999998</v>
      </c>
      <c r="S695" s="213">
        <v>21.333333333333332</v>
      </c>
      <c r="T695" s="213">
        <v>21.383333333333336</v>
      </c>
      <c r="U695" s="213">
        <v>21.166666666666668</v>
      </c>
      <c r="V695" s="213">
        <v>20.116666666666664</v>
      </c>
      <c r="W695" s="213">
        <v>19.716666666666669</v>
      </c>
      <c r="X695" s="213">
        <v>22.919999999999998</v>
      </c>
      <c r="Y695" s="213">
        <v>22.566666666666666</v>
      </c>
      <c r="Z695" s="213">
        <v>21.75</v>
      </c>
      <c r="AA695" s="213">
        <v>21.916666666666668</v>
      </c>
      <c r="AB695" s="213">
        <v>23.266666666666666</v>
      </c>
      <c r="AC695" s="208"/>
      <c r="AD695" s="209"/>
      <c r="AE695" s="209"/>
      <c r="AF695" s="209"/>
      <c r="AG695" s="209"/>
      <c r="AH695" s="209"/>
      <c r="AI695" s="209"/>
      <c r="AJ695" s="209"/>
      <c r="AK695" s="209"/>
      <c r="AL695" s="209"/>
      <c r="AM695" s="209"/>
      <c r="AN695" s="209"/>
      <c r="AO695" s="209"/>
      <c r="AP695" s="209"/>
      <c r="AQ695" s="209"/>
      <c r="AR695" s="209"/>
      <c r="AS695" s="209"/>
      <c r="AT695" s="209"/>
      <c r="AU695" s="209"/>
      <c r="AV695" s="209"/>
      <c r="AW695" s="209"/>
      <c r="AX695" s="209"/>
      <c r="AY695" s="209"/>
      <c r="AZ695" s="209"/>
      <c r="BA695" s="209"/>
      <c r="BB695" s="209"/>
      <c r="BC695" s="209"/>
      <c r="BD695" s="209"/>
      <c r="BE695" s="209"/>
      <c r="BF695" s="209"/>
      <c r="BG695" s="209"/>
      <c r="BH695" s="209"/>
      <c r="BI695" s="209"/>
      <c r="BJ695" s="209"/>
      <c r="BK695" s="209"/>
      <c r="BL695" s="209"/>
      <c r="BM695" s="212"/>
    </row>
    <row r="696" spans="1:65">
      <c r="A696" s="30"/>
      <c r="B696" s="3" t="s">
        <v>272</v>
      </c>
      <c r="C696" s="29"/>
      <c r="D696" s="211">
        <v>20.85</v>
      </c>
      <c r="E696" s="211">
        <v>21</v>
      </c>
      <c r="F696" s="211">
        <v>19</v>
      </c>
      <c r="G696" s="211">
        <v>20.45</v>
      </c>
      <c r="H696" s="211">
        <v>20.75</v>
      </c>
      <c r="I696" s="211">
        <v>27.950000000000003</v>
      </c>
      <c r="J696" s="211">
        <v>17</v>
      </c>
      <c r="K696" s="211">
        <v>20</v>
      </c>
      <c r="L696" s="211">
        <v>23.35</v>
      </c>
      <c r="M696" s="211">
        <v>22.45</v>
      </c>
      <c r="N696" s="211">
        <v>21</v>
      </c>
      <c r="O696" s="211">
        <v>21</v>
      </c>
      <c r="P696" s="211">
        <v>20.85</v>
      </c>
      <c r="Q696" s="211">
        <v>21.75</v>
      </c>
      <c r="R696" s="211">
        <v>20.6</v>
      </c>
      <c r="S696" s="211">
        <v>21</v>
      </c>
      <c r="T696" s="211">
        <v>21.4</v>
      </c>
      <c r="U696" s="211">
        <v>21</v>
      </c>
      <c r="V696" s="211">
        <v>19.96</v>
      </c>
      <c r="W696" s="211">
        <v>19.600000000000001</v>
      </c>
      <c r="X696" s="211">
        <v>22.97</v>
      </c>
      <c r="Y696" s="211">
        <v>22.75</v>
      </c>
      <c r="Z696" s="211">
        <v>21.9</v>
      </c>
      <c r="AA696" s="211">
        <v>21.799999999999997</v>
      </c>
      <c r="AB696" s="211">
        <v>23.2</v>
      </c>
      <c r="AC696" s="208"/>
      <c r="AD696" s="209"/>
      <c r="AE696" s="209"/>
      <c r="AF696" s="209"/>
      <c r="AG696" s="209"/>
      <c r="AH696" s="209"/>
      <c r="AI696" s="209"/>
      <c r="AJ696" s="209"/>
      <c r="AK696" s="209"/>
      <c r="AL696" s="209"/>
      <c r="AM696" s="209"/>
      <c r="AN696" s="209"/>
      <c r="AO696" s="209"/>
      <c r="AP696" s="209"/>
      <c r="AQ696" s="209"/>
      <c r="AR696" s="209"/>
      <c r="AS696" s="209"/>
      <c r="AT696" s="209"/>
      <c r="AU696" s="209"/>
      <c r="AV696" s="209"/>
      <c r="AW696" s="209"/>
      <c r="AX696" s="209"/>
      <c r="AY696" s="209"/>
      <c r="AZ696" s="209"/>
      <c r="BA696" s="209"/>
      <c r="BB696" s="209"/>
      <c r="BC696" s="209"/>
      <c r="BD696" s="209"/>
      <c r="BE696" s="209"/>
      <c r="BF696" s="209"/>
      <c r="BG696" s="209"/>
      <c r="BH696" s="209"/>
      <c r="BI696" s="209"/>
      <c r="BJ696" s="209"/>
      <c r="BK696" s="209"/>
      <c r="BL696" s="209"/>
      <c r="BM696" s="212"/>
    </row>
    <row r="697" spans="1:65">
      <c r="A697" s="30"/>
      <c r="B697" s="3" t="s">
        <v>273</v>
      </c>
      <c r="C697" s="29"/>
      <c r="D697" s="24">
        <v>0.26076809620810637</v>
      </c>
      <c r="E697" s="24">
        <v>0.40824829046386296</v>
      </c>
      <c r="F697" s="24">
        <v>0.752772652709081</v>
      </c>
      <c r="G697" s="24">
        <v>0.36193922141707768</v>
      </c>
      <c r="H697" s="24">
        <v>0.18618986725025138</v>
      </c>
      <c r="I697" s="24">
        <v>0.98944428847712296</v>
      </c>
      <c r="J697" s="24">
        <v>0.5163977794943222</v>
      </c>
      <c r="K697" s="24">
        <v>0.63245553203367588</v>
      </c>
      <c r="L697" s="24">
        <v>0.40331955899344429</v>
      </c>
      <c r="M697" s="24">
        <v>0.18618986725025266</v>
      </c>
      <c r="N697" s="24">
        <v>0.56568542494923835</v>
      </c>
      <c r="O697" s="24">
        <v>0.5163977794943222</v>
      </c>
      <c r="P697" s="24">
        <v>1.2785408349625229</v>
      </c>
      <c r="Q697" s="24">
        <v>0.36696957185394352</v>
      </c>
      <c r="R697" s="24">
        <v>0.10954451150103349</v>
      </c>
      <c r="S697" s="24">
        <v>0.5163977794943222</v>
      </c>
      <c r="T697" s="24">
        <v>0.65243135015621856</v>
      </c>
      <c r="U697" s="24">
        <v>0.40824829046386296</v>
      </c>
      <c r="V697" s="24">
        <v>0.37302368110706735</v>
      </c>
      <c r="W697" s="24">
        <v>0.31251666622224694</v>
      </c>
      <c r="X697" s="24">
        <v>1.1203392343393141</v>
      </c>
      <c r="Y697" s="24">
        <v>0.58878405775518994</v>
      </c>
      <c r="Z697" s="24">
        <v>0.56833088953531341</v>
      </c>
      <c r="AA697" s="24">
        <v>0.40207793606049397</v>
      </c>
      <c r="AB697" s="24">
        <v>0.73665912514993492</v>
      </c>
      <c r="AC697" s="154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55"/>
    </row>
    <row r="698" spans="1:65">
      <c r="A698" s="30"/>
      <c r="B698" s="3" t="s">
        <v>87</v>
      </c>
      <c r="C698" s="29"/>
      <c r="D698" s="13">
        <v>1.2536927702312807E-2</v>
      </c>
      <c r="E698" s="13">
        <v>1.9287320809316361E-2</v>
      </c>
      <c r="F698" s="13">
        <v>3.927509492395205E-2</v>
      </c>
      <c r="G698" s="13">
        <v>1.769873943359793E-2</v>
      </c>
      <c r="H698" s="13">
        <v>8.9658042014567289E-3</v>
      </c>
      <c r="I698" s="13">
        <v>3.502457658326099E-2</v>
      </c>
      <c r="J698" s="13">
        <v>3.0983866769659328E-2</v>
      </c>
      <c r="K698" s="13">
        <v>3.1622776601683791E-2</v>
      </c>
      <c r="L698" s="13">
        <v>1.7211360981228063E-2</v>
      </c>
      <c r="M698" s="13">
        <v>8.2996969056576223E-3</v>
      </c>
      <c r="N698" s="13">
        <v>2.7066288275083172E-2</v>
      </c>
      <c r="O698" s="13">
        <v>2.4206145913796353E-2</v>
      </c>
      <c r="P698" s="13">
        <v>5.9931601638868265E-2</v>
      </c>
      <c r="Q698" s="13">
        <v>1.6807766649798942E-2</v>
      </c>
      <c r="R698" s="13">
        <v>5.3176947330598788E-3</v>
      </c>
      <c r="S698" s="13">
        <v>2.4206145913796353E-2</v>
      </c>
      <c r="T698" s="13">
        <v>3.0511208892730405E-2</v>
      </c>
      <c r="U698" s="13">
        <v>1.9287320809316361E-2</v>
      </c>
      <c r="V698" s="13">
        <v>1.8543016459340551E-2</v>
      </c>
      <c r="W698" s="13">
        <v>1.5850380366301618E-2</v>
      </c>
      <c r="X698" s="13">
        <v>4.8880420346392416E-2</v>
      </c>
      <c r="Y698" s="13">
        <v>2.6090874051190101E-2</v>
      </c>
      <c r="Z698" s="13">
        <v>2.6130155840704064E-2</v>
      </c>
      <c r="AA698" s="13">
        <v>1.8345761341163221E-2</v>
      </c>
      <c r="AB698" s="13">
        <v>3.1661566983521558E-2</v>
      </c>
      <c r="AC698" s="154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55"/>
    </row>
    <row r="699" spans="1:65">
      <c r="A699" s="30"/>
      <c r="B699" s="3" t="s">
        <v>274</v>
      </c>
      <c r="C699" s="29"/>
      <c r="D699" s="13">
        <v>-2.3467533969748766E-2</v>
      </c>
      <c r="E699" s="13">
        <v>-6.2530193442155158E-3</v>
      </c>
      <c r="F699" s="13">
        <v>-0.10015037184712428</v>
      </c>
      <c r="G699" s="13">
        <v>-3.9899570657757955E-2</v>
      </c>
      <c r="H699" s="13">
        <v>-2.5032489844797334E-2</v>
      </c>
      <c r="I699" s="13">
        <v>0.32630010410358623</v>
      </c>
      <c r="J699" s="13">
        <v>-0.21752206247576023</v>
      </c>
      <c r="K699" s="13">
        <v>-6.1026474970912403E-2</v>
      </c>
      <c r="L699" s="13">
        <v>0.10016398015908101</v>
      </c>
      <c r="M699" s="13">
        <v>5.3215303907626632E-2</v>
      </c>
      <c r="N699" s="13">
        <v>-1.8772666344603284E-2</v>
      </c>
      <c r="O699" s="13">
        <v>1.5717600310267699E-3</v>
      </c>
      <c r="P699" s="13">
        <v>1.5717600310267699E-3</v>
      </c>
      <c r="Q699" s="13">
        <v>2.504609815675396E-2</v>
      </c>
      <c r="R699" s="13">
        <v>-3.2857269220039842E-2</v>
      </c>
      <c r="S699" s="13">
        <v>1.5717600310267699E-3</v>
      </c>
      <c r="T699" s="13">
        <v>3.9191938435996221E-3</v>
      </c>
      <c r="U699" s="13">
        <v>-6.2530193442155158E-3</v>
      </c>
      <c r="V699" s="13">
        <v>-5.5549129408242859E-2</v>
      </c>
      <c r="W699" s="13">
        <v>-7.4328599908824344E-2</v>
      </c>
      <c r="X699" s="13">
        <v>7.6063659683334395E-2</v>
      </c>
      <c r="Y699" s="13">
        <v>5.9475127407820461E-2</v>
      </c>
      <c r="Z699" s="13">
        <v>2.1133708469132761E-2</v>
      </c>
      <c r="AA699" s="13">
        <v>2.8958487844375158E-2</v>
      </c>
      <c r="AB699" s="13">
        <v>9.2339200783838615E-2</v>
      </c>
      <c r="AC699" s="154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55"/>
    </row>
    <row r="700" spans="1:65">
      <c r="A700" s="30"/>
      <c r="B700" s="46" t="s">
        <v>275</v>
      </c>
      <c r="C700" s="47"/>
      <c r="D700" s="45">
        <v>0.49</v>
      </c>
      <c r="E700" s="45">
        <v>0.15</v>
      </c>
      <c r="F700" s="45">
        <v>1.99</v>
      </c>
      <c r="G700" s="45">
        <v>0.81</v>
      </c>
      <c r="H700" s="45">
        <v>0.52</v>
      </c>
      <c r="I700" s="45">
        <v>6.36</v>
      </c>
      <c r="J700" s="45">
        <v>4.29</v>
      </c>
      <c r="K700" s="45">
        <v>1.23</v>
      </c>
      <c r="L700" s="45">
        <v>1.93</v>
      </c>
      <c r="M700" s="45">
        <v>1.01</v>
      </c>
      <c r="N700" s="45">
        <v>0.4</v>
      </c>
      <c r="O700" s="45">
        <v>0</v>
      </c>
      <c r="P700" s="45">
        <v>0</v>
      </c>
      <c r="Q700" s="45">
        <v>0.46</v>
      </c>
      <c r="R700" s="45">
        <v>0.67</v>
      </c>
      <c r="S700" s="45">
        <v>0</v>
      </c>
      <c r="T700" s="45">
        <v>0.05</v>
      </c>
      <c r="U700" s="45">
        <v>0.15</v>
      </c>
      <c r="V700" s="45">
        <v>1.1200000000000001</v>
      </c>
      <c r="W700" s="45">
        <v>1.49</v>
      </c>
      <c r="X700" s="45">
        <v>1.46</v>
      </c>
      <c r="Y700" s="45">
        <v>1.1299999999999999</v>
      </c>
      <c r="Z700" s="45">
        <v>0.38</v>
      </c>
      <c r="AA700" s="45">
        <v>0.54</v>
      </c>
      <c r="AB700" s="45">
        <v>1.78</v>
      </c>
      <c r="AC700" s="154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55"/>
    </row>
    <row r="701" spans="1:65">
      <c r="B701" s="31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BM701" s="55"/>
    </row>
    <row r="702" spans="1:65" ht="15">
      <c r="B702" s="8" t="s">
        <v>604</v>
      </c>
      <c r="BM702" s="28" t="s">
        <v>67</v>
      </c>
    </row>
    <row r="703" spans="1:65" ht="15">
      <c r="A703" s="25" t="s">
        <v>40</v>
      </c>
      <c r="B703" s="18" t="s">
        <v>111</v>
      </c>
      <c r="C703" s="15" t="s">
        <v>112</v>
      </c>
      <c r="D703" s="16" t="s">
        <v>229</v>
      </c>
      <c r="E703" s="17" t="s">
        <v>229</v>
      </c>
      <c r="F703" s="17" t="s">
        <v>229</v>
      </c>
      <c r="G703" s="17" t="s">
        <v>229</v>
      </c>
      <c r="H703" s="17" t="s">
        <v>229</v>
      </c>
      <c r="I703" s="17" t="s">
        <v>229</v>
      </c>
      <c r="J703" s="17" t="s">
        <v>229</v>
      </c>
      <c r="K703" s="17" t="s">
        <v>229</v>
      </c>
      <c r="L703" s="17" t="s">
        <v>229</v>
      </c>
      <c r="M703" s="17" t="s">
        <v>229</v>
      </c>
      <c r="N703" s="17" t="s">
        <v>229</v>
      </c>
      <c r="O703" s="17" t="s">
        <v>229</v>
      </c>
      <c r="P703" s="17" t="s">
        <v>229</v>
      </c>
      <c r="Q703" s="154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28">
        <v>1</v>
      </c>
    </row>
    <row r="704" spans="1:65">
      <c r="A704" s="30"/>
      <c r="B704" s="19" t="s">
        <v>230</v>
      </c>
      <c r="C704" s="9" t="s">
        <v>230</v>
      </c>
      <c r="D704" s="152" t="s">
        <v>233</v>
      </c>
      <c r="E704" s="153" t="s">
        <v>236</v>
      </c>
      <c r="F704" s="153" t="s">
        <v>237</v>
      </c>
      <c r="G704" s="153" t="s">
        <v>238</v>
      </c>
      <c r="H704" s="153" t="s">
        <v>239</v>
      </c>
      <c r="I704" s="153" t="s">
        <v>241</v>
      </c>
      <c r="J704" s="153" t="s">
        <v>243</v>
      </c>
      <c r="K704" s="153" t="s">
        <v>247</v>
      </c>
      <c r="L704" s="153" t="s">
        <v>249</v>
      </c>
      <c r="M704" s="153" t="s">
        <v>250</v>
      </c>
      <c r="N704" s="153" t="s">
        <v>254</v>
      </c>
      <c r="O704" s="153" t="s">
        <v>258</v>
      </c>
      <c r="P704" s="153" t="s">
        <v>259</v>
      </c>
      <c r="Q704" s="154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8" t="s">
        <v>3</v>
      </c>
    </row>
    <row r="705" spans="1:65">
      <c r="A705" s="30"/>
      <c r="B705" s="19"/>
      <c r="C705" s="9"/>
      <c r="D705" s="10" t="s">
        <v>335</v>
      </c>
      <c r="E705" s="11" t="s">
        <v>335</v>
      </c>
      <c r="F705" s="11" t="s">
        <v>335</v>
      </c>
      <c r="G705" s="11" t="s">
        <v>334</v>
      </c>
      <c r="H705" s="11" t="s">
        <v>335</v>
      </c>
      <c r="I705" s="11" t="s">
        <v>335</v>
      </c>
      <c r="J705" s="11" t="s">
        <v>335</v>
      </c>
      <c r="K705" s="11" t="s">
        <v>334</v>
      </c>
      <c r="L705" s="11" t="s">
        <v>335</v>
      </c>
      <c r="M705" s="11" t="s">
        <v>335</v>
      </c>
      <c r="N705" s="11" t="s">
        <v>334</v>
      </c>
      <c r="O705" s="11" t="s">
        <v>335</v>
      </c>
      <c r="P705" s="11" t="s">
        <v>335</v>
      </c>
      <c r="Q705" s="154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8">
        <v>2</v>
      </c>
    </row>
    <row r="706" spans="1:65">
      <c r="A706" s="30"/>
      <c r="B706" s="19"/>
      <c r="C706" s="9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154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28">
        <v>3</v>
      </c>
    </row>
    <row r="707" spans="1:65">
      <c r="A707" s="30"/>
      <c r="B707" s="18">
        <v>1</v>
      </c>
      <c r="C707" s="14">
        <v>1</v>
      </c>
      <c r="D707" s="22">
        <v>1.64</v>
      </c>
      <c r="E707" s="22">
        <v>1.6</v>
      </c>
      <c r="F707" s="22">
        <v>1.65</v>
      </c>
      <c r="G707" s="22">
        <v>1.7</v>
      </c>
      <c r="H707" s="22">
        <v>1.8</v>
      </c>
      <c r="I707" s="22">
        <v>1.71</v>
      </c>
      <c r="J707" s="22">
        <v>1.64</v>
      </c>
      <c r="K707" s="22">
        <v>1.6</v>
      </c>
      <c r="L707" s="22">
        <v>1.64</v>
      </c>
      <c r="M707" s="22">
        <v>1.72</v>
      </c>
      <c r="N707" s="22">
        <v>1.5</v>
      </c>
      <c r="O707" s="22">
        <v>1.6</v>
      </c>
      <c r="P707" s="22">
        <v>1.81</v>
      </c>
      <c r="Q707" s="154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28">
        <v>1</v>
      </c>
    </row>
    <row r="708" spans="1:65">
      <c r="A708" s="30"/>
      <c r="B708" s="19">
        <v>1</v>
      </c>
      <c r="C708" s="9">
        <v>2</v>
      </c>
      <c r="D708" s="11">
        <v>1.62</v>
      </c>
      <c r="E708" s="11">
        <v>1.6</v>
      </c>
      <c r="F708" s="11">
        <v>1.63</v>
      </c>
      <c r="G708" s="11">
        <v>1.7</v>
      </c>
      <c r="H708" s="11">
        <v>1.75</v>
      </c>
      <c r="I708" s="11">
        <v>1.7</v>
      </c>
      <c r="J708" s="11">
        <v>1.71</v>
      </c>
      <c r="K708" s="11">
        <v>1.6</v>
      </c>
      <c r="L708" s="11">
        <v>1.67</v>
      </c>
      <c r="M708" s="11">
        <v>1.72</v>
      </c>
      <c r="N708" s="11">
        <v>1.5</v>
      </c>
      <c r="O708" s="11">
        <v>1.6</v>
      </c>
      <c r="P708" s="11">
        <v>1.82</v>
      </c>
      <c r="Q708" s="154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28">
        <v>29</v>
      </c>
    </row>
    <row r="709" spans="1:65">
      <c r="A709" s="30"/>
      <c r="B709" s="19">
        <v>1</v>
      </c>
      <c r="C709" s="9">
        <v>3</v>
      </c>
      <c r="D709" s="11">
        <v>1.66</v>
      </c>
      <c r="E709" s="11">
        <v>1.6</v>
      </c>
      <c r="F709" s="11">
        <v>1.64</v>
      </c>
      <c r="G709" s="11">
        <v>1.7</v>
      </c>
      <c r="H709" s="11">
        <v>1.75</v>
      </c>
      <c r="I709" s="11">
        <v>1.67</v>
      </c>
      <c r="J709" s="11">
        <v>1.67</v>
      </c>
      <c r="K709" s="11">
        <v>1.6</v>
      </c>
      <c r="L709" s="11">
        <v>1.66</v>
      </c>
      <c r="M709" s="11">
        <v>1.65</v>
      </c>
      <c r="N709" s="11">
        <v>1.5</v>
      </c>
      <c r="O709" s="11">
        <v>1.6</v>
      </c>
      <c r="P709" s="11">
        <v>1.78</v>
      </c>
      <c r="Q709" s="154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28">
        <v>16</v>
      </c>
    </row>
    <row r="710" spans="1:65">
      <c r="A710" s="30"/>
      <c r="B710" s="19">
        <v>1</v>
      </c>
      <c r="C710" s="9">
        <v>4</v>
      </c>
      <c r="D710" s="11">
        <v>1.64</v>
      </c>
      <c r="E710" s="11">
        <v>1.5</v>
      </c>
      <c r="F710" s="11">
        <v>1.56</v>
      </c>
      <c r="G710" s="11">
        <v>1.7</v>
      </c>
      <c r="H710" s="11">
        <v>1.75</v>
      </c>
      <c r="I710" s="11">
        <v>1.72</v>
      </c>
      <c r="J710" s="11">
        <v>1.61</v>
      </c>
      <c r="K710" s="11">
        <v>1.7</v>
      </c>
      <c r="L710" s="11">
        <v>1.67</v>
      </c>
      <c r="M710" s="11">
        <v>1.74</v>
      </c>
      <c r="N710" s="11">
        <v>1.6</v>
      </c>
      <c r="O710" s="11">
        <v>1.7</v>
      </c>
      <c r="P710" s="11">
        <v>1.78</v>
      </c>
      <c r="Q710" s="154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28">
        <v>1.6547435897435894</v>
      </c>
    </row>
    <row r="711" spans="1:65">
      <c r="A711" s="30"/>
      <c r="B711" s="19">
        <v>1</v>
      </c>
      <c r="C711" s="9">
        <v>5</v>
      </c>
      <c r="D711" s="11">
        <v>1.64</v>
      </c>
      <c r="E711" s="11">
        <v>1.5</v>
      </c>
      <c r="F711" s="11">
        <v>1.61</v>
      </c>
      <c r="G711" s="11">
        <v>1.7</v>
      </c>
      <c r="H711" s="11">
        <v>1.75</v>
      </c>
      <c r="I711" s="11">
        <v>1.71</v>
      </c>
      <c r="J711" s="11">
        <v>1.62</v>
      </c>
      <c r="K711" s="11">
        <v>1.5</v>
      </c>
      <c r="L711" s="11">
        <v>1.7</v>
      </c>
      <c r="M711" s="11">
        <v>1.67</v>
      </c>
      <c r="N711" s="11">
        <v>1.5</v>
      </c>
      <c r="O711" s="11">
        <v>1.6</v>
      </c>
      <c r="P711" s="11">
        <v>1.82</v>
      </c>
      <c r="Q711" s="154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28">
        <v>111</v>
      </c>
    </row>
    <row r="712" spans="1:65">
      <c r="A712" s="30"/>
      <c r="B712" s="19">
        <v>1</v>
      </c>
      <c r="C712" s="9">
        <v>6</v>
      </c>
      <c r="D712" s="11">
        <v>1.62</v>
      </c>
      <c r="E712" s="11">
        <v>1.6</v>
      </c>
      <c r="F712" s="11">
        <v>1.67</v>
      </c>
      <c r="G712" s="11">
        <v>1.7</v>
      </c>
      <c r="H712" s="149">
        <v>1.65</v>
      </c>
      <c r="I712" s="11">
        <v>1.68</v>
      </c>
      <c r="J712" s="11">
        <v>1.57</v>
      </c>
      <c r="K712" s="11">
        <v>1.5</v>
      </c>
      <c r="L712" s="11">
        <v>1.67</v>
      </c>
      <c r="M712" s="11">
        <v>1.65</v>
      </c>
      <c r="N712" s="11">
        <v>1.5</v>
      </c>
      <c r="O712" s="11">
        <v>1.7</v>
      </c>
      <c r="P712" s="11">
        <v>1.75</v>
      </c>
      <c r="Q712" s="154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55"/>
    </row>
    <row r="713" spans="1:65">
      <c r="A713" s="30"/>
      <c r="B713" s="20" t="s">
        <v>271</v>
      </c>
      <c r="C713" s="12"/>
      <c r="D713" s="23">
        <v>1.6366666666666667</v>
      </c>
      <c r="E713" s="23">
        <v>1.5666666666666667</v>
      </c>
      <c r="F713" s="23">
        <v>1.6266666666666667</v>
      </c>
      <c r="G713" s="23">
        <v>1.7</v>
      </c>
      <c r="H713" s="23">
        <v>1.7416666666666669</v>
      </c>
      <c r="I713" s="23">
        <v>1.6983333333333333</v>
      </c>
      <c r="J713" s="23">
        <v>1.6366666666666667</v>
      </c>
      <c r="K713" s="23">
        <v>1.5833333333333333</v>
      </c>
      <c r="L713" s="23">
        <v>1.6683333333333332</v>
      </c>
      <c r="M713" s="23">
        <v>1.6916666666666667</v>
      </c>
      <c r="N713" s="23">
        <v>1.5166666666666666</v>
      </c>
      <c r="O713" s="23">
        <v>1.6333333333333335</v>
      </c>
      <c r="P713" s="23">
        <v>1.7933333333333332</v>
      </c>
      <c r="Q713" s="154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55"/>
    </row>
    <row r="714" spans="1:65">
      <c r="A714" s="30"/>
      <c r="B714" s="3" t="s">
        <v>272</v>
      </c>
      <c r="C714" s="29"/>
      <c r="D714" s="11">
        <v>1.64</v>
      </c>
      <c r="E714" s="11">
        <v>1.6</v>
      </c>
      <c r="F714" s="11">
        <v>1.6349999999999998</v>
      </c>
      <c r="G714" s="11">
        <v>1.7</v>
      </c>
      <c r="H714" s="11">
        <v>1.75</v>
      </c>
      <c r="I714" s="11">
        <v>1.7050000000000001</v>
      </c>
      <c r="J714" s="11">
        <v>1.63</v>
      </c>
      <c r="K714" s="11">
        <v>1.6</v>
      </c>
      <c r="L714" s="11">
        <v>1.67</v>
      </c>
      <c r="M714" s="11">
        <v>1.6949999999999998</v>
      </c>
      <c r="N714" s="11">
        <v>1.5</v>
      </c>
      <c r="O714" s="11">
        <v>1.6</v>
      </c>
      <c r="P714" s="11">
        <v>1.7949999999999999</v>
      </c>
      <c r="Q714" s="154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55"/>
    </row>
    <row r="715" spans="1:65">
      <c r="A715" s="30"/>
      <c r="B715" s="3" t="s">
        <v>273</v>
      </c>
      <c r="C715" s="29"/>
      <c r="D715" s="24">
        <v>1.5055453054181536E-2</v>
      </c>
      <c r="E715" s="24">
        <v>5.1639777949432274E-2</v>
      </c>
      <c r="F715" s="24">
        <v>3.8297084310253464E-2</v>
      </c>
      <c r="G715" s="24">
        <v>0</v>
      </c>
      <c r="H715" s="24">
        <v>4.9159604012508795E-2</v>
      </c>
      <c r="I715" s="24">
        <v>1.9407902170679534E-2</v>
      </c>
      <c r="J715" s="24">
        <v>4.8853522561496637E-2</v>
      </c>
      <c r="K715" s="24">
        <v>7.5277265270908097E-2</v>
      </c>
      <c r="L715" s="24">
        <v>1.9407902170679534E-2</v>
      </c>
      <c r="M715" s="24">
        <v>3.9707262140151009E-2</v>
      </c>
      <c r="N715" s="24">
        <v>4.0824829046386339E-2</v>
      </c>
      <c r="O715" s="24">
        <v>5.1639777949432156E-2</v>
      </c>
      <c r="P715" s="24">
        <v>2.8047578623950194E-2</v>
      </c>
      <c r="Q715" s="205"/>
      <c r="R715" s="206"/>
      <c r="S715" s="206"/>
      <c r="T715" s="206"/>
      <c r="U715" s="206"/>
      <c r="V715" s="206"/>
      <c r="W715" s="206"/>
      <c r="X715" s="206"/>
      <c r="Y715" s="206"/>
      <c r="Z715" s="206"/>
      <c r="AA715" s="206"/>
      <c r="AB715" s="206"/>
      <c r="AC715" s="206"/>
      <c r="AD715" s="206"/>
      <c r="AE715" s="206"/>
      <c r="AF715" s="206"/>
      <c r="AG715" s="206"/>
      <c r="AH715" s="206"/>
      <c r="AI715" s="206"/>
      <c r="AJ715" s="206"/>
      <c r="AK715" s="206"/>
      <c r="AL715" s="206"/>
      <c r="AM715" s="206"/>
      <c r="AN715" s="206"/>
      <c r="AO715" s="206"/>
      <c r="AP715" s="206"/>
      <c r="AQ715" s="206"/>
      <c r="AR715" s="206"/>
      <c r="AS715" s="206"/>
      <c r="AT715" s="206"/>
      <c r="AU715" s="206"/>
      <c r="AV715" s="206"/>
      <c r="AW715" s="206"/>
      <c r="AX715" s="206"/>
      <c r="AY715" s="206"/>
      <c r="AZ715" s="206"/>
      <c r="BA715" s="206"/>
      <c r="BB715" s="206"/>
      <c r="BC715" s="206"/>
      <c r="BD715" s="206"/>
      <c r="BE715" s="206"/>
      <c r="BF715" s="206"/>
      <c r="BG715" s="206"/>
      <c r="BH715" s="206"/>
      <c r="BI715" s="206"/>
      <c r="BJ715" s="206"/>
      <c r="BK715" s="206"/>
      <c r="BL715" s="206"/>
      <c r="BM715" s="56"/>
    </row>
    <row r="716" spans="1:65">
      <c r="A716" s="30"/>
      <c r="B716" s="3" t="s">
        <v>87</v>
      </c>
      <c r="C716" s="29"/>
      <c r="D716" s="13">
        <v>9.1988511532677415E-3</v>
      </c>
      <c r="E716" s="13">
        <v>3.2961560393254645E-2</v>
      </c>
      <c r="F716" s="13">
        <v>2.3543289534991883E-2</v>
      </c>
      <c r="G716" s="13">
        <v>0</v>
      </c>
      <c r="H716" s="13">
        <v>2.822560995933519E-2</v>
      </c>
      <c r="I716" s="13">
        <v>1.1427616587249972E-2</v>
      </c>
      <c r="J716" s="13">
        <v>2.9849402787065153E-2</v>
      </c>
      <c r="K716" s="13">
        <v>4.7543535960573535E-2</v>
      </c>
      <c r="L716" s="13">
        <v>1.1633108194213508E-2</v>
      </c>
      <c r="M716" s="13">
        <v>2.3472273186296164E-2</v>
      </c>
      <c r="N716" s="13">
        <v>2.6917469700914069E-2</v>
      </c>
      <c r="O716" s="13">
        <v>3.1616190581284988E-2</v>
      </c>
      <c r="P716" s="13">
        <v>1.5639913730827248E-2</v>
      </c>
      <c r="Q716" s="154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55"/>
    </row>
    <row r="717" spans="1:65">
      <c r="A717" s="30"/>
      <c r="B717" s="3" t="s">
        <v>274</v>
      </c>
      <c r="C717" s="29"/>
      <c r="D717" s="13">
        <v>-1.0924304640892335E-2</v>
      </c>
      <c r="E717" s="13">
        <v>-5.3226931122646426E-2</v>
      </c>
      <c r="F717" s="13">
        <v>-1.6967536995428634E-2</v>
      </c>
      <c r="G717" s="13">
        <v>2.7349500271170779E-2</v>
      </c>
      <c r="H717" s="13">
        <v>5.2529635081739023E-2</v>
      </c>
      <c r="I717" s="13">
        <v>2.6342294878748174E-2</v>
      </c>
      <c r="J717" s="13">
        <v>-1.0924304640892335E-2</v>
      </c>
      <c r="K717" s="13">
        <v>-4.3154877198419261E-2</v>
      </c>
      <c r="L717" s="13">
        <v>8.2125978151392776E-3</v>
      </c>
      <c r="M717" s="13">
        <v>2.2313473309057308E-2</v>
      </c>
      <c r="N717" s="13">
        <v>-8.3443092895327919E-2</v>
      </c>
      <c r="O717" s="13">
        <v>-1.2938715425737657E-2</v>
      </c>
      <c r="P717" s="13">
        <v>8.37530022468429E-2</v>
      </c>
      <c r="Q717" s="154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55"/>
    </row>
    <row r="718" spans="1:65">
      <c r="A718" s="30"/>
      <c r="B718" s="46" t="s">
        <v>275</v>
      </c>
      <c r="C718" s="47"/>
      <c r="D718" s="45">
        <v>0</v>
      </c>
      <c r="E718" s="45">
        <v>0.86</v>
      </c>
      <c r="F718" s="45">
        <v>0.12</v>
      </c>
      <c r="G718" s="45">
        <v>0.78</v>
      </c>
      <c r="H718" s="45">
        <v>1.29</v>
      </c>
      <c r="I718" s="45">
        <v>0.76</v>
      </c>
      <c r="J718" s="45">
        <v>0</v>
      </c>
      <c r="K718" s="45">
        <v>0.65</v>
      </c>
      <c r="L718" s="45">
        <v>0.39</v>
      </c>
      <c r="M718" s="45">
        <v>0.67</v>
      </c>
      <c r="N718" s="45">
        <v>1.47</v>
      </c>
      <c r="O718" s="45">
        <v>0.04</v>
      </c>
      <c r="P718" s="45">
        <v>1.92</v>
      </c>
      <c r="Q718" s="154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55"/>
    </row>
    <row r="719" spans="1:65">
      <c r="B719" s="31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BM719" s="55"/>
    </row>
    <row r="720" spans="1:65" ht="15">
      <c r="B720" s="8" t="s">
        <v>605</v>
      </c>
      <c r="BM720" s="28" t="s">
        <v>67</v>
      </c>
    </row>
    <row r="721" spans="1:65" ht="15">
      <c r="A721" s="25" t="s">
        <v>43</v>
      </c>
      <c r="B721" s="18" t="s">
        <v>111</v>
      </c>
      <c r="C721" s="15" t="s">
        <v>112</v>
      </c>
      <c r="D721" s="16" t="s">
        <v>229</v>
      </c>
      <c r="E721" s="17" t="s">
        <v>229</v>
      </c>
      <c r="F721" s="17" t="s">
        <v>229</v>
      </c>
      <c r="G721" s="17" t="s">
        <v>229</v>
      </c>
      <c r="H721" s="17" t="s">
        <v>229</v>
      </c>
      <c r="I721" s="17" t="s">
        <v>229</v>
      </c>
      <c r="J721" s="17" t="s">
        <v>229</v>
      </c>
      <c r="K721" s="17" t="s">
        <v>229</v>
      </c>
      <c r="L721" s="17" t="s">
        <v>229</v>
      </c>
      <c r="M721" s="17" t="s">
        <v>229</v>
      </c>
      <c r="N721" s="17" t="s">
        <v>229</v>
      </c>
      <c r="O721" s="17" t="s">
        <v>229</v>
      </c>
      <c r="P721" s="17" t="s">
        <v>229</v>
      </c>
      <c r="Q721" s="17" t="s">
        <v>229</v>
      </c>
      <c r="R721" s="17" t="s">
        <v>229</v>
      </c>
      <c r="S721" s="17" t="s">
        <v>229</v>
      </c>
      <c r="T721" s="17" t="s">
        <v>229</v>
      </c>
      <c r="U721" s="17" t="s">
        <v>229</v>
      </c>
      <c r="V721" s="17" t="s">
        <v>229</v>
      </c>
      <c r="W721" s="17" t="s">
        <v>229</v>
      </c>
      <c r="X721" s="17" t="s">
        <v>229</v>
      </c>
      <c r="Y721" s="17" t="s">
        <v>229</v>
      </c>
      <c r="Z721" s="17" t="s">
        <v>229</v>
      </c>
      <c r="AA721" s="17" t="s">
        <v>229</v>
      </c>
      <c r="AB721" s="154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28">
        <v>1</v>
      </c>
    </row>
    <row r="722" spans="1:65">
      <c r="A722" s="30"/>
      <c r="B722" s="19" t="s">
        <v>230</v>
      </c>
      <c r="C722" s="9" t="s">
        <v>230</v>
      </c>
      <c r="D722" s="152" t="s">
        <v>232</v>
      </c>
      <c r="E722" s="153" t="s">
        <v>233</v>
      </c>
      <c r="F722" s="153" t="s">
        <v>235</v>
      </c>
      <c r="G722" s="153" t="s">
        <v>236</v>
      </c>
      <c r="H722" s="153" t="s">
        <v>237</v>
      </c>
      <c r="I722" s="153" t="s">
        <v>238</v>
      </c>
      <c r="J722" s="153" t="s">
        <v>239</v>
      </c>
      <c r="K722" s="153" t="s">
        <v>240</v>
      </c>
      <c r="L722" s="153" t="s">
        <v>241</v>
      </c>
      <c r="M722" s="153" t="s">
        <v>243</v>
      </c>
      <c r="N722" s="153" t="s">
        <v>244</v>
      </c>
      <c r="O722" s="153" t="s">
        <v>246</v>
      </c>
      <c r="P722" s="153" t="s">
        <v>247</v>
      </c>
      <c r="Q722" s="153" t="s">
        <v>249</v>
      </c>
      <c r="R722" s="153" t="s">
        <v>250</v>
      </c>
      <c r="S722" s="153" t="s">
        <v>251</v>
      </c>
      <c r="T722" s="153" t="s">
        <v>252</v>
      </c>
      <c r="U722" s="153" t="s">
        <v>254</v>
      </c>
      <c r="V722" s="153" t="s">
        <v>256</v>
      </c>
      <c r="W722" s="153" t="s">
        <v>258</v>
      </c>
      <c r="X722" s="153" t="s">
        <v>259</v>
      </c>
      <c r="Y722" s="153" t="s">
        <v>260</v>
      </c>
      <c r="Z722" s="153" t="s">
        <v>261</v>
      </c>
      <c r="AA722" s="153" t="s">
        <v>262</v>
      </c>
      <c r="AB722" s="154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28" t="s">
        <v>3</v>
      </c>
    </row>
    <row r="723" spans="1:65">
      <c r="A723" s="30"/>
      <c r="B723" s="19"/>
      <c r="C723" s="9"/>
      <c r="D723" s="10" t="s">
        <v>334</v>
      </c>
      <c r="E723" s="11" t="s">
        <v>335</v>
      </c>
      <c r="F723" s="11" t="s">
        <v>334</v>
      </c>
      <c r="G723" s="11" t="s">
        <v>335</v>
      </c>
      <c r="H723" s="11" t="s">
        <v>335</v>
      </c>
      <c r="I723" s="11" t="s">
        <v>334</v>
      </c>
      <c r="J723" s="11" t="s">
        <v>335</v>
      </c>
      <c r="K723" s="11" t="s">
        <v>334</v>
      </c>
      <c r="L723" s="11" t="s">
        <v>335</v>
      </c>
      <c r="M723" s="11" t="s">
        <v>335</v>
      </c>
      <c r="N723" s="11" t="s">
        <v>115</v>
      </c>
      <c r="O723" s="11" t="s">
        <v>335</v>
      </c>
      <c r="P723" s="11" t="s">
        <v>334</v>
      </c>
      <c r="Q723" s="11" t="s">
        <v>335</v>
      </c>
      <c r="R723" s="11" t="s">
        <v>335</v>
      </c>
      <c r="S723" s="11" t="s">
        <v>334</v>
      </c>
      <c r="T723" s="11" t="s">
        <v>335</v>
      </c>
      <c r="U723" s="11" t="s">
        <v>334</v>
      </c>
      <c r="V723" s="11" t="s">
        <v>335</v>
      </c>
      <c r="W723" s="11" t="s">
        <v>335</v>
      </c>
      <c r="X723" s="11" t="s">
        <v>335</v>
      </c>
      <c r="Y723" s="11" t="s">
        <v>334</v>
      </c>
      <c r="Z723" s="11" t="s">
        <v>334</v>
      </c>
      <c r="AA723" s="11" t="s">
        <v>334</v>
      </c>
      <c r="AB723" s="154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28">
        <v>1</v>
      </c>
    </row>
    <row r="724" spans="1:65">
      <c r="A724" s="30"/>
      <c r="B724" s="19"/>
      <c r="C724" s="9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154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28">
        <v>2</v>
      </c>
    </row>
    <row r="725" spans="1:65">
      <c r="A725" s="30"/>
      <c r="B725" s="18">
        <v>1</v>
      </c>
      <c r="C725" s="14">
        <v>1</v>
      </c>
      <c r="D725" s="207">
        <v>10.9</v>
      </c>
      <c r="E725" s="207">
        <v>11</v>
      </c>
      <c r="F725" s="207">
        <v>10.8</v>
      </c>
      <c r="G725" s="207">
        <v>11.1</v>
      </c>
      <c r="H725" s="222">
        <v>9.4</v>
      </c>
      <c r="I725" s="207">
        <v>10.5</v>
      </c>
      <c r="J725" s="207">
        <v>11.2</v>
      </c>
      <c r="K725" s="207">
        <v>10.3</v>
      </c>
      <c r="L725" s="207">
        <v>11.16</v>
      </c>
      <c r="M725" s="207">
        <v>11.61</v>
      </c>
      <c r="N725" s="207">
        <v>10.3</v>
      </c>
      <c r="O725" s="207">
        <v>11.29</v>
      </c>
      <c r="P725" s="207">
        <v>9.1999999999999993</v>
      </c>
      <c r="Q725" s="207">
        <v>11.3</v>
      </c>
      <c r="R725" s="207">
        <v>9.94</v>
      </c>
      <c r="S725" s="207">
        <v>11.3</v>
      </c>
      <c r="T725" s="207">
        <v>10.4</v>
      </c>
      <c r="U725" s="207">
        <v>10.199999999999999</v>
      </c>
      <c r="V725" s="207">
        <v>11</v>
      </c>
      <c r="W725" s="207">
        <v>10.199999999999999</v>
      </c>
      <c r="X725" s="207">
        <v>11.2</v>
      </c>
      <c r="Y725" s="207">
        <v>10.7</v>
      </c>
      <c r="Z725" s="207">
        <v>11.6</v>
      </c>
      <c r="AA725" s="207">
        <v>12</v>
      </c>
      <c r="AB725" s="208"/>
      <c r="AC725" s="209"/>
      <c r="AD725" s="209"/>
      <c r="AE725" s="209"/>
      <c r="AF725" s="209"/>
      <c r="AG725" s="209"/>
      <c r="AH725" s="209"/>
      <c r="AI725" s="209"/>
      <c r="AJ725" s="209"/>
      <c r="AK725" s="209"/>
      <c r="AL725" s="209"/>
      <c r="AM725" s="209"/>
      <c r="AN725" s="209"/>
      <c r="AO725" s="209"/>
      <c r="AP725" s="209"/>
      <c r="AQ725" s="209"/>
      <c r="AR725" s="209"/>
      <c r="AS725" s="209"/>
      <c r="AT725" s="209"/>
      <c r="AU725" s="209"/>
      <c r="AV725" s="209"/>
      <c r="AW725" s="209"/>
      <c r="AX725" s="209"/>
      <c r="AY725" s="209"/>
      <c r="AZ725" s="209"/>
      <c r="BA725" s="209"/>
      <c r="BB725" s="209"/>
      <c r="BC725" s="209"/>
      <c r="BD725" s="209"/>
      <c r="BE725" s="209"/>
      <c r="BF725" s="209"/>
      <c r="BG725" s="209"/>
      <c r="BH725" s="209"/>
      <c r="BI725" s="209"/>
      <c r="BJ725" s="209"/>
      <c r="BK725" s="209"/>
      <c r="BL725" s="209"/>
      <c r="BM725" s="210">
        <v>1</v>
      </c>
    </row>
    <row r="726" spans="1:65">
      <c r="A726" s="30"/>
      <c r="B726" s="19">
        <v>1</v>
      </c>
      <c r="C726" s="9">
        <v>2</v>
      </c>
      <c r="D726" s="211">
        <v>10.7</v>
      </c>
      <c r="E726" s="211">
        <v>11</v>
      </c>
      <c r="F726" s="211">
        <v>11</v>
      </c>
      <c r="G726" s="211">
        <v>10.9</v>
      </c>
      <c r="H726" s="223">
        <v>9.1999999999999993</v>
      </c>
      <c r="I726" s="211">
        <v>10.5</v>
      </c>
      <c r="J726" s="211">
        <v>11.4</v>
      </c>
      <c r="K726" s="224">
        <v>10.9</v>
      </c>
      <c r="L726" s="211">
        <v>11.32</v>
      </c>
      <c r="M726" s="211">
        <v>11.56</v>
      </c>
      <c r="N726" s="211">
        <v>10.5</v>
      </c>
      <c r="O726" s="211">
        <v>11.5</v>
      </c>
      <c r="P726" s="211">
        <v>9.3000000000000007</v>
      </c>
      <c r="Q726" s="211">
        <v>11.3</v>
      </c>
      <c r="R726" s="211">
        <v>10.5</v>
      </c>
      <c r="S726" s="211">
        <v>10.7</v>
      </c>
      <c r="T726" s="211">
        <v>10.4</v>
      </c>
      <c r="U726" s="211">
        <v>10.3</v>
      </c>
      <c r="V726" s="211">
        <v>11.3</v>
      </c>
      <c r="W726" s="211">
        <v>10.5</v>
      </c>
      <c r="X726" s="211">
        <v>11.4</v>
      </c>
      <c r="Y726" s="211">
        <v>10.8</v>
      </c>
      <c r="Z726" s="211">
        <v>11.8</v>
      </c>
      <c r="AA726" s="211">
        <v>12.2</v>
      </c>
      <c r="AB726" s="208"/>
      <c r="AC726" s="209"/>
      <c r="AD726" s="209"/>
      <c r="AE726" s="209"/>
      <c r="AF726" s="209"/>
      <c r="AG726" s="209"/>
      <c r="AH726" s="209"/>
      <c r="AI726" s="209"/>
      <c r="AJ726" s="209"/>
      <c r="AK726" s="209"/>
      <c r="AL726" s="209"/>
      <c r="AM726" s="209"/>
      <c r="AN726" s="209"/>
      <c r="AO726" s="209"/>
      <c r="AP726" s="209"/>
      <c r="AQ726" s="209"/>
      <c r="AR726" s="209"/>
      <c r="AS726" s="209"/>
      <c r="AT726" s="209"/>
      <c r="AU726" s="209"/>
      <c r="AV726" s="209"/>
      <c r="AW726" s="209"/>
      <c r="AX726" s="209"/>
      <c r="AY726" s="209"/>
      <c r="AZ726" s="209"/>
      <c r="BA726" s="209"/>
      <c r="BB726" s="209"/>
      <c r="BC726" s="209"/>
      <c r="BD726" s="209"/>
      <c r="BE726" s="209"/>
      <c r="BF726" s="209"/>
      <c r="BG726" s="209"/>
      <c r="BH726" s="209"/>
      <c r="BI726" s="209"/>
      <c r="BJ726" s="209"/>
      <c r="BK726" s="209"/>
      <c r="BL726" s="209"/>
      <c r="BM726" s="210">
        <v>30</v>
      </c>
    </row>
    <row r="727" spans="1:65">
      <c r="A727" s="30"/>
      <c r="B727" s="19">
        <v>1</v>
      </c>
      <c r="C727" s="9">
        <v>3</v>
      </c>
      <c r="D727" s="211">
        <v>11.3</v>
      </c>
      <c r="E727" s="224">
        <v>10.6</v>
      </c>
      <c r="F727" s="211">
        <v>10.8</v>
      </c>
      <c r="G727" s="211">
        <v>10.7</v>
      </c>
      <c r="H727" s="223">
        <v>9.5</v>
      </c>
      <c r="I727" s="224">
        <v>11</v>
      </c>
      <c r="J727" s="211">
        <v>11.2</v>
      </c>
      <c r="K727" s="211">
        <v>10.3</v>
      </c>
      <c r="L727" s="211">
        <v>11.2</v>
      </c>
      <c r="M727" s="211">
        <v>10.36</v>
      </c>
      <c r="N727" s="211">
        <v>10.4</v>
      </c>
      <c r="O727" s="211">
        <v>10.96</v>
      </c>
      <c r="P727" s="211">
        <v>9.8000000000000007</v>
      </c>
      <c r="Q727" s="211">
        <v>11.2</v>
      </c>
      <c r="R727" s="211">
        <v>10.8</v>
      </c>
      <c r="S727" s="211">
        <v>10.6</v>
      </c>
      <c r="T727" s="211">
        <v>10.199999999999999</v>
      </c>
      <c r="U727" s="211">
        <v>10.3</v>
      </c>
      <c r="V727" s="211">
        <v>11.5</v>
      </c>
      <c r="W727" s="211">
        <v>10.1</v>
      </c>
      <c r="X727" s="211">
        <v>11.1</v>
      </c>
      <c r="Y727" s="224">
        <v>9.9</v>
      </c>
      <c r="Z727" s="211">
        <v>11.6</v>
      </c>
      <c r="AA727" s="211">
        <v>12.2</v>
      </c>
      <c r="AB727" s="208"/>
      <c r="AC727" s="209"/>
      <c r="AD727" s="209"/>
      <c r="AE727" s="209"/>
      <c r="AF727" s="209"/>
      <c r="AG727" s="209"/>
      <c r="AH727" s="209"/>
      <c r="AI727" s="209"/>
      <c r="AJ727" s="209"/>
      <c r="AK727" s="209"/>
      <c r="AL727" s="209"/>
      <c r="AM727" s="209"/>
      <c r="AN727" s="209"/>
      <c r="AO727" s="209"/>
      <c r="AP727" s="209"/>
      <c r="AQ727" s="209"/>
      <c r="AR727" s="209"/>
      <c r="AS727" s="209"/>
      <c r="AT727" s="209"/>
      <c r="AU727" s="209"/>
      <c r="AV727" s="209"/>
      <c r="AW727" s="209"/>
      <c r="AX727" s="209"/>
      <c r="AY727" s="209"/>
      <c r="AZ727" s="209"/>
      <c r="BA727" s="209"/>
      <c r="BB727" s="209"/>
      <c r="BC727" s="209"/>
      <c r="BD727" s="209"/>
      <c r="BE727" s="209"/>
      <c r="BF727" s="209"/>
      <c r="BG727" s="209"/>
      <c r="BH727" s="209"/>
      <c r="BI727" s="209"/>
      <c r="BJ727" s="209"/>
      <c r="BK727" s="209"/>
      <c r="BL727" s="209"/>
      <c r="BM727" s="210">
        <v>16</v>
      </c>
    </row>
    <row r="728" spans="1:65">
      <c r="A728" s="30"/>
      <c r="B728" s="19">
        <v>1</v>
      </c>
      <c r="C728" s="9">
        <v>4</v>
      </c>
      <c r="D728" s="211">
        <v>11</v>
      </c>
      <c r="E728" s="211">
        <v>10.8</v>
      </c>
      <c r="F728" s="211">
        <v>10.8</v>
      </c>
      <c r="G728" s="211">
        <v>10.8</v>
      </c>
      <c r="H728" s="223">
        <v>9.1999999999999993</v>
      </c>
      <c r="I728" s="211">
        <v>10.5</v>
      </c>
      <c r="J728" s="211">
        <v>11.6</v>
      </c>
      <c r="K728" s="211">
        <v>10.199999999999999</v>
      </c>
      <c r="L728" s="211">
        <v>11.28</v>
      </c>
      <c r="M728" s="211">
        <v>11.25</v>
      </c>
      <c r="N728" s="211">
        <v>10.199999999999999</v>
      </c>
      <c r="O728" s="211">
        <v>11.2</v>
      </c>
      <c r="P728" s="211">
        <v>9.9</v>
      </c>
      <c r="Q728" s="211">
        <v>11.4</v>
      </c>
      <c r="R728" s="211">
        <v>10.4</v>
      </c>
      <c r="S728" s="211">
        <v>11.8</v>
      </c>
      <c r="T728" s="211">
        <v>10.4</v>
      </c>
      <c r="U728" s="211">
        <v>10.1</v>
      </c>
      <c r="V728" s="211">
        <v>11.7</v>
      </c>
      <c r="W728" s="211">
        <v>10</v>
      </c>
      <c r="X728" s="211">
        <v>11.3</v>
      </c>
      <c r="Y728" s="211">
        <v>10.6</v>
      </c>
      <c r="Z728" s="211">
        <v>11.7</v>
      </c>
      <c r="AA728" s="211">
        <v>11.4</v>
      </c>
      <c r="AB728" s="208"/>
      <c r="AC728" s="209"/>
      <c r="AD728" s="209"/>
      <c r="AE728" s="209"/>
      <c r="AF728" s="209"/>
      <c r="AG728" s="209"/>
      <c r="AH728" s="209"/>
      <c r="AI728" s="209"/>
      <c r="AJ728" s="209"/>
      <c r="AK728" s="209"/>
      <c r="AL728" s="209"/>
      <c r="AM728" s="209"/>
      <c r="AN728" s="209"/>
      <c r="AO728" s="209"/>
      <c r="AP728" s="209"/>
      <c r="AQ728" s="209"/>
      <c r="AR728" s="209"/>
      <c r="AS728" s="209"/>
      <c r="AT728" s="209"/>
      <c r="AU728" s="209"/>
      <c r="AV728" s="209"/>
      <c r="AW728" s="209"/>
      <c r="AX728" s="209"/>
      <c r="AY728" s="209"/>
      <c r="AZ728" s="209"/>
      <c r="BA728" s="209"/>
      <c r="BB728" s="209"/>
      <c r="BC728" s="209"/>
      <c r="BD728" s="209"/>
      <c r="BE728" s="209"/>
      <c r="BF728" s="209"/>
      <c r="BG728" s="209"/>
      <c r="BH728" s="209"/>
      <c r="BI728" s="209"/>
      <c r="BJ728" s="209"/>
      <c r="BK728" s="209"/>
      <c r="BL728" s="209"/>
      <c r="BM728" s="210">
        <v>10.883768115942029</v>
      </c>
    </row>
    <row r="729" spans="1:65">
      <c r="A729" s="30"/>
      <c r="B729" s="19">
        <v>1</v>
      </c>
      <c r="C729" s="9">
        <v>5</v>
      </c>
      <c r="D729" s="211">
        <v>10.8</v>
      </c>
      <c r="E729" s="211">
        <v>11</v>
      </c>
      <c r="F729" s="211">
        <v>11.6</v>
      </c>
      <c r="G729" s="211">
        <v>10.9</v>
      </c>
      <c r="H729" s="223">
        <v>9.8000000000000007</v>
      </c>
      <c r="I729" s="211">
        <v>10.5</v>
      </c>
      <c r="J729" s="211">
        <v>11.4</v>
      </c>
      <c r="K729" s="211">
        <v>10.3</v>
      </c>
      <c r="L729" s="211">
        <v>11.24</v>
      </c>
      <c r="M729" s="211">
        <v>11.05</v>
      </c>
      <c r="N729" s="211">
        <v>10.5</v>
      </c>
      <c r="O729" s="211">
        <v>11.31</v>
      </c>
      <c r="P729" s="211">
        <v>9.3000000000000007</v>
      </c>
      <c r="Q729" s="211">
        <v>11.3</v>
      </c>
      <c r="R729" s="211">
        <v>10.199999999999999</v>
      </c>
      <c r="S729" s="211">
        <v>11.2</v>
      </c>
      <c r="T729" s="211">
        <v>10.199999999999999</v>
      </c>
      <c r="U729" s="211">
        <v>10.199999999999999</v>
      </c>
      <c r="V729" s="211">
        <v>11.7</v>
      </c>
      <c r="W729" s="211">
        <v>10.4</v>
      </c>
      <c r="X729" s="211">
        <v>11.4</v>
      </c>
      <c r="Y729" s="211">
        <v>10.7</v>
      </c>
      <c r="Z729" s="211">
        <v>11.7</v>
      </c>
      <c r="AA729" s="211">
        <v>11.9</v>
      </c>
      <c r="AB729" s="208"/>
      <c r="AC729" s="209"/>
      <c r="AD729" s="209"/>
      <c r="AE729" s="209"/>
      <c r="AF729" s="209"/>
      <c r="AG729" s="209"/>
      <c r="AH729" s="209"/>
      <c r="AI729" s="209"/>
      <c r="AJ729" s="209"/>
      <c r="AK729" s="209"/>
      <c r="AL729" s="209"/>
      <c r="AM729" s="209"/>
      <c r="AN729" s="209"/>
      <c r="AO729" s="209"/>
      <c r="AP729" s="209"/>
      <c r="AQ729" s="209"/>
      <c r="AR729" s="209"/>
      <c r="AS729" s="209"/>
      <c r="AT729" s="209"/>
      <c r="AU729" s="209"/>
      <c r="AV729" s="209"/>
      <c r="AW729" s="209"/>
      <c r="AX729" s="209"/>
      <c r="AY729" s="209"/>
      <c r="AZ729" s="209"/>
      <c r="BA729" s="209"/>
      <c r="BB729" s="209"/>
      <c r="BC729" s="209"/>
      <c r="BD729" s="209"/>
      <c r="BE729" s="209"/>
      <c r="BF729" s="209"/>
      <c r="BG729" s="209"/>
      <c r="BH729" s="209"/>
      <c r="BI729" s="209"/>
      <c r="BJ729" s="209"/>
      <c r="BK729" s="209"/>
      <c r="BL729" s="209"/>
      <c r="BM729" s="210">
        <v>112</v>
      </c>
    </row>
    <row r="730" spans="1:65">
      <c r="A730" s="30"/>
      <c r="B730" s="19">
        <v>1</v>
      </c>
      <c r="C730" s="9">
        <v>6</v>
      </c>
      <c r="D730" s="211">
        <v>11</v>
      </c>
      <c r="E730" s="211">
        <v>11</v>
      </c>
      <c r="F730" s="211">
        <v>11.7</v>
      </c>
      <c r="G730" s="211">
        <v>11</v>
      </c>
      <c r="H730" s="223">
        <v>9</v>
      </c>
      <c r="I730" s="211">
        <v>10.5</v>
      </c>
      <c r="J730" s="211">
        <v>11.2</v>
      </c>
      <c r="K730" s="211">
        <v>9.9</v>
      </c>
      <c r="L730" s="211">
        <v>11.27</v>
      </c>
      <c r="M730" s="211">
        <v>11.22</v>
      </c>
      <c r="N730" s="211">
        <v>10.3</v>
      </c>
      <c r="O730" s="211">
        <v>11.16</v>
      </c>
      <c r="P730" s="211">
        <v>9.6</v>
      </c>
      <c r="Q730" s="211">
        <v>11.5</v>
      </c>
      <c r="R730" s="211">
        <v>11</v>
      </c>
      <c r="S730" s="211">
        <v>11.2</v>
      </c>
      <c r="T730" s="211">
        <v>10.5</v>
      </c>
      <c r="U730" s="211">
        <v>10.5</v>
      </c>
      <c r="V730" s="211">
        <v>11.4</v>
      </c>
      <c r="W730" s="211">
        <v>10.199999999999999</v>
      </c>
      <c r="X730" s="211">
        <v>11.4</v>
      </c>
      <c r="Y730" s="211">
        <v>10.8</v>
      </c>
      <c r="Z730" s="211">
        <v>11.7</v>
      </c>
      <c r="AA730" s="211">
        <v>11.7</v>
      </c>
      <c r="AB730" s="208"/>
      <c r="AC730" s="209"/>
      <c r="AD730" s="209"/>
      <c r="AE730" s="209"/>
      <c r="AF730" s="209"/>
      <c r="AG730" s="209"/>
      <c r="AH730" s="209"/>
      <c r="AI730" s="209"/>
      <c r="AJ730" s="209"/>
      <c r="AK730" s="209"/>
      <c r="AL730" s="209"/>
      <c r="AM730" s="209"/>
      <c r="AN730" s="209"/>
      <c r="AO730" s="209"/>
      <c r="AP730" s="209"/>
      <c r="AQ730" s="209"/>
      <c r="AR730" s="209"/>
      <c r="AS730" s="209"/>
      <c r="AT730" s="209"/>
      <c r="AU730" s="209"/>
      <c r="AV730" s="209"/>
      <c r="AW730" s="209"/>
      <c r="AX730" s="209"/>
      <c r="AY730" s="209"/>
      <c r="AZ730" s="209"/>
      <c r="BA730" s="209"/>
      <c r="BB730" s="209"/>
      <c r="BC730" s="209"/>
      <c r="BD730" s="209"/>
      <c r="BE730" s="209"/>
      <c r="BF730" s="209"/>
      <c r="BG730" s="209"/>
      <c r="BH730" s="209"/>
      <c r="BI730" s="209"/>
      <c r="BJ730" s="209"/>
      <c r="BK730" s="209"/>
      <c r="BL730" s="209"/>
      <c r="BM730" s="212"/>
    </row>
    <row r="731" spans="1:65">
      <c r="A731" s="30"/>
      <c r="B731" s="20" t="s">
        <v>271</v>
      </c>
      <c r="C731" s="12"/>
      <c r="D731" s="213">
        <v>10.950000000000001</v>
      </c>
      <c r="E731" s="213">
        <v>10.9</v>
      </c>
      <c r="F731" s="213">
        <v>11.116666666666667</v>
      </c>
      <c r="G731" s="213">
        <v>10.9</v>
      </c>
      <c r="H731" s="213">
        <v>9.35</v>
      </c>
      <c r="I731" s="213">
        <v>10.583333333333334</v>
      </c>
      <c r="J731" s="213">
        <v>11.333333333333334</v>
      </c>
      <c r="K731" s="213">
        <v>10.316666666666666</v>
      </c>
      <c r="L731" s="213">
        <v>11.244999999999999</v>
      </c>
      <c r="M731" s="213">
        <v>11.174999999999999</v>
      </c>
      <c r="N731" s="213">
        <v>10.366666666666667</v>
      </c>
      <c r="O731" s="213">
        <v>11.236666666666666</v>
      </c>
      <c r="P731" s="213">
        <v>9.5166666666666675</v>
      </c>
      <c r="Q731" s="213">
        <v>11.333333333333334</v>
      </c>
      <c r="R731" s="213">
        <v>10.473333333333334</v>
      </c>
      <c r="S731" s="213">
        <v>11.133333333333335</v>
      </c>
      <c r="T731" s="213">
        <v>10.35</v>
      </c>
      <c r="U731" s="213">
        <v>10.266666666666666</v>
      </c>
      <c r="V731" s="213">
        <v>11.433333333333335</v>
      </c>
      <c r="W731" s="213">
        <v>10.233333333333333</v>
      </c>
      <c r="X731" s="213">
        <v>11.299999999999999</v>
      </c>
      <c r="Y731" s="213">
        <v>10.583333333333334</v>
      </c>
      <c r="Z731" s="213">
        <v>11.683333333333335</v>
      </c>
      <c r="AA731" s="213">
        <v>11.899999999999999</v>
      </c>
      <c r="AB731" s="208"/>
      <c r="AC731" s="209"/>
      <c r="AD731" s="209"/>
      <c r="AE731" s="209"/>
      <c r="AF731" s="209"/>
      <c r="AG731" s="209"/>
      <c r="AH731" s="209"/>
      <c r="AI731" s="209"/>
      <c r="AJ731" s="209"/>
      <c r="AK731" s="209"/>
      <c r="AL731" s="209"/>
      <c r="AM731" s="209"/>
      <c r="AN731" s="209"/>
      <c r="AO731" s="209"/>
      <c r="AP731" s="209"/>
      <c r="AQ731" s="209"/>
      <c r="AR731" s="209"/>
      <c r="AS731" s="209"/>
      <c r="AT731" s="209"/>
      <c r="AU731" s="209"/>
      <c r="AV731" s="209"/>
      <c r="AW731" s="209"/>
      <c r="AX731" s="209"/>
      <c r="AY731" s="209"/>
      <c r="AZ731" s="209"/>
      <c r="BA731" s="209"/>
      <c r="BB731" s="209"/>
      <c r="BC731" s="209"/>
      <c r="BD731" s="209"/>
      <c r="BE731" s="209"/>
      <c r="BF731" s="209"/>
      <c r="BG731" s="209"/>
      <c r="BH731" s="209"/>
      <c r="BI731" s="209"/>
      <c r="BJ731" s="209"/>
      <c r="BK731" s="209"/>
      <c r="BL731" s="209"/>
      <c r="BM731" s="212"/>
    </row>
    <row r="732" spans="1:65">
      <c r="A732" s="30"/>
      <c r="B732" s="3" t="s">
        <v>272</v>
      </c>
      <c r="C732" s="29"/>
      <c r="D732" s="211">
        <v>10.95</v>
      </c>
      <c r="E732" s="211">
        <v>11</v>
      </c>
      <c r="F732" s="211">
        <v>10.9</v>
      </c>
      <c r="G732" s="211">
        <v>10.9</v>
      </c>
      <c r="H732" s="211">
        <v>9.3000000000000007</v>
      </c>
      <c r="I732" s="211">
        <v>10.5</v>
      </c>
      <c r="J732" s="211">
        <v>11.3</v>
      </c>
      <c r="K732" s="211">
        <v>10.3</v>
      </c>
      <c r="L732" s="211">
        <v>11.254999999999999</v>
      </c>
      <c r="M732" s="211">
        <v>11.234999999999999</v>
      </c>
      <c r="N732" s="211">
        <v>10.350000000000001</v>
      </c>
      <c r="O732" s="211">
        <v>11.244999999999999</v>
      </c>
      <c r="P732" s="211">
        <v>9.4499999999999993</v>
      </c>
      <c r="Q732" s="211">
        <v>11.3</v>
      </c>
      <c r="R732" s="211">
        <v>10.45</v>
      </c>
      <c r="S732" s="211">
        <v>11.2</v>
      </c>
      <c r="T732" s="211">
        <v>10.4</v>
      </c>
      <c r="U732" s="211">
        <v>10.25</v>
      </c>
      <c r="V732" s="211">
        <v>11.45</v>
      </c>
      <c r="W732" s="211">
        <v>10.199999999999999</v>
      </c>
      <c r="X732" s="211">
        <v>11.350000000000001</v>
      </c>
      <c r="Y732" s="211">
        <v>10.7</v>
      </c>
      <c r="Z732" s="211">
        <v>11.7</v>
      </c>
      <c r="AA732" s="211">
        <v>11.95</v>
      </c>
      <c r="AB732" s="208"/>
      <c r="AC732" s="209"/>
      <c r="AD732" s="209"/>
      <c r="AE732" s="209"/>
      <c r="AF732" s="209"/>
      <c r="AG732" s="209"/>
      <c r="AH732" s="209"/>
      <c r="AI732" s="209"/>
      <c r="AJ732" s="209"/>
      <c r="AK732" s="209"/>
      <c r="AL732" s="209"/>
      <c r="AM732" s="209"/>
      <c r="AN732" s="209"/>
      <c r="AO732" s="209"/>
      <c r="AP732" s="209"/>
      <c r="AQ732" s="209"/>
      <c r="AR732" s="209"/>
      <c r="AS732" s="209"/>
      <c r="AT732" s="209"/>
      <c r="AU732" s="209"/>
      <c r="AV732" s="209"/>
      <c r="AW732" s="209"/>
      <c r="AX732" s="209"/>
      <c r="AY732" s="209"/>
      <c r="AZ732" s="209"/>
      <c r="BA732" s="209"/>
      <c r="BB732" s="209"/>
      <c r="BC732" s="209"/>
      <c r="BD732" s="209"/>
      <c r="BE732" s="209"/>
      <c r="BF732" s="209"/>
      <c r="BG732" s="209"/>
      <c r="BH732" s="209"/>
      <c r="BI732" s="209"/>
      <c r="BJ732" s="209"/>
      <c r="BK732" s="209"/>
      <c r="BL732" s="209"/>
      <c r="BM732" s="212"/>
    </row>
    <row r="733" spans="1:65">
      <c r="A733" s="30"/>
      <c r="B733" s="3" t="s">
        <v>273</v>
      </c>
      <c r="C733" s="29"/>
      <c r="D733" s="24">
        <v>0.2073644135332775</v>
      </c>
      <c r="E733" s="24">
        <v>0.16733200530681516</v>
      </c>
      <c r="F733" s="24">
        <v>0.42150523919242822</v>
      </c>
      <c r="G733" s="24">
        <v>0.1414213562373095</v>
      </c>
      <c r="H733" s="24">
        <v>0.2810693864511043</v>
      </c>
      <c r="I733" s="24">
        <v>0.20412414523193148</v>
      </c>
      <c r="J733" s="24">
        <v>0.1632993161855455</v>
      </c>
      <c r="K733" s="24">
        <v>0.32506409624359733</v>
      </c>
      <c r="L733" s="24">
        <v>5.7879184513951153E-2</v>
      </c>
      <c r="M733" s="24">
        <v>0.45275821361958762</v>
      </c>
      <c r="N733" s="24">
        <v>0.12110601416389974</v>
      </c>
      <c r="O733" s="24">
        <v>0.17962924780409947</v>
      </c>
      <c r="P733" s="24">
        <v>0.29268868558020267</v>
      </c>
      <c r="Q733" s="24">
        <v>0.10327955589886455</v>
      </c>
      <c r="R733" s="24">
        <v>0.3871261637588797</v>
      </c>
      <c r="S733" s="24">
        <v>0.43665394383500883</v>
      </c>
      <c r="T733" s="24">
        <v>0.12247448713915934</v>
      </c>
      <c r="U733" s="24">
        <v>0.13662601021279494</v>
      </c>
      <c r="V733" s="24">
        <v>0.26583202716502474</v>
      </c>
      <c r="W733" s="24">
        <v>0.18618986725025272</v>
      </c>
      <c r="X733" s="24">
        <v>0.12649110640673558</v>
      </c>
      <c r="Y733" s="24">
        <v>0.34302575219167819</v>
      </c>
      <c r="Z733" s="24">
        <v>7.5277265270908375E-2</v>
      </c>
      <c r="AA733" s="24">
        <v>0.30983866769659307</v>
      </c>
      <c r="AB733" s="154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55"/>
    </row>
    <row r="734" spans="1:65">
      <c r="A734" s="30"/>
      <c r="B734" s="3" t="s">
        <v>87</v>
      </c>
      <c r="C734" s="29"/>
      <c r="D734" s="13">
        <v>1.8937389363769635E-2</v>
      </c>
      <c r="E734" s="13">
        <v>1.5351560119891298E-2</v>
      </c>
      <c r="F734" s="13">
        <v>3.7916513270683197E-2</v>
      </c>
      <c r="G734" s="13">
        <v>1.2974436352046743E-2</v>
      </c>
      <c r="H734" s="13">
        <v>3.0060896946642171E-2</v>
      </c>
      <c r="I734" s="13">
        <v>1.9287320809316361E-2</v>
      </c>
      <c r="J734" s="13">
        <v>1.4408763192842249E-2</v>
      </c>
      <c r="K734" s="13">
        <v>3.1508636146390698E-2</v>
      </c>
      <c r="L734" s="13">
        <v>5.1471040030192225E-3</v>
      </c>
      <c r="M734" s="13">
        <v>4.0515276386540282E-2</v>
      </c>
      <c r="N734" s="13">
        <v>1.16822521701511E-2</v>
      </c>
      <c r="O734" s="13">
        <v>1.5985990608492984E-2</v>
      </c>
      <c r="P734" s="13">
        <v>3.0755378519811135E-2</v>
      </c>
      <c r="Q734" s="13">
        <v>9.1129019910762832E-3</v>
      </c>
      <c r="R734" s="13">
        <v>3.6963032822299138E-2</v>
      </c>
      <c r="S734" s="13">
        <v>3.9220414116916957E-2</v>
      </c>
      <c r="T734" s="13">
        <v>1.183328378156129E-2</v>
      </c>
      <c r="U734" s="13">
        <v>1.3307728267480027E-2</v>
      </c>
      <c r="V734" s="13">
        <v>2.325061462084764E-2</v>
      </c>
      <c r="W734" s="13">
        <v>1.8194449568428604E-2</v>
      </c>
      <c r="X734" s="13">
        <v>1.1193903221835009E-2</v>
      </c>
      <c r="Y734" s="13">
        <v>3.2411882096851481E-2</v>
      </c>
      <c r="Z734" s="13">
        <v>6.4431325481519282E-3</v>
      </c>
      <c r="AA734" s="13">
        <v>2.6036862831646478E-2</v>
      </c>
      <c r="AB734" s="154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55"/>
    </row>
    <row r="735" spans="1:65">
      <c r="A735" s="30"/>
      <c r="B735" s="3" t="s">
        <v>274</v>
      </c>
      <c r="C735" s="29"/>
      <c r="D735" s="13">
        <v>6.0853817678234723E-3</v>
      </c>
      <c r="E735" s="13">
        <v>1.4913845908013368E-3</v>
      </c>
      <c r="F735" s="13">
        <v>2.1398705691230147E-2</v>
      </c>
      <c r="G735" s="13">
        <v>1.4913845908013368E-3</v>
      </c>
      <c r="H735" s="13">
        <v>-0.14092252789688142</v>
      </c>
      <c r="I735" s="13">
        <v>-2.7603930863671411E-2</v>
      </c>
      <c r="J735" s="13">
        <v>4.1306026791658956E-2</v>
      </c>
      <c r="K735" s="13">
        <v>-5.2105249141122356E-2</v>
      </c>
      <c r="L735" s="13">
        <v>3.3189965112253139E-2</v>
      </c>
      <c r="M735" s="13">
        <v>2.6758369064422416E-2</v>
      </c>
      <c r="N735" s="13">
        <v>-4.7511251964100221E-2</v>
      </c>
      <c r="O735" s="13">
        <v>3.2424298916083005E-2</v>
      </c>
      <c r="P735" s="13">
        <v>-0.12560920397347464</v>
      </c>
      <c r="Q735" s="13">
        <v>4.1306026791658956E-2</v>
      </c>
      <c r="R735" s="13">
        <v>-3.7710724653119865E-2</v>
      </c>
      <c r="S735" s="13">
        <v>2.2930038083570858E-2</v>
      </c>
      <c r="T735" s="13">
        <v>-4.9042584356440933E-2</v>
      </c>
      <c r="U735" s="13">
        <v>-5.6699246318144381E-2</v>
      </c>
      <c r="V735" s="13">
        <v>5.0494021145703005E-2</v>
      </c>
      <c r="W735" s="13">
        <v>-5.9761911102825693E-2</v>
      </c>
      <c r="X735" s="13">
        <v>3.8243362006977533E-2</v>
      </c>
      <c r="Y735" s="13">
        <v>-2.7603930863671411E-2</v>
      </c>
      <c r="Z735" s="13">
        <v>7.3464007030813239E-2</v>
      </c>
      <c r="AA735" s="13">
        <v>9.3371328131241604E-2</v>
      </c>
      <c r="AB735" s="154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55"/>
    </row>
    <row r="736" spans="1:65">
      <c r="A736" s="30"/>
      <c r="B736" s="46" t="s">
        <v>275</v>
      </c>
      <c r="C736" s="47"/>
      <c r="D736" s="45">
        <v>0.04</v>
      </c>
      <c r="E736" s="45">
        <v>0.04</v>
      </c>
      <c r="F736" s="45">
        <v>0.32</v>
      </c>
      <c r="G736" s="45">
        <v>0.04</v>
      </c>
      <c r="H736" s="45">
        <v>2.6</v>
      </c>
      <c r="I736" s="45">
        <v>0.56000000000000005</v>
      </c>
      <c r="J736" s="45">
        <v>0.67</v>
      </c>
      <c r="K736" s="45">
        <v>1</v>
      </c>
      <c r="L736" s="45">
        <v>0.53</v>
      </c>
      <c r="M736" s="45">
        <v>0.41</v>
      </c>
      <c r="N736" s="45">
        <v>0.92</v>
      </c>
      <c r="O736" s="45">
        <v>0.51</v>
      </c>
      <c r="P736" s="45">
        <v>2.33</v>
      </c>
      <c r="Q736" s="45">
        <v>0.67</v>
      </c>
      <c r="R736" s="45">
        <v>0.75</v>
      </c>
      <c r="S736" s="45">
        <v>0.34</v>
      </c>
      <c r="T736" s="45">
        <v>0.95</v>
      </c>
      <c r="U736" s="45">
        <v>1.0900000000000001</v>
      </c>
      <c r="V736" s="45">
        <v>0.84</v>
      </c>
      <c r="W736" s="45">
        <v>1.1399999999999999</v>
      </c>
      <c r="X736" s="45">
        <v>0.62</v>
      </c>
      <c r="Y736" s="45">
        <v>0.56000000000000005</v>
      </c>
      <c r="Z736" s="45">
        <v>1.25</v>
      </c>
      <c r="AA736" s="45">
        <v>1.61</v>
      </c>
      <c r="AB736" s="154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55"/>
    </row>
    <row r="737" spans="1:65">
      <c r="B737" s="31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BM737" s="55"/>
    </row>
    <row r="738" spans="1:65" ht="15">
      <c r="B738" s="8" t="s">
        <v>606</v>
      </c>
      <c r="BM738" s="28" t="s">
        <v>277</v>
      </c>
    </row>
    <row r="739" spans="1:65" ht="15">
      <c r="A739" s="25" t="s">
        <v>59</v>
      </c>
      <c r="B739" s="18" t="s">
        <v>111</v>
      </c>
      <c r="C739" s="15" t="s">
        <v>112</v>
      </c>
      <c r="D739" s="16" t="s">
        <v>229</v>
      </c>
      <c r="E739" s="17" t="s">
        <v>229</v>
      </c>
      <c r="F739" s="17" t="s">
        <v>229</v>
      </c>
      <c r="G739" s="17" t="s">
        <v>229</v>
      </c>
      <c r="H739" s="17" t="s">
        <v>229</v>
      </c>
      <c r="I739" s="17" t="s">
        <v>229</v>
      </c>
      <c r="J739" s="17" t="s">
        <v>229</v>
      </c>
      <c r="K739" s="17" t="s">
        <v>229</v>
      </c>
      <c r="L739" s="17" t="s">
        <v>229</v>
      </c>
      <c r="M739" s="17" t="s">
        <v>229</v>
      </c>
      <c r="N739" s="17" t="s">
        <v>229</v>
      </c>
      <c r="O739" s="17" t="s">
        <v>229</v>
      </c>
      <c r="P739" s="17" t="s">
        <v>229</v>
      </c>
      <c r="Q739" s="17" t="s">
        <v>229</v>
      </c>
      <c r="R739" s="17" t="s">
        <v>229</v>
      </c>
      <c r="S739" s="17" t="s">
        <v>229</v>
      </c>
      <c r="T739" s="17" t="s">
        <v>229</v>
      </c>
      <c r="U739" s="17" t="s">
        <v>229</v>
      </c>
      <c r="V739" s="154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28">
        <v>1</v>
      </c>
    </row>
    <row r="740" spans="1:65">
      <c r="A740" s="30"/>
      <c r="B740" s="19" t="s">
        <v>230</v>
      </c>
      <c r="C740" s="9" t="s">
        <v>230</v>
      </c>
      <c r="D740" s="152" t="s">
        <v>232</v>
      </c>
      <c r="E740" s="153" t="s">
        <v>233</v>
      </c>
      <c r="F740" s="153" t="s">
        <v>238</v>
      </c>
      <c r="G740" s="153" t="s">
        <v>239</v>
      </c>
      <c r="H740" s="153" t="s">
        <v>240</v>
      </c>
      <c r="I740" s="153" t="s">
        <v>241</v>
      </c>
      <c r="J740" s="153" t="s">
        <v>243</v>
      </c>
      <c r="K740" s="153" t="s">
        <v>244</v>
      </c>
      <c r="L740" s="153" t="s">
        <v>246</v>
      </c>
      <c r="M740" s="153" t="s">
        <v>247</v>
      </c>
      <c r="N740" s="153" t="s">
        <v>251</v>
      </c>
      <c r="O740" s="153" t="s">
        <v>252</v>
      </c>
      <c r="P740" s="153" t="s">
        <v>254</v>
      </c>
      <c r="Q740" s="153" t="s">
        <v>258</v>
      </c>
      <c r="R740" s="153" t="s">
        <v>259</v>
      </c>
      <c r="S740" s="153" t="s">
        <v>260</v>
      </c>
      <c r="T740" s="153" t="s">
        <v>261</v>
      </c>
      <c r="U740" s="153" t="s">
        <v>262</v>
      </c>
      <c r="V740" s="154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28" t="s">
        <v>3</v>
      </c>
    </row>
    <row r="741" spans="1:65">
      <c r="A741" s="30"/>
      <c r="B741" s="19"/>
      <c r="C741" s="9"/>
      <c r="D741" s="10" t="s">
        <v>334</v>
      </c>
      <c r="E741" s="11" t="s">
        <v>335</v>
      </c>
      <c r="F741" s="11" t="s">
        <v>334</v>
      </c>
      <c r="G741" s="11" t="s">
        <v>335</v>
      </c>
      <c r="H741" s="11" t="s">
        <v>334</v>
      </c>
      <c r="I741" s="11" t="s">
        <v>335</v>
      </c>
      <c r="J741" s="11" t="s">
        <v>335</v>
      </c>
      <c r="K741" s="11" t="s">
        <v>115</v>
      </c>
      <c r="L741" s="11" t="s">
        <v>335</v>
      </c>
      <c r="M741" s="11" t="s">
        <v>334</v>
      </c>
      <c r="N741" s="11" t="s">
        <v>334</v>
      </c>
      <c r="O741" s="11" t="s">
        <v>335</v>
      </c>
      <c r="P741" s="11" t="s">
        <v>334</v>
      </c>
      <c r="Q741" s="11" t="s">
        <v>335</v>
      </c>
      <c r="R741" s="11" t="s">
        <v>335</v>
      </c>
      <c r="S741" s="11" t="s">
        <v>334</v>
      </c>
      <c r="T741" s="11" t="s">
        <v>334</v>
      </c>
      <c r="U741" s="11" t="s">
        <v>334</v>
      </c>
      <c r="V741" s="154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28">
        <v>3</v>
      </c>
    </row>
    <row r="742" spans="1:65">
      <c r="A742" s="30"/>
      <c r="B742" s="19"/>
      <c r="C742" s="9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154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28">
        <v>3</v>
      </c>
    </row>
    <row r="743" spans="1:65">
      <c r="A743" s="30"/>
      <c r="B743" s="18">
        <v>1</v>
      </c>
      <c r="C743" s="14">
        <v>1</v>
      </c>
      <c r="D743" s="215">
        <v>3.0000000000000001E-3</v>
      </c>
      <c r="E743" s="216" t="s">
        <v>106</v>
      </c>
      <c r="F743" s="216" t="s">
        <v>302</v>
      </c>
      <c r="G743" s="216" t="s">
        <v>106</v>
      </c>
      <c r="H743" s="216">
        <v>1.2E-2</v>
      </c>
      <c r="I743" s="215">
        <v>2E-3</v>
      </c>
      <c r="J743" s="215">
        <v>1E-3</v>
      </c>
      <c r="K743" s="216" t="s">
        <v>302</v>
      </c>
      <c r="L743" s="215">
        <v>3.0000000000000001E-3</v>
      </c>
      <c r="M743" s="216" t="s">
        <v>352</v>
      </c>
      <c r="N743" s="215">
        <v>2E-3</v>
      </c>
      <c r="O743" s="216" t="s">
        <v>302</v>
      </c>
      <c r="P743" s="216" t="s">
        <v>314</v>
      </c>
      <c r="Q743" s="216" t="s">
        <v>314</v>
      </c>
      <c r="R743" s="215">
        <v>4.0000000000000001E-3</v>
      </c>
      <c r="S743" s="215">
        <v>2E-3</v>
      </c>
      <c r="T743" s="215">
        <v>5.0000000000000001E-3</v>
      </c>
      <c r="U743" s="215">
        <v>2E-3</v>
      </c>
      <c r="V743" s="205"/>
      <c r="W743" s="206"/>
      <c r="X743" s="206"/>
      <c r="Y743" s="206"/>
      <c r="Z743" s="206"/>
      <c r="AA743" s="206"/>
      <c r="AB743" s="206"/>
      <c r="AC743" s="206"/>
      <c r="AD743" s="206"/>
      <c r="AE743" s="206"/>
      <c r="AF743" s="206"/>
      <c r="AG743" s="206"/>
      <c r="AH743" s="206"/>
      <c r="AI743" s="206"/>
      <c r="AJ743" s="206"/>
      <c r="AK743" s="206"/>
      <c r="AL743" s="206"/>
      <c r="AM743" s="206"/>
      <c r="AN743" s="206"/>
      <c r="AO743" s="206"/>
      <c r="AP743" s="206"/>
      <c r="AQ743" s="206"/>
      <c r="AR743" s="206"/>
      <c r="AS743" s="206"/>
      <c r="AT743" s="206"/>
      <c r="AU743" s="206"/>
      <c r="AV743" s="206"/>
      <c r="AW743" s="206"/>
      <c r="AX743" s="206"/>
      <c r="AY743" s="206"/>
      <c r="AZ743" s="206"/>
      <c r="BA743" s="206"/>
      <c r="BB743" s="206"/>
      <c r="BC743" s="206"/>
      <c r="BD743" s="206"/>
      <c r="BE743" s="206"/>
      <c r="BF743" s="206"/>
      <c r="BG743" s="206"/>
      <c r="BH743" s="206"/>
      <c r="BI743" s="206"/>
      <c r="BJ743" s="206"/>
      <c r="BK743" s="206"/>
      <c r="BL743" s="206"/>
      <c r="BM743" s="217">
        <v>1</v>
      </c>
    </row>
    <row r="744" spans="1:65">
      <c r="A744" s="30"/>
      <c r="B744" s="19">
        <v>1</v>
      </c>
      <c r="C744" s="9">
        <v>2</v>
      </c>
      <c r="D744" s="24">
        <v>2E-3</v>
      </c>
      <c r="E744" s="219" t="s">
        <v>106</v>
      </c>
      <c r="F744" s="219" t="s">
        <v>302</v>
      </c>
      <c r="G744" s="219" t="s">
        <v>106</v>
      </c>
      <c r="H744" s="219">
        <v>1.3000000000000001E-2</v>
      </c>
      <c r="I744" s="219" t="s">
        <v>314</v>
      </c>
      <c r="J744" s="24">
        <v>5.0000000000000001E-3</v>
      </c>
      <c r="K744" s="219" t="s">
        <v>302</v>
      </c>
      <c r="L744" s="24">
        <v>3.0000000000000001E-3</v>
      </c>
      <c r="M744" s="219" t="s">
        <v>352</v>
      </c>
      <c r="N744" s="219" t="s">
        <v>314</v>
      </c>
      <c r="O744" s="219" t="s">
        <v>302</v>
      </c>
      <c r="P744" s="219" t="s">
        <v>314</v>
      </c>
      <c r="Q744" s="219" t="s">
        <v>314</v>
      </c>
      <c r="R744" s="24">
        <v>5.0000000000000001E-3</v>
      </c>
      <c r="S744" s="219" t="s">
        <v>314</v>
      </c>
      <c r="T744" s="24">
        <v>5.0000000000000001E-3</v>
      </c>
      <c r="U744" s="24">
        <v>2E-3</v>
      </c>
      <c r="V744" s="205"/>
      <c r="W744" s="206"/>
      <c r="X744" s="206"/>
      <c r="Y744" s="206"/>
      <c r="Z744" s="206"/>
      <c r="AA744" s="206"/>
      <c r="AB744" s="206"/>
      <c r="AC744" s="206"/>
      <c r="AD744" s="206"/>
      <c r="AE744" s="206"/>
      <c r="AF744" s="206"/>
      <c r="AG744" s="206"/>
      <c r="AH744" s="206"/>
      <c r="AI744" s="206"/>
      <c r="AJ744" s="206"/>
      <c r="AK744" s="206"/>
      <c r="AL744" s="206"/>
      <c r="AM744" s="206"/>
      <c r="AN744" s="206"/>
      <c r="AO744" s="206"/>
      <c r="AP744" s="206"/>
      <c r="AQ744" s="206"/>
      <c r="AR744" s="206"/>
      <c r="AS744" s="206"/>
      <c r="AT744" s="206"/>
      <c r="AU744" s="206"/>
      <c r="AV744" s="206"/>
      <c r="AW744" s="206"/>
      <c r="AX744" s="206"/>
      <c r="AY744" s="206"/>
      <c r="AZ744" s="206"/>
      <c r="BA744" s="206"/>
      <c r="BB744" s="206"/>
      <c r="BC744" s="206"/>
      <c r="BD744" s="206"/>
      <c r="BE744" s="206"/>
      <c r="BF744" s="206"/>
      <c r="BG744" s="206"/>
      <c r="BH744" s="206"/>
      <c r="BI744" s="206"/>
      <c r="BJ744" s="206"/>
      <c r="BK744" s="206"/>
      <c r="BL744" s="206"/>
      <c r="BM744" s="217">
        <v>12</v>
      </c>
    </row>
    <row r="745" spans="1:65">
      <c r="A745" s="30"/>
      <c r="B745" s="19">
        <v>1</v>
      </c>
      <c r="C745" s="9">
        <v>3</v>
      </c>
      <c r="D745" s="24">
        <v>3.0000000000000001E-3</v>
      </c>
      <c r="E745" s="219" t="s">
        <v>106</v>
      </c>
      <c r="F745" s="219" t="s">
        <v>302</v>
      </c>
      <c r="G745" s="219" t="s">
        <v>106</v>
      </c>
      <c r="H745" s="219">
        <v>0.01</v>
      </c>
      <c r="I745" s="24">
        <v>3.0000000000000001E-3</v>
      </c>
      <c r="J745" s="24">
        <v>1E-3</v>
      </c>
      <c r="K745" s="219" t="s">
        <v>302</v>
      </c>
      <c r="L745" s="219" t="s">
        <v>314</v>
      </c>
      <c r="M745" s="219" t="s">
        <v>352</v>
      </c>
      <c r="N745" s="219" t="s">
        <v>314</v>
      </c>
      <c r="O745" s="219" t="s">
        <v>302</v>
      </c>
      <c r="P745" s="24">
        <v>2E-3</v>
      </c>
      <c r="Q745" s="24">
        <v>2E-3</v>
      </c>
      <c r="R745" s="24">
        <v>4.0000000000000001E-3</v>
      </c>
      <c r="S745" s="24">
        <v>2E-3</v>
      </c>
      <c r="T745" s="24">
        <v>5.0000000000000001E-3</v>
      </c>
      <c r="U745" s="24">
        <v>3.0000000000000001E-3</v>
      </c>
      <c r="V745" s="205"/>
      <c r="W745" s="206"/>
      <c r="X745" s="206"/>
      <c r="Y745" s="206"/>
      <c r="Z745" s="206"/>
      <c r="AA745" s="206"/>
      <c r="AB745" s="206"/>
      <c r="AC745" s="206"/>
      <c r="AD745" s="206"/>
      <c r="AE745" s="206"/>
      <c r="AF745" s="206"/>
      <c r="AG745" s="206"/>
      <c r="AH745" s="206"/>
      <c r="AI745" s="206"/>
      <c r="AJ745" s="206"/>
      <c r="AK745" s="206"/>
      <c r="AL745" s="206"/>
      <c r="AM745" s="206"/>
      <c r="AN745" s="206"/>
      <c r="AO745" s="206"/>
      <c r="AP745" s="206"/>
      <c r="AQ745" s="206"/>
      <c r="AR745" s="206"/>
      <c r="AS745" s="206"/>
      <c r="AT745" s="206"/>
      <c r="AU745" s="206"/>
      <c r="AV745" s="206"/>
      <c r="AW745" s="206"/>
      <c r="AX745" s="206"/>
      <c r="AY745" s="206"/>
      <c r="AZ745" s="206"/>
      <c r="BA745" s="206"/>
      <c r="BB745" s="206"/>
      <c r="BC745" s="206"/>
      <c r="BD745" s="206"/>
      <c r="BE745" s="206"/>
      <c r="BF745" s="206"/>
      <c r="BG745" s="206"/>
      <c r="BH745" s="206"/>
      <c r="BI745" s="206"/>
      <c r="BJ745" s="206"/>
      <c r="BK745" s="206"/>
      <c r="BL745" s="206"/>
      <c r="BM745" s="217">
        <v>16</v>
      </c>
    </row>
    <row r="746" spans="1:65">
      <c r="A746" s="30"/>
      <c r="B746" s="19">
        <v>1</v>
      </c>
      <c r="C746" s="9">
        <v>4</v>
      </c>
      <c r="D746" s="24">
        <v>2E-3</v>
      </c>
      <c r="E746" s="219" t="s">
        <v>106</v>
      </c>
      <c r="F746" s="219" t="s">
        <v>302</v>
      </c>
      <c r="G746" s="219" t="s">
        <v>106</v>
      </c>
      <c r="H746" s="219">
        <v>1.0999999999999999E-2</v>
      </c>
      <c r="I746" s="24">
        <v>4.0000000000000001E-3</v>
      </c>
      <c r="J746" s="24">
        <v>2E-3</v>
      </c>
      <c r="K746" s="219" t="s">
        <v>302</v>
      </c>
      <c r="L746" s="219" t="s">
        <v>314</v>
      </c>
      <c r="M746" s="219" t="s">
        <v>352</v>
      </c>
      <c r="N746" s="24">
        <v>2E-3</v>
      </c>
      <c r="O746" s="219" t="s">
        <v>302</v>
      </c>
      <c r="P746" s="219" t="s">
        <v>314</v>
      </c>
      <c r="Q746" s="219" t="s">
        <v>314</v>
      </c>
      <c r="R746" s="24">
        <v>4.0000000000000001E-3</v>
      </c>
      <c r="S746" s="24">
        <v>2E-3</v>
      </c>
      <c r="T746" s="24">
        <v>5.0000000000000001E-3</v>
      </c>
      <c r="U746" s="24">
        <v>2E-3</v>
      </c>
      <c r="V746" s="205"/>
      <c r="W746" s="206"/>
      <c r="X746" s="206"/>
      <c r="Y746" s="206"/>
      <c r="Z746" s="206"/>
      <c r="AA746" s="206"/>
      <c r="AB746" s="206"/>
      <c r="AC746" s="206"/>
      <c r="AD746" s="206"/>
      <c r="AE746" s="206"/>
      <c r="AF746" s="206"/>
      <c r="AG746" s="206"/>
      <c r="AH746" s="206"/>
      <c r="AI746" s="206"/>
      <c r="AJ746" s="206"/>
      <c r="AK746" s="206"/>
      <c r="AL746" s="206"/>
      <c r="AM746" s="206"/>
      <c r="AN746" s="206"/>
      <c r="AO746" s="206"/>
      <c r="AP746" s="206"/>
      <c r="AQ746" s="206"/>
      <c r="AR746" s="206"/>
      <c r="AS746" s="206"/>
      <c r="AT746" s="206"/>
      <c r="AU746" s="206"/>
      <c r="AV746" s="206"/>
      <c r="AW746" s="206"/>
      <c r="AX746" s="206"/>
      <c r="AY746" s="206"/>
      <c r="AZ746" s="206"/>
      <c r="BA746" s="206"/>
      <c r="BB746" s="206"/>
      <c r="BC746" s="206"/>
      <c r="BD746" s="206"/>
      <c r="BE746" s="206"/>
      <c r="BF746" s="206"/>
      <c r="BG746" s="206"/>
      <c r="BH746" s="206"/>
      <c r="BI746" s="206"/>
      <c r="BJ746" s="206"/>
      <c r="BK746" s="206"/>
      <c r="BL746" s="206"/>
      <c r="BM746" s="217">
        <v>2.7772727272727298E-3</v>
      </c>
    </row>
    <row r="747" spans="1:65">
      <c r="A747" s="30"/>
      <c r="B747" s="19">
        <v>1</v>
      </c>
      <c r="C747" s="9">
        <v>5</v>
      </c>
      <c r="D747" s="24">
        <v>2E-3</v>
      </c>
      <c r="E747" s="219" t="s">
        <v>106</v>
      </c>
      <c r="F747" s="219" t="s">
        <v>302</v>
      </c>
      <c r="G747" s="219" t="s">
        <v>106</v>
      </c>
      <c r="H747" s="219">
        <v>1.0999999999999999E-2</v>
      </c>
      <c r="I747" s="219" t="s">
        <v>314</v>
      </c>
      <c r="J747" s="220">
        <v>8.0000000000000002E-3</v>
      </c>
      <c r="K747" s="219" t="s">
        <v>302</v>
      </c>
      <c r="L747" s="24">
        <v>3.0000000000000001E-3</v>
      </c>
      <c r="M747" s="219" t="s">
        <v>352</v>
      </c>
      <c r="N747" s="219" t="s">
        <v>314</v>
      </c>
      <c r="O747" s="219" t="s">
        <v>302</v>
      </c>
      <c r="P747" s="219" t="s">
        <v>314</v>
      </c>
      <c r="Q747" s="24">
        <v>3.0000000000000001E-3</v>
      </c>
      <c r="R747" s="24">
        <v>5.0000000000000001E-3</v>
      </c>
      <c r="S747" s="24">
        <v>2E-3</v>
      </c>
      <c r="T747" s="24">
        <v>4.0000000000000001E-3</v>
      </c>
      <c r="U747" s="24">
        <v>2E-3</v>
      </c>
      <c r="V747" s="205"/>
      <c r="W747" s="206"/>
      <c r="X747" s="206"/>
      <c r="Y747" s="206"/>
      <c r="Z747" s="206"/>
      <c r="AA747" s="206"/>
      <c r="AB747" s="206"/>
      <c r="AC747" s="206"/>
      <c r="AD747" s="206"/>
      <c r="AE747" s="206"/>
      <c r="AF747" s="206"/>
      <c r="AG747" s="206"/>
      <c r="AH747" s="206"/>
      <c r="AI747" s="206"/>
      <c r="AJ747" s="206"/>
      <c r="AK747" s="206"/>
      <c r="AL747" s="206"/>
      <c r="AM747" s="206"/>
      <c r="AN747" s="206"/>
      <c r="AO747" s="206"/>
      <c r="AP747" s="206"/>
      <c r="AQ747" s="206"/>
      <c r="AR747" s="206"/>
      <c r="AS747" s="206"/>
      <c r="AT747" s="206"/>
      <c r="AU747" s="206"/>
      <c r="AV747" s="206"/>
      <c r="AW747" s="206"/>
      <c r="AX747" s="206"/>
      <c r="AY747" s="206"/>
      <c r="AZ747" s="206"/>
      <c r="BA747" s="206"/>
      <c r="BB747" s="206"/>
      <c r="BC747" s="206"/>
      <c r="BD747" s="206"/>
      <c r="BE747" s="206"/>
      <c r="BF747" s="206"/>
      <c r="BG747" s="206"/>
      <c r="BH747" s="206"/>
      <c r="BI747" s="206"/>
      <c r="BJ747" s="206"/>
      <c r="BK747" s="206"/>
      <c r="BL747" s="206"/>
      <c r="BM747" s="217">
        <v>18</v>
      </c>
    </row>
    <row r="748" spans="1:65">
      <c r="A748" s="30"/>
      <c r="B748" s="19">
        <v>1</v>
      </c>
      <c r="C748" s="9">
        <v>6</v>
      </c>
      <c r="D748" s="24">
        <v>3.0000000000000001E-3</v>
      </c>
      <c r="E748" s="219" t="s">
        <v>106</v>
      </c>
      <c r="F748" s="219" t="s">
        <v>302</v>
      </c>
      <c r="G748" s="219" t="s">
        <v>106</v>
      </c>
      <c r="H748" s="219">
        <v>1.0999999999999999E-2</v>
      </c>
      <c r="I748" s="219" t="s">
        <v>314</v>
      </c>
      <c r="J748" s="24">
        <v>5.0000000000000001E-3</v>
      </c>
      <c r="K748" s="219" t="s">
        <v>302</v>
      </c>
      <c r="L748" s="24">
        <v>2E-3</v>
      </c>
      <c r="M748" s="219" t="s">
        <v>352</v>
      </c>
      <c r="N748" s="24">
        <v>2E-3</v>
      </c>
      <c r="O748" s="219" t="s">
        <v>302</v>
      </c>
      <c r="P748" s="219" t="s">
        <v>314</v>
      </c>
      <c r="Q748" s="24">
        <v>2E-3</v>
      </c>
      <c r="R748" s="24">
        <v>4.0000000000000001E-3</v>
      </c>
      <c r="S748" s="24">
        <v>2E-3</v>
      </c>
      <c r="T748" s="24">
        <v>4.0000000000000001E-3</v>
      </c>
      <c r="U748" s="24">
        <v>2E-3</v>
      </c>
      <c r="V748" s="205"/>
      <c r="W748" s="206"/>
      <c r="X748" s="206"/>
      <c r="Y748" s="206"/>
      <c r="Z748" s="206"/>
      <c r="AA748" s="206"/>
      <c r="AB748" s="206"/>
      <c r="AC748" s="206"/>
      <c r="AD748" s="206"/>
      <c r="AE748" s="206"/>
      <c r="AF748" s="206"/>
      <c r="AG748" s="206"/>
      <c r="AH748" s="206"/>
      <c r="AI748" s="206"/>
      <c r="AJ748" s="206"/>
      <c r="AK748" s="206"/>
      <c r="AL748" s="206"/>
      <c r="AM748" s="206"/>
      <c r="AN748" s="206"/>
      <c r="AO748" s="206"/>
      <c r="AP748" s="206"/>
      <c r="AQ748" s="206"/>
      <c r="AR748" s="206"/>
      <c r="AS748" s="206"/>
      <c r="AT748" s="206"/>
      <c r="AU748" s="206"/>
      <c r="AV748" s="206"/>
      <c r="AW748" s="206"/>
      <c r="AX748" s="206"/>
      <c r="AY748" s="206"/>
      <c r="AZ748" s="206"/>
      <c r="BA748" s="206"/>
      <c r="BB748" s="206"/>
      <c r="BC748" s="206"/>
      <c r="BD748" s="206"/>
      <c r="BE748" s="206"/>
      <c r="BF748" s="206"/>
      <c r="BG748" s="206"/>
      <c r="BH748" s="206"/>
      <c r="BI748" s="206"/>
      <c r="BJ748" s="206"/>
      <c r="BK748" s="206"/>
      <c r="BL748" s="206"/>
      <c r="BM748" s="56"/>
    </row>
    <row r="749" spans="1:65">
      <c r="A749" s="30"/>
      <c r="B749" s="20" t="s">
        <v>271</v>
      </c>
      <c r="C749" s="12"/>
      <c r="D749" s="221">
        <v>2.5000000000000001E-3</v>
      </c>
      <c r="E749" s="221" t="s">
        <v>682</v>
      </c>
      <c r="F749" s="221" t="s">
        <v>682</v>
      </c>
      <c r="G749" s="221" t="s">
        <v>682</v>
      </c>
      <c r="H749" s="221">
        <v>1.1333333333333332E-2</v>
      </c>
      <c r="I749" s="221">
        <v>3.0000000000000005E-3</v>
      </c>
      <c r="J749" s="221">
        <v>3.666666666666667E-3</v>
      </c>
      <c r="K749" s="221" t="s">
        <v>682</v>
      </c>
      <c r="L749" s="221">
        <v>2.7500000000000003E-3</v>
      </c>
      <c r="M749" s="221" t="s">
        <v>682</v>
      </c>
      <c r="N749" s="221">
        <v>2E-3</v>
      </c>
      <c r="O749" s="221" t="s">
        <v>682</v>
      </c>
      <c r="P749" s="221">
        <v>2E-3</v>
      </c>
      <c r="Q749" s="221">
        <v>2.3333333333333335E-3</v>
      </c>
      <c r="R749" s="221">
        <v>4.333333333333334E-3</v>
      </c>
      <c r="S749" s="221">
        <v>2E-3</v>
      </c>
      <c r="T749" s="221">
        <v>4.6666666666666671E-3</v>
      </c>
      <c r="U749" s="221">
        <v>2.166666666666667E-3</v>
      </c>
      <c r="V749" s="205"/>
      <c r="W749" s="206"/>
      <c r="X749" s="206"/>
      <c r="Y749" s="206"/>
      <c r="Z749" s="206"/>
      <c r="AA749" s="206"/>
      <c r="AB749" s="206"/>
      <c r="AC749" s="206"/>
      <c r="AD749" s="206"/>
      <c r="AE749" s="206"/>
      <c r="AF749" s="206"/>
      <c r="AG749" s="206"/>
      <c r="AH749" s="206"/>
      <c r="AI749" s="206"/>
      <c r="AJ749" s="206"/>
      <c r="AK749" s="206"/>
      <c r="AL749" s="206"/>
      <c r="AM749" s="206"/>
      <c r="AN749" s="206"/>
      <c r="AO749" s="206"/>
      <c r="AP749" s="206"/>
      <c r="AQ749" s="206"/>
      <c r="AR749" s="206"/>
      <c r="AS749" s="206"/>
      <c r="AT749" s="206"/>
      <c r="AU749" s="206"/>
      <c r="AV749" s="206"/>
      <c r="AW749" s="206"/>
      <c r="AX749" s="206"/>
      <c r="AY749" s="206"/>
      <c r="AZ749" s="206"/>
      <c r="BA749" s="206"/>
      <c r="BB749" s="206"/>
      <c r="BC749" s="206"/>
      <c r="BD749" s="206"/>
      <c r="BE749" s="206"/>
      <c r="BF749" s="206"/>
      <c r="BG749" s="206"/>
      <c r="BH749" s="206"/>
      <c r="BI749" s="206"/>
      <c r="BJ749" s="206"/>
      <c r="BK749" s="206"/>
      <c r="BL749" s="206"/>
      <c r="BM749" s="56"/>
    </row>
    <row r="750" spans="1:65">
      <c r="A750" s="30"/>
      <c r="B750" s="3" t="s">
        <v>272</v>
      </c>
      <c r="C750" s="29"/>
      <c r="D750" s="24">
        <v>2.5000000000000001E-3</v>
      </c>
      <c r="E750" s="24" t="s">
        <v>682</v>
      </c>
      <c r="F750" s="24" t="s">
        <v>682</v>
      </c>
      <c r="G750" s="24" t="s">
        <v>682</v>
      </c>
      <c r="H750" s="24">
        <v>1.0999999999999999E-2</v>
      </c>
      <c r="I750" s="24">
        <v>3.0000000000000001E-3</v>
      </c>
      <c r="J750" s="24">
        <v>3.5000000000000001E-3</v>
      </c>
      <c r="K750" s="24" t="s">
        <v>682</v>
      </c>
      <c r="L750" s="24">
        <v>3.0000000000000001E-3</v>
      </c>
      <c r="M750" s="24" t="s">
        <v>682</v>
      </c>
      <c r="N750" s="24">
        <v>2E-3</v>
      </c>
      <c r="O750" s="24" t="s">
        <v>682</v>
      </c>
      <c r="P750" s="24">
        <v>2E-3</v>
      </c>
      <c r="Q750" s="24">
        <v>2E-3</v>
      </c>
      <c r="R750" s="24">
        <v>4.0000000000000001E-3</v>
      </c>
      <c r="S750" s="24">
        <v>2E-3</v>
      </c>
      <c r="T750" s="24">
        <v>5.0000000000000001E-3</v>
      </c>
      <c r="U750" s="24">
        <v>2E-3</v>
      </c>
      <c r="V750" s="205"/>
      <c r="W750" s="206"/>
      <c r="X750" s="206"/>
      <c r="Y750" s="206"/>
      <c r="Z750" s="206"/>
      <c r="AA750" s="206"/>
      <c r="AB750" s="206"/>
      <c r="AC750" s="206"/>
      <c r="AD750" s="206"/>
      <c r="AE750" s="206"/>
      <c r="AF750" s="206"/>
      <c r="AG750" s="206"/>
      <c r="AH750" s="206"/>
      <c r="AI750" s="206"/>
      <c r="AJ750" s="206"/>
      <c r="AK750" s="206"/>
      <c r="AL750" s="206"/>
      <c r="AM750" s="206"/>
      <c r="AN750" s="206"/>
      <c r="AO750" s="206"/>
      <c r="AP750" s="206"/>
      <c r="AQ750" s="206"/>
      <c r="AR750" s="206"/>
      <c r="AS750" s="206"/>
      <c r="AT750" s="206"/>
      <c r="AU750" s="206"/>
      <c r="AV750" s="206"/>
      <c r="AW750" s="206"/>
      <c r="AX750" s="206"/>
      <c r="AY750" s="206"/>
      <c r="AZ750" s="206"/>
      <c r="BA750" s="206"/>
      <c r="BB750" s="206"/>
      <c r="BC750" s="206"/>
      <c r="BD750" s="206"/>
      <c r="BE750" s="206"/>
      <c r="BF750" s="206"/>
      <c r="BG750" s="206"/>
      <c r="BH750" s="206"/>
      <c r="BI750" s="206"/>
      <c r="BJ750" s="206"/>
      <c r="BK750" s="206"/>
      <c r="BL750" s="206"/>
      <c r="BM750" s="56"/>
    </row>
    <row r="751" spans="1:65">
      <c r="A751" s="30"/>
      <c r="B751" s="3" t="s">
        <v>273</v>
      </c>
      <c r="C751" s="29"/>
      <c r="D751" s="24">
        <v>5.4772255750516611E-4</v>
      </c>
      <c r="E751" s="24" t="s">
        <v>682</v>
      </c>
      <c r="F751" s="24" t="s">
        <v>682</v>
      </c>
      <c r="G751" s="24" t="s">
        <v>682</v>
      </c>
      <c r="H751" s="24">
        <v>1.0327955589886451E-3</v>
      </c>
      <c r="I751" s="24">
        <v>1E-3</v>
      </c>
      <c r="J751" s="24">
        <v>2.8047578623950167E-3</v>
      </c>
      <c r="K751" s="24" t="s">
        <v>682</v>
      </c>
      <c r="L751" s="24">
        <v>5.0000000000000001E-4</v>
      </c>
      <c r="M751" s="24" t="s">
        <v>682</v>
      </c>
      <c r="N751" s="24">
        <v>0</v>
      </c>
      <c r="O751" s="24" t="s">
        <v>682</v>
      </c>
      <c r="P751" s="24" t="s">
        <v>682</v>
      </c>
      <c r="Q751" s="24">
        <v>5.773502691896258E-4</v>
      </c>
      <c r="R751" s="24">
        <v>5.1639777949432221E-4</v>
      </c>
      <c r="S751" s="24">
        <v>0</v>
      </c>
      <c r="T751" s="24">
        <v>5.1639777949432221E-4</v>
      </c>
      <c r="U751" s="24">
        <v>4.0824829046386303E-4</v>
      </c>
      <c r="V751" s="205"/>
      <c r="W751" s="206"/>
      <c r="X751" s="206"/>
      <c r="Y751" s="206"/>
      <c r="Z751" s="206"/>
      <c r="AA751" s="206"/>
      <c r="AB751" s="206"/>
      <c r="AC751" s="206"/>
      <c r="AD751" s="206"/>
      <c r="AE751" s="206"/>
      <c r="AF751" s="206"/>
      <c r="AG751" s="206"/>
      <c r="AH751" s="206"/>
      <c r="AI751" s="206"/>
      <c r="AJ751" s="206"/>
      <c r="AK751" s="206"/>
      <c r="AL751" s="206"/>
      <c r="AM751" s="206"/>
      <c r="AN751" s="206"/>
      <c r="AO751" s="206"/>
      <c r="AP751" s="206"/>
      <c r="AQ751" s="206"/>
      <c r="AR751" s="206"/>
      <c r="AS751" s="206"/>
      <c r="AT751" s="206"/>
      <c r="AU751" s="206"/>
      <c r="AV751" s="206"/>
      <c r="AW751" s="206"/>
      <c r="AX751" s="206"/>
      <c r="AY751" s="206"/>
      <c r="AZ751" s="206"/>
      <c r="BA751" s="206"/>
      <c r="BB751" s="206"/>
      <c r="BC751" s="206"/>
      <c r="BD751" s="206"/>
      <c r="BE751" s="206"/>
      <c r="BF751" s="206"/>
      <c r="BG751" s="206"/>
      <c r="BH751" s="206"/>
      <c r="BI751" s="206"/>
      <c r="BJ751" s="206"/>
      <c r="BK751" s="206"/>
      <c r="BL751" s="206"/>
      <c r="BM751" s="56"/>
    </row>
    <row r="752" spans="1:65">
      <c r="A752" s="30"/>
      <c r="B752" s="3" t="s">
        <v>87</v>
      </c>
      <c r="C752" s="29"/>
      <c r="D752" s="13">
        <v>0.21908902300206645</v>
      </c>
      <c r="E752" s="13" t="s">
        <v>682</v>
      </c>
      <c r="F752" s="13" t="s">
        <v>682</v>
      </c>
      <c r="G752" s="13" t="s">
        <v>682</v>
      </c>
      <c r="H752" s="13">
        <v>9.1129019910762804E-2</v>
      </c>
      <c r="I752" s="13">
        <v>0.33333333333333326</v>
      </c>
      <c r="J752" s="13">
        <v>0.76493396247136813</v>
      </c>
      <c r="K752" s="13" t="s">
        <v>682</v>
      </c>
      <c r="L752" s="13">
        <v>0.1818181818181818</v>
      </c>
      <c r="M752" s="13" t="s">
        <v>682</v>
      </c>
      <c r="N752" s="13">
        <v>0</v>
      </c>
      <c r="O752" s="13" t="s">
        <v>682</v>
      </c>
      <c r="P752" s="13" t="s">
        <v>682</v>
      </c>
      <c r="Q752" s="13">
        <v>0.24743582965269675</v>
      </c>
      <c r="R752" s="13">
        <v>0.11916871834484356</v>
      </c>
      <c r="S752" s="13">
        <v>0</v>
      </c>
      <c r="T752" s="13">
        <v>0.11065666703449761</v>
      </c>
      <c r="U752" s="13">
        <v>0.18842228790639828</v>
      </c>
      <c r="V752" s="154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55"/>
    </row>
    <row r="753" spans="1:65">
      <c r="A753" s="30"/>
      <c r="B753" s="3" t="s">
        <v>274</v>
      </c>
      <c r="C753" s="29"/>
      <c r="D753" s="13">
        <v>-9.9836333878887906E-2</v>
      </c>
      <c r="E753" s="13" t="s">
        <v>682</v>
      </c>
      <c r="F753" s="13" t="s">
        <v>682</v>
      </c>
      <c r="G753" s="13" t="s">
        <v>682</v>
      </c>
      <c r="H753" s="13">
        <v>3.0807419530823745</v>
      </c>
      <c r="I753" s="13">
        <v>8.0196399345334735E-2</v>
      </c>
      <c r="J753" s="13">
        <v>0.32024004364429781</v>
      </c>
      <c r="K753" s="13" t="s">
        <v>682</v>
      </c>
      <c r="L753" s="13">
        <v>-9.8199672667765858E-3</v>
      </c>
      <c r="M753" s="13" t="s">
        <v>682</v>
      </c>
      <c r="N753" s="13">
        <v>-0.27986906710311032</v>
      </c>
      <c r="O753" s="13" t="s">
        <v>682</v>
      </c>
      <c r="P753" s="13">
        <v>-0.27986906710311032</v>
      </c>
      <c r="Q753" s="13">
        <v>-0.15984724495362868</v>
      </c>
      <c r="R753" s="13">
        <v>0.56028368794326133</v>
      </c>
      <c r="S753" s="13">
        <v>-0.27986906710311032</v>
      </c>
      <c r="T753" s="13">
        <v>0.68030551009274265</v>
      </c>
      <c r="U753" s="13">
        <v>-0.21985815602836933</v>
      </c>
      <c r="V753" s="154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55"/>
    </row>
    <row r="754" spans="1:65">
      <c r="A754" s="30"/>
      <c r="B754" s="46" t="s">
        <v>275</v>
      </c>
      <c r="C754" s="47"/>
      <c r="D754" s="45">
        <v>0.25</v>
      </c>
      <c r="E754" s="45">
        <v>19.98</v>
      </c>
      <c r="F754" s="45">
        <v>9.33</v>
      </c>
      <c r="G754" s="45">
        <v>19.98</v>
      </c>
      <c r="H754" s="45">
        <v>3.51</v>
      </c>
      <c r="I754" s="45">
        <v>0.46</v>
      </c>
      <c r="J754" s="45">
        <v>0.25</v>
      </c>
      <c r="K754" s="45">
        <v>9.33</v>
      </c>
      <c r="L754" s="45">
        <v>0.39</v>
      </c>
      <c r="M754" s="45">
        <v>1.1000000000000001</v>
      </c>
      <c r="N754" s="45">
        <v>0.67</v>
      </c>
      <c r="O754" s="45">
        <v>9.33</v>
      </c>
      <c r="P754" s="45">
        <v>0.82</v>
      </c>
      <c r="Q754" s="45">
        <v>0.6</v>
      </c>
      <c r="R754" s="45">
        <v>0.53</v>
      </c>
      <c r="S754" s="45">
        <v>0.53</v>
      </c>
      <c r="T754" s="45">
        <v>0.67</v>
      </c>
      <c r="U754" s="45">
        <v>0.39</v>
      </c>
      <c r="V754" s="154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55"/>
    </row>
    <row r="755" spans="1:65">
      <c r="B755" s="31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BM755" s="55"/>
    </row>
    <row r="756" spans="1:65" ht="15">
      <c r="B756" s="8" t="s">
        <v>607</v>
      </c>
      <c r="BM756" s="28" t="s">
        <v>67</v>
      </c>
    </row>
    <row r="757" spans="1:65" ht="15">
      <c r="A757" s="25" t="s">
        <v>60</v>
      </c>
      <c r="B757" s="18" t="s">
        <v>111</v>
      </c>
      <c r="C757" s="15" t="s">
        <v>112</v>
      </c>
      <c r="D757" s="16" t="s">
        <v>229</v>
      </c>
      <c r="E757" s="17" t="s">
        <v>229</v>
      </c>
      <c r="F757" s="17" t="s">
        <v>229</v>
      </c>
      <c r="G757" s="17" t="s">
        <v>229</v>
      </c>
      <c r="H757" s="17" t="s">
        <v>229</v>
      </c>
      <c r="I757" s="17" t="s">
        <v>229</v>
      </c>
      <c r="J757" s="17" t="s">
        <v>229</v>
      </c>
      <c r="K757" s="17" t="s">
        <v>229</v>
      </c>
      <c r="L757" s="17" t="s">
        <v>229</v>
      </c>
      <c r="M757" s="17" t="s">
        <v>229</v>
      </c>
      <c r="N757" s="17" t="s">
        <v>229</v>
      </c>
      <c r="O757" s="17" t="s">
        <v>229</v>
      </c>
      <c r="P757" s="17" t="s">
        <v>229</v>
      </c>
      <c r="Q757" s="17" t="s">
        <v>229</v>
      </c>
      <c r="R757" s="17" t="s">
        <v>229</v>
      </c>
      <c r="S757" s="17" t="s">
        <v>229</v>
      </c>
      <c r="T757" s="17" t="s">
        <v>229</v>
      </c>
      <c r="U757" s="17" t="s">
        <v>229</v>
      </c>
      <c r="V757" s="17" t="s">
        <v>229</v>
      </c>
      <c r="W757" s="17" t="s">
        <v>229</v>
      </c>
      <c r="X757" s="17" t="s">
        <v>229</v>
      </c>
      <c r="Y757" s="17" t="s">
        <v>229</v>
      </c>
      <c r="Z757" s="17" t="s">
        <v>229</v>
      </c>
      <c r="AA757" s="17" t="s">
        <v>229</v>
      </c>
      <c r="AB757" s="154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28">
        <v>1</v>
      </c>
    </row>
    <row r="758" spans="1:65">
      <c r="A758" s="30"/>
      <c r="B758" s="19" t="s">
        <v>230</v>
      </c>
      <c r="C758" s="9" t="s">
        <v>230</v>
      </c>
      <c r="D758" s="152" t="s">
        <v>232</v>
      </c>
      <c r="E758" s="153" t="s">
        <v>233</v>
      </c>
      <c r="F758" s="153" t="s">
        <v>234</v>
      </c>
      <c r="G758" s="153" t="s">
        <v>235</v>
      </c>
      <c r="H758" s="153" t="s">
        <v>236</v>
      </c>
      <c r="I758" s="153" t="s">
        <v>237</v>
      </c>
      <c r="J758" s="153" t="s">
        <v>238</v>
      </c>
      <c r="K758" s="153" t="s">
        <v>239</v>
      </c>
      <c r="L758" s="153" t="s">
        <v>240</v>
      </c>
      <c r="M758" s="153" t="s">
        <v>241</v>
      </c>
      <c r="N758" s="153" t="s">
        <v>243</v>
      </c>
      <c r="O758" s="153" t="s">
        <v>244</v>
      </c>
      <c r="P758" s="153" t="s">
        <v>246</v>
      </c>
      <c r="Q758" s="153" t="s">
        <v>247</v>
      </c>
      <c r="R758" s="153" t="s">
        <v>249</v>
      </c>
      <c r="S758" s="153" t="s">
        <v>250</v>
      </c>
      <c r="T758" s="153" t="s">
        <v>251</v>
      </c>
      <c r="U758" s="153" t="s">
        <v>252</v>
      </c>
      <c r="V758" s="153" t="s">
        <v>254</v>
      </c>
      <c r="W758" s="153" t="s">
        <v>258</v>
      </c>
      <c r="X758" s="153" t="s">
        <v>259</v>
      </c>
      <c r="Y758" s="153" t="s">
        <v>260</v>
      </c>
      <c r="Z758" s="153" t="s">
        <v>261</v>
      </c>
      <c r="AA758" s="153" t="s">
        <v>262</v>
      </c>
      <c r="AB758" s="154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28" t="s">
        <v>1</v>
      </c>
    </row>
    <row r="759" spans="1:65">
      <c r="A759" s="30"/>
      <c r="B759" s="19"/>
      <c r="C759" s="9"/>
      <c r="D759" s="10" t="s">
        <v>334</v>
      </c>
      <c r="E759" s="11" t="s">
        <v>115</v>
      </c>
      <c r="F759" s="11" t="s">
        <v>115</v>
      </c>
      <c r="G759" s="11" t="s">
        <v>334</v>
      </c>
      <c r="H759" s="11" t="s">
        <v>115</v>
      </c>
      <c r="I759" s="11" t="s">
        <v>115</v>
      </c>
      <c r="J759" s="11" t="s">
        <v>334</v>
      </c>
      <c r="K759" s="11" t="s">
        <v>115</v>
      </c>
      <c r="L759" s="11" t="s">
        <v>334</v>
      </c>
      <c r="M759" s="11" t="s">
        <v>115</v>
      </c>
      <c r="N759" s="11" t="s">
        <v>115</v>
      </c>
      <c r="O759" s="11" t="s">
        <v>115</v>
      </c>
      <c r="P759" s="11" t="s">
        <v>335</v>
      </c>
      <c r="Q759" s="11" t="s">
        <v>334</v>
      </c>
      <c r="R759" s="11" t="s">
        <v>334</v>
      </c>
      <c r="S759" s="11" t="s">
        <v>115</v>
      </c>
      <c r="T759" s="11" t="s">
        <v>334</v>
      </c>
      <c r="U759" s="11" t="s">
        <v>115</v>
      </c>
      <c r="V759" s="11" t="s">
        <v>334</v>
      </c>
      <c r="W759" s="11" t="s">
        <v>335</v>
      </c>
      <c r="X759" s="11" t="s">
        <v>334</v>
      </c>
      <c r="Y759" s="11" t="s">
        <v>334</v>
      </c>
      <c r="Z759" s="11" t="s">
        <v>334</v>
      </c>
      <c r="AA759" s="11" t="s">
        <v>334</v>
      </c>
      <c r="AB759" s="154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28">
        <v>3</v>
      </c>
    </row>
    <row r="760" spans="1:65">
      <c r="A760" s="30"/>
      <c r="B760" s="19"/>
      <c r="C760" s="9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154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28">
        <v>3</v>
      </c>
    </row>
    <row r="761" spans="1:65">
      <c r="A761" s="30"/>
      <c r="B761" s="18">
        <v>1</v>
      </c>
      <c r="C761" s="14">
        <v>1</v>
      </c>
      <c r="D761" s="215">
        <v>0.31</v>
      </c>
      <c r="E761" s="215">
        <v>0.32500000000000001</v>
      </c>
      <c r="F761" s="215">
        <v>0.28999999999999998</v>
      </c>
      <c r="G761" s="215">
        <v>0.3</v>
      </c>
      <c r="H761" s="216">
        <v>0.39699999999999996</v>
      </c>
      <c r="I761" s="215">
        <v>0.34</v>
      </c>
      <c r="J761" s="215">
        <v>0.315</v>
      </c>
      <c r="K761" s="215">
        <v>0.33500000000000002</v>
      </c>
      <c r="L761" s="215">
        <v>0.36</v>
      </c>
      <c r="M761" s="215">
        <v>0.33200000000000002</v>
      </c>
      <c r="N761" s="215">
        <v>0.32</v>
      </c>
      <c r="O761" s="215">
        <v>0.311</v>
      </c>
      <c r="P761" s="215">
        <v>0.28999999999999998</v>
      </c>
      <c r="Q761" s="215">
        <v>0.3</v>
      </c>
      <c r="R761" s="215">
        <v>0.33</v>
      </c>
      <c r="S761" s="215">
        <v>0.35599999999999998</v>
      </c>
      <c r="T761" s="215">
        <v>0.33</v>
      </c>
      <c r="U761" s="215">
        <v>0.308</v>
      </c>
      <c r="V761" s="215">
        <v>0.26</v>
      </c>
      <c r="W761" s="215">
        <v>0.307</v>
      </c>
      <c r="X761" s="216">
        <v>0.22</v>
      </c>
      <c r="Y761" s="215">
        <v>0.31</v>
      </c>
      <c r="Z761" s="215">
        <v>0.33</v>
      </c>
      <c r="AA761" s="215">
        <v>0.33</v>
      </c>
      <c r="AB761" s="205"/>
      <c r="AC761" s="206"/>
      <c r="AD761" s="206"/>
      <c r="AE761" s="206"/>
      <c r="AF761" s="206"/>
      <c r="AG761" s="206"/>
      <c r="AH761" s="206"/>
      <c r="AI761" s="206"/>
      <c r="AJ761" s="206"/>
      <c r="AK761" s="206"/>
      <c r="AL761" s="206"/>
      <c r="AM761" s="206"/>
      <c r="AN761" s="206"/>
      <c r="AO761" s="206"/>
      <c r="AP761" s="206"/>
      <c r="AQ761" s="206"/>
      <c r="AR761" s="206"/>
      <c r="AS761" s="206"/>
      <c r="AT761" s="206"/>
      <c r="AU761" s="206"/>
      <c r="AV761" s="206"/>
      <c r="AW761" s="206"/>
      <c r="AX761" s="206"/>
      <c r="AY761" s="206"/>
      <c r="AZ761" s="206"/>
      <c r="BA761" s="206"/>
      <c r="BB761" s="206"/>
      <c r="BC761" s="206"/>
      <c r="BD761" s="206"/>
      <c r="BE761" s="206"/>
      <c r="BF761" s="206"/>
      <c r="BG761" s="206"/>
      <c r="BH761" s="206"/>
      <c r="BI761" s="206"/>
      <c r="BJ761" s="206"/>
      <c r="BK761" s="206"/>
      <c r="BL761" s="206"/>
      <c r="BM761" s="217">
        <v>1</v>
      </c>
    </row>
    <row r="762" spans="1:65">
      <c r="A762" s="30"/>
      <c r="B762" s="19">
        <v>1</v>
      </c>
      <c r="C762" s="9">
        <v>2</v>
      </c>
      <c r="D762" s="24">
        <v>0.31</v>
      </c>
      <c r="E762" s="24">
        <v>0.32500000000000001</v>
      </c>
      <c r="F762" s="24">
        <v>0.28000000000000003</v>
      </c>
      <c r="G762" s="24">
        <v>0.31</v>
      </c>
      <c r="H762" s="219">
        <v>0.39400000000000002</v>
      </c>
      <c r="I762" s="24">
        <v>0.34</v>
      </c>
      <c r="J762" s="24">
        <v>0.315</v>
      </c>
      <c r="K762" s="24">
        <v>0.33999999999999997</v>
      </c>
      <c r="L762" s="24">
        <v>0.37</v>
      </c>
      <c r="M762" s="24">
        <v>0.3382</v>
      </c>
      <c r="N762" s="24">
        <v>0.31</v>
      </c>
      <c r="O762" s="24">
        <v>0.315</v>
      </c>
      <c r="P762" s="24">
        <v>0.31</v>
      </c>
      <c r="Q762" s="24">
        <v>0.31</v>
      </c>
      <c r="R762" s="24">
        <v>0.34</v>
      </c>
      <c r="S762" s="24">
        <v>0.35300000000000004</v>
      </c>
      <c r="T762" s="24">
        <v>0.32</v>
      </c>
      <c r="U762" s="24">
        <v>0.30299999999999999</v>
      </c>
      <c r="V762" s="24">
        <v>0.26</v>
      </c>
      <c r="W762" s="24">
        <v>0.308</v>
      </c>
      <c r="X762" s="219">
        <v>0.22</v>
      </c>
      <c r="Y762" s="24">
        <v>0.32</v>
      </c>
      <c r="Z762" s="24">
        <v>0.33</v>
      </c>
      <c r="AA762" s="24">
        <v>0.33</v>
      </c>
      <c r="AB762" s="205"/>
      <c r="AC762" s="206"/>
      <c r="AD762" s="206"/>
      <c r="AE762" s="206"/>
      <c r="AF762" s="206"/>
      <c r="AG762" s="206"/>
      <c r="AH762" s="206"/>
      <c r="AI762" s="206"/>
      <c r="AJ762" s="206"/>
      <c r="AK762" s="206"/>
      <c r="AL762" s="206"/>
      <c r="AM762" s="206"/>
      <c r="AN762" s="206"/>
      <c r="AO762" s="206"/>
      <c r="AP762" s="206"/>
      <c r="AQ762" s="206"/>
      <c r="AR762" s="206"/>
      <c r="AS762" s="206"/>
      <c r="AT762" s="206"/>
      <c r="AU762" s="206"/>
      <c r="AV762" s="206"/>
      <c r="AW762" s="206"/>
      <c r="AX762" s="206"/>
      <c r="AY762" s="206"/>
      <c r="AZ762" s="206"/>
      <c r="BA762" s="206"/>
      <c r="BB762" s="206"/>
      <c r="BC762" s="206"/>
      <c r="BD762" s="206"/>
      <c r="BE762" s="206"/>
      <c r="BF762" s="206"/>
      <c r="BG762" s="206"/>
      <c r="BH762" s="206"/>
      <c r="BI762" s="206"/>
      <c r="BJ762" s="206"/>
      <c r="BK762" s="206"/>
      <c r="BL762" s="206"/>
      <c r="BM762" s="217">
        <v>16</v>
      </c>
    </row>
    <row r="763" spans="1:65">
      <c r="A763" s="30"/>
      <c r="B763" s="19">
        <v>1</v>
      </c>
      <c r="C763" s="9">
        <v>3</v>
      </c>
      <c r="D763" s="24">
        <v>0.32</v>
      </c>
      <c r="E763" s="24">
        <v>0.32500000000000001</v>
      </c>
      <c r="F763" s="24">
        <v>0.28999999999999998</v>
      </c>
      <c r="G763" s="24">
        <v>0.31</v>
      </c>
      <c r="H763" s="219">
        <v>0.40400000000000003</v>
      </c>
      <c r="I763" s="24">
        <v>0.35</v>
      </c>
      <c r="J763" s="24">
        <v>0.31</v>
      </c>
      <c r="K763" s="24">
        <v>0.33500000000000002</v>
      </c>
      <c r="L763" s="24">
        <v>0.36</v>
      </c>
      <c r="M763" s="24">
        <v>0.33910000000000001</v>
      </c>
      <c r="N763" s="24">
        <v>0.28999999999999998</v>
      </c>
      <c r="O763" s="24">
        <v>0.318</v>
      </c>
      <c r="P763" s="24">
        <v>0.3</v>
      </c>
      <c r="Q763" s="24">
        <v>0.3</v>
      </c>
      <c r="R763" s="24">
        <v>0.33</v>
      </c>
      <c r="S763" s="24">
        <v>0.34799999999999998</v>
      </c>
      <c r="T763" s="24">
        <v>0.32</v>
      </c>
      <c r="U763" s="24">
        <v>0.307</v>
      </c>
      <c r="V763" s="24">
        <v>0.27</v>
      </c>
      <c r="W763" s="24">
        <v>0.30399999999999999</v>
      </c>
      <c r="X763" s="219">
        <v>0.22</v>
      </c>
      <c r="Y763" s="24">
        <v>0.3</v>
      </c>
      <c r="Z763" s="24">
        <v>0.32</v>
      </c>
      <c r="AA763" s="24">
        <v>0.33</v>
      </c>
      <c r="AB763" s="205"/>
      <c r="AC763" s="206"/>
      <c r="AD763" s="206"/>
      <c r="AE763" s="206"/>
      <c r="AF763" s="206"/>
      <c r="AG763" s="206"/>
      <c r="AH763" s="206"/>
      <c r="AI763" s="206"/>
      <c r="AJ763" s="206"/>
      <c r="AK763" s="206"/>
      <c r="AL763" s="206"/>
      <c r="AM763" s="206"/>
      <c r="AN763" s="206"/>
      <c r="AO763" s="206"/>
      <c r="AP763" s="206"/>
      <c r="AQ763" s="206"/>
      <c r="AR763" s="206"/>
      <c r="AS763" s="206"/>
      <c r="AT763" s="206"/>
      <c r="AU763" s="206"/>
      <c r="AV763" s="206"/>
      <c r="AW763" s="206"/>
      <c r="AX763" s="206"/>
      <c r="AY763" s="206"/>
      <c r="AZ763" s="206"/>
      <c r="BA763" s="206"/>
      <c r="BB763" s="206"/>
      <c r="BC763" s="206"/>
      <c r="BD763" s="206"/>
      <c r="BE763" s="206"/>
      <c r="BF763" s="206"/>
      <c r="BG763" s="206"/>
      <c r="BH763" s="206"/>
      <c r="BI763" s="206"/>
      <c r="BJ763" s="206"/>
      <c r="BK763" s="206"/>
      <c r="BL763" s="206"/>
      <c r="BM763" s="217">
        <v>16</v>
      </c>
    </row>
    <row r="764" spans="1:65">
      <c r="A764" s="30"/>
      <c r="B764" s="19">
        <v>1</v>
      </c>
      <c r="C764" s="9">
        <v>4</v>
      </c>
      <c r="D764" s="24">
        <v>0.32</v>
      </c>
      <c r="E764" s="24">
        <v>0.32500000000000001</v>
      </c>
      <c r="F764" s="24">
        <v>0.28000000000000003</v>
      </c>
      <c r="G764" s="24">
        <v>0.28999999999999998</v>
      </c>
      <c r="H764" s="219">
        <v>0.40800000000000003</v>
      </c>
      <c r="I764" s="24">
        <v>0.35</v>
      </c>
      <c r="J764" s="24">
        <v>0.30499999999999999</v>
      </c>
      <c r="K764" s="24">
        <v>0.33999999999999997</v>
      </c>
      <c r="L764" s="24">
        <v>0.36</v>
      </c>
      <c r="M764" s="24">
        <v>0.34470000000000001</v>
      </c>
      <c r="N764" s="24">
        <v>0.3</v>
      </c>
      <c r="O764" s="24">
        <v>0.30499999999999999</v>
      </c>
      <c r="P764" s="24">
        <v>0.28999999999999998</v>
      </c>
      <c r="Q764" s="24">
        <v>0.28999999999999998</v>
      </c>
      <c r="R764" s="24">
        <v>0.34</v>
      </c>
      <c r="S764" s="24">
        <v>0.38899999999999996</v>
      </c>
      <c r="T764" s="24">
        <v>0.34</v>
      </c>
      <c r="U764" s="24">
        <v>0.30599999999999999</v>
      </c>
      <c r="V764" s="24">
        <v>0.27</v>
      </c>
      <c r="W764" s="24">
        <v>0.30599999999999999</v>
      </c>
      <c r="X764" s="219">
        <v>0.22999999999999998</v>
      </c>
      <c r="Y764" s="24">
        <v>0.33</v>
      </c>
      <c r="Z764" s="24">
        <v>0.32</v>
      </c>
      <c r="AA764" s="24">
        <v>0.32</v>
      </c>
      <c r="AB764" s="205"/>
      <c r="AC764" s="206"/>
      <c r="AD764" s="206"/>
      <c r="AE764" s="206"/>
      <c r="AF764" s="206"/>
      <c r="AG764" s="206"/>
      <c r="AH764" s="206"/>
      <c r="AI764" s="206"/>
      <c r="AJ764" s="206"/>
      <c r="AK764" s="206"/>
      <c r="AL764" s="206"/>
      <c r="AM764" s="206"/>
      <c r="AN764" s="206"/>
      <c r="AO764" s="206"/>
      <c r="AP764" s="206"/>
      <c r="AQ764" s="206"/>
      <c r="AR764" s="206"/>
      <c r="AS764" s="206"/>
      <c r="AT764" s="206"/>
      <c r="AU764" s="206"/>
      <c r="AV764" s="206"/>
      <c r="AW764" s="206"/>
      <c r="AX764" s="206"/>
      <c r="AY764" s="206"/>
      <c r="AZ764" s="206"/>
      <c r="BA764" s="206"/>
      <c r="BB764" s="206"/>
      <c r="BC764" s="206"/>
      <c r="BD764" s="206"/>
      <c r="BE764" s="206"/>
      <c r="BF764" s="206"/>
      <c r="BG764" s="206"/>
      <c r="BH764" s="206"/>
      <c r="BI764" s="206"/>
      <c r="BJ764" s="206"/>
      <c r="BK764" s="206"/>
      <c r="BL764" s="206"/>
      <c r="BM764" s="217">
        <v>0.31882121212121212</v>
      </c>
    </row>
    <row r="765" spans="1:65">
      <c r="A765" s="30"/>
      <c r="B765" s="19">
        <v>1</v>
      </c>
      <c r="C765" s="9">
        <v>5</v>
      </c>
      <c r="D765" s="24">
        <v>0.32</v>
      </c>
      <c r="E765" s="24">
        <v>0.32</v>
      </c>
      <c r="F765" s="24">
        <v>0.28999999999999998</v>
      </c>
      <c r="G765" s="24">
        <v>0.3</v>
      </c>
      <c r="H765" s="219">
        <v>0.4</v>
      </c>
      <c r="I765" s="24">
        <v>0.36</v>
      </c>
      <c r="J765" s="24">
        <v>0.32</v>
      </c>
      <c r="K765" s="24">
        <v>0.33</v>
      </c>
      <c r="L765" s="24">
        <v>0.36</v>
      </c>
      <c r="M765" s="24">
        <v>0.33449999999999996</v>
      </c>
      <c r="N765" s="24">
        <v>0.3</v>
      </c>
      <c r="O765" s="24">
        <v>0.32100000000000001</v>
      </c>
      <c r="P765" s="24">
        <v>0.31</v>
      </c>
      <c r="Q765" s="24">
        <v>0.28999999999999998</v>
      </c>
      <c r="R765" s="24">
        <v>0.33</v>
      </c>
      <c r="S765" s="24">
        <v>0.377</v>
      </c>
      <c r="T765" s="24">
        <v>0.32</v>
      </c>
      <c r="U765" s="24">
        <v>0.311</v>
      </c>
      <c r="V765" s="24">
        <v>0.27</v>
      </c>
      <c r="W765" s="24">
        <v>0.317</v>
      </c>
      <c r="X765" s="219">
        <v>0.22</v>
      </c>
      <c r="Y765" s="24">
        <v>0.32</v>
      </c>
      <c r="Z765" s="24">
        <v>0.33</v>
      </c>
      <c r="AA765" s="24">
        <v>0.33</v>
      </c>
      <c r="AB765" s="205"/>
      <c r="AC765" s="206"/>
      <c r="AD765" s="206"/>
      <c r="AE765" s="206"/>
      <c r="AF765" s="206"/>
      <c r="AG765" s="206"/>
      <c r="AH765" s="206"/>
      <c r="AI765" s="206"/>
      <c r="AJ765" s="206"/>
      <c r="AK765" s="206"/>
      <c r="AL765" s="206"/>
      <c r="AM765" s="206"/>
      <c r="AN765" s="206"/>
      <c r="AO765" s="206"/>
      <c r="AP765" s="206"/>
      <c r="AQ765" s="206"/>
      <c r="AR765" s="206"/>
      <c r="AS765" s="206"/>
      <c r="AT765" s="206"/>
      <c r="AU765" s="206"/>
      <c r="AV765" s="206"/>
      <c r="AW765" s="206"/>
      <c r="AX765" s="206"/>
      <c r="AY765" s="206"/>
      <c r="AZ765" s="206"/>
      <c r="BA765" s="206"/>
      <c r="BB765" s="206"/>
      <c r="BC765" s="206"/>
      <c r="BD765" s="206"/>
      <c r="BE765" s="206"/>
      <c r="BF765" s="206"/>
      <c r="BG765" s="206"/>
      <c r="BH765" s="206"/>
      <c r="BI765" s="206"/>
      <c r="BJ765" s="206"/>
      <c r="BK765" s="206"/>
      <c r="BL765" s="206"/>
      <c r="BM765" s="217">
        <v>113</v>
      </c>
    </row>
    <row r="766" spans="1:65">
      <c r="A766" s="30"/>
      <c r="B766" s="19">
        <v>1</v>
      </c>
      <c r="C766" s="9">
        <v>6</v>
      </c>
      <c r="D766" s="24">
        <v>0.32</v>
      </c>
      <c r="E766" s="24">
        <v>0.32500000000000001</v>
      </c>
      <c r="F766" s="24">
        <v>0.28000000000000003</v>
      </c>
      <c r="G766" s="24">
        <v>0.28999999999999998</v>
      </c>
      <c r="H766" s="219">
        <v>0.40200000000000002</v>
      </c>
      <c r="I766" s="24">
        <v>0.33</v>
      </c>
      <c r="J766" s="24">
        <v>0.315</v>
      </c>
      <c r="K766" s="24">
        <v>0.33</v>
      </c>
      <c r="L766" s="24">
        <v>0.36</v>
      </c>
      <c r="M766" s="24">
        <v>0.33789999999999998</v>
      </c>
      <c r="N766" s="24">
        <v>0.31</v>
      </c>
      <c r="O766" s="24">
        <v>0.30299999999999999</v>
      </c>
      <c r="P766" s="24">
        <v>0.3</v>
      </c>
      <c r="Q766" s="24">
        <v>0.3</v>
      </c>
      <c r="R766" s="24">
        <v>0.33</v>
      </c>
      <c r="S766" s="24">
        <v>0.374</v>
      </c>
      <c r="T766" s="24">
        <v>0.33</v>
      </c>
      <c r="U766" s="24">
        <v>0.30499999999999999</v>
      </c>
      <c r="V766" s="24">
        <v>0.27</v>
      </c>
      <c r="W766" s="24">
        <v>0.311</v>
      </c>
      <c r="X766" s="219">
        <v>0.22</v>
      </c>
      <c r="Y766" s="24">
        <v>0.33</v>
      </c>
      <c r="Z766" s="24">
        <v>0.33</v>
      </c>
      <c r="AA766" s="24">
        <v>0.32</v>
      </c>
      <c r="AB766" s="205"/>
      <c r="AC766" s="206"/>
      <c r="AD766" s="206"/>
      <c r="AE766" s="206"/>
      <c r="AF766" s="206"/>
      <c r="AG766" s="206"/>
      <c r="AH766" s="206"/>
      <c r="AI766" s="206"/>
      <c r="AJ766" s="206"/>
      <c r="AK766" s="206"/>
      <c r="AL766" s="206"/>
      <c r="AM766" s="206"/>
      <c r="AN766" s="206"/>
      <c r="AO766" s="206"/>
      <c r="AP766" s="206"/>
      <c r="AQ766" s="206"/>
      <c r="AR766" s="206"/>
      <c r="AS766" s="206"/>
      <c r="AT766" s="206"/>
      <c r="AU766" s="206"/>
      <c r="AV766" s="206"/>
      <c r="AW766" s="206"/>
      <c r="AX766" s="206"/>
      <c r="AY766" s="206"/>
      <c r="AZ766" s="206"/>
      <c r="BA766" s="206"/>
      <c r="BB766" s="206"/>
      <c r="BC766" s="206"/>
      <c r="BD766" s="206"/>
      <c r="BE766" s="206"/>
      <c r="BF766" s="206"/>
      <c r="BG766" s="206"/>
      <c r="BH766" s="206"/>
      <c r="BI766" s="206"/>
      <c r="BJ766" s="206"/>
      <c r="BK766" s="206"/>
      <c r="BL766" s="206"/>
      <c r="BM766" s="56"/>
    </row>
    <row r="767" spans="1:65">
      <c r="A767" s="30"/>
      <c r="B767" s="20" t="s">
        <v>271</v>
      </c>
      <c r="C767" s="12"/>
      <c r="D767" s="221">
        <v>0.31666666666666671</v>
      </c>
      <c r="E767" s="221">
        <v>0.32416666666666666</v>
      </c>
      <c r="F767" s="221">
        <v>0.28500000000000003</v>
      </c>
      <c r="G767" s="221">
        <v>0.3</v>
      </c>
      <c r="H767" s="221">
        <v>0.40083333333333332</v>
      </c>
      <c r="I767" s="221">
        <v>0.34499999999999997</v>
      </c>
      <c r="J767" s="221">
        <v>0.3133333333333333</v>
      </c>
      <c r="K767" s="221">
        <v>0.33500000000000002</v>
      </c>
      <c r="L767" s="221">
        <v>0.36166666666666658</v>
      </c>
      <c r="M767" s="221">
        <v>0.33773333333333339</v>
      </c>
      <c r="N767" s="221">
        <v>0.30499999999999999</v>
      </c>
      <c r="O767" s="221">
        <v>0.31216666666666665</v>
      </c>
      <c r="P767" s="221">
        <v>0.3</v>
      </c>
      <c r="Q767" s="221">
        <v>0.29833333333333334</v>
      </c>
      <c r="R767" s="221">
        <v>0.33333333333333331</v>
      </c>
      <c r="S767" s="221">
        <v>0.3661666666666667</v>
      </c>
      <c r="T767" s="221">
        <v>0.32666666666666672</v>
      </c>
      <c r="U767" s="221">
        <v>0.30666666666666664</v>
      </c>
      <c r="V767" s="221">
        <v>0.26666666666666666</v>
      </c>
      <c r="W767" s="221">
        <v>0.30883333333333335</v>
      </c>
      <c r="X767" s="221">
        <v>0.22166666666666668</v>
      </c>
      <c r="Y767" s="221">
        <v>0.31833333333333336</v>
      </c>
      <c r="Z767" s="221">
        <v>0.32666666666666672</v>
      </c>
      <c r="AA767" s="221">
        <v>0.32666666666666672</v>
      </c>
      <c r="AB767" s="205"/>
      <c r="AC767" s="206"/>
      <c r="AD767" s="206"/>
      <c r="AE767" s="206"/>
      <c r="AF767" s="206"/>
      <c r="AG767" s="206"/>
      <c r="AH767" s="206"/>
      <c r="AI767" s="206"/>
      <c r="AJ767" s="206"/>
      <c r="AK767" s="206"/>
      <c r="AL767" s="206"/>
      <c r="AM767" s="206"/>
      <c r="AN767" s="206"/>
      <c r="AO767" s="206"/>
      <c r="AP767" s="206"/>
      <c r="AQ767" s="206"/>
      <c r="AR767" s="206"/>
      <c r="AS767" s="206"/>
      <c r="AT767" s="206"/>
      <c r="AU767" s="206"/>
      <c r="AV767" s="206"/>
      <c r="AW767" s="206"/>
      <c r="AX767" s="206"/>
      <c r="AY767" s="206"/>
      <c r="AZ767" s="206"/>
      <c r="BA767" s="206"/>
      <c r="BB767" s="206"/>
      <c r="BC767" s="206"/>
      <c r="BD767" s="206"/>
      <c r="BE767" s="206"/>
      <c r="BF767" s="206"/>
      <c r="BG767" s="206"/>
      <c r="BH767" s="206"/>
      <c r="BI767" s="206"/>
      <c r="BJ767" s="206"/>
      <c r="BK767" s="206"/>
      <c r="BL767" s="206"/>
      <c r="BM767" s="56"/>
    </row>
    <row r="768" spans="1:65">
      <c r="A768" s="30"/>
      <c r="B768" s="3" t="s">
        <v>272</v>
      </c>
      <c r="C768" s="29"/>
      <c r="D768" s="24">
        <v>0.32</v>
      </c>
      <c r="E768" s="24">
        <v>0.32500000000000001</v>
      </c>
      <c r="F768" s="24">
        <v>0.28500000000000003</v>
      </c>
      <c r="G768" s="24">
        <v>0.3</v>
      </c>
      <c r="H768" s="24">
        <v>0.40100000000000002</v>
      </c>
      <c r="I768" s="24">
        <v>0.34499999999999997</v>
      </c>
      <c r="J768" s="24">
        <v>0.315</v>
      </c>
      <c r="K768" s="24">
        <v>0.33500000000000002</v>
      </c>
      <c r="L768" s="24">
        <v>0.36</v>
      </c>
      <c r="M768" s="24">
        <v>0.33804999999999996</v>
      </c>
      <c r="N768" s="24">
        <v>0.30499999999999999</v>
      </c>
      <c r="O768" s="24">
        <v>0.313</v>
      </c>
      <c r="P768" s="24">
        <v>0.3</v>
      </c>
      <c r="Q768" s="24">
        <v>0.3</v>
      </c>
      <c r="R768" s="24">
        <v>0.33</v>
      </c>
      <c r="S768" s="24">
        <v>0.36499999999999999</v>
      </c>
      <c r="T768" s="24">
        <v>0.32500000000000001</v>
      </c>
      <c r="U768" s="24">
        <v>0.30649999999999999</v>
      </c>
      <c r="V768" s="24">
        <v>0.27</v>
      </c>
      <c r="W768" s="24">
        <v>0.3075</v>
      </c>
      <c r="X768" s="24">
        <v>0.22</v>
      </c>
      <c r="Y768" s="24">
        <v>0.32</v>
      </c>
      <c r="Z768" s="24">
        <v>0.33</v>
      </c>
      <c r="AA768" s="24">
        <v>0.33</v>
      </c>
      <c r="AB768" s="205"/>
      <c r="AC768" s="206"/>
      <c r="AD768" s="206"/>
      <c r="AE768" s="206"/>
      <c r="AF768" s="206"/>
      <c r="AG768" s="206"/>
      <c r="AH768" s="206"/>
      <c r="AI768" s="206"/>
      <c r="AJ768" s="206"/>
      <c r="AK768" s="206"/>
      <c r="AL768" s="206"/>
      <c r="AM768" s="206"/>
      <c r="AN768" s="206"/>
      <c r="AO768" s="206"/>
      <c r="AP768" s="206"/>
      <c r="AQ768" s="206"/>
      <c r="AR768" s="206"/>
      <c r="AS768" s="206"/>
      <c r="AT768" s="206"/>
      <c r="AU768" s="206"/>
      <c r="AV768" s="206"/>
      <c r="AW768" s="206"/>
      <c r="AX768" s="206"/>
      <c r="AY768" s="206"/>
      <c r="AZ768" s="206"/>
      <c r="BA768" s="206"/>
      <c r="BB768" s="206"/>
      <c r="BC768" s="206"/>
      <c r="BD768" s="206"/>
      <c r="BE768" s="206"/>
      <c r="BF768" s="206"/>
      <c r="BG768" s="206"/>
      <c r="BH768" s="206"/>
      <c r="BI768" s="206"/>
      <c r="BJ768" s="206"/>
      <c r="BK768" s="206"/>
      <c r="BL768" s="206"/>
      <c r="BM768" s="56"/>
    </row>
    <row r="769" spans="1:65">
      <c r="A769" s="30"/>
      <c r="B769" s="3" t="s">
        <v>273</v>
      </c>
      <c r="C769" s="29"/>
      <c r="D769" s="24">
        <v>5.1639777949432268E-3</v>
      </c>
      <c r="E769" s="24">
        <v>2.041241452319317E-3</v>
      </c>
      <c r="F769" s="24">
        <v>5.4772255750516353E-3</v>
      </c>
      <c r="G769" s="24">
        <v>8.9442719099991665E-3</v>
      </c>
      <c r="H769" s="24">
        <v>4.9966655548142102E-3</v>
      </c>
      <c r="I769" s="24">
        <v>1.0488088481701498E-2</v>
      </c>
      <c r="J769" s="24">
        <v>5.1639777949432277E-3</v>
      </c>
      <c r="K769" s="24">
        <v>4.4721359549995589E-3</v>
      </c>
      <c r="L769" s="24">
        <v>4.0824829046386332E-3</v>
      </c>
      <c r="M769" s="24">
        <v>4.3352816133057255E-3</v>
      </c>
      <c r="N769" s="24">
        <v>1.0488088481701525E-2</v>
      </c>
      <c r="O769" s="24">
        <v>7.1670542530852073E-3</v>
      </c>
      <c r="P769" s="24">
        <v>8.9442719099991665E-3</v>
      </c>
      <c r="Q769" s="24">
        <v>7.5277265270908165E-3</v>
      </c>
      <c r="R769" s="24">
        <v>5.1639777949432268E-3</v>
      </c>
      <c r="S769" s="24">
        <v>1.6166838487059441E-2</v>
      </c>
      <c r="T769" s="24">
        <v>8.1649658092772682E-3</v>
      </c>
      <c r="U769" s="24">
        <v>2.7325202042558952E-3</v>
      </c>
      <c r="V769" s="24">
        <v>5.1639777949432277E-3</v>
      </c>
      <c r="W769" s="24">
        <v>4.6224091842530235E-3</v>
      </c>
      <c r="X769" s="24">
        <v>4.0824829046386228E-3</v>
      </c>
      <c r="Y769" s="24">
        <v>1.1690451944500132E-2</v>
      </c>
      <c r="Z769" s="24">
        <v>5.1639777949432268E-3</v>
      </c>
      <c r="AA769" s="24">
        <v>5.1639777949432268E-3</v>
      </c>
      <c r="AB769" s="205"/>
      <c r="AC769" s="206"/>
      <c r="AD769" s="206"/>
      <c r="AE769" s="206"/>
      <c r="AF769" s="206"/>
      <c r="AG769" s="206"/>
      <c r="AH769" s="206"/>
      <c r="AI769" s="206"/>
      <c r="AJ769" s="206"/>
      <c r="AK769" s="206"/>
      <c r="AL769" s="206"/>
      <c r="AM769" s="206"/>
      <c r="AN769" s="206"/>
      <c r="AO769" s="206"/>
      <c r="AP769" s="206"/>
      <c r="AQ769" s="206"/>
      <c r="AR769" s="206"/>
      <c r="AS769" s="206"/>
      <c r="AT769" s="206"/>
      <c r="AU769" s="206"/>
      <c r="AV769" s="206"/>
      <c r="AW769" s="206"/>
      <c r="AX769" s="206"/>
      <c r="AY769" s="206"/>
      <c r="AZ769" s="206"/>
      <c r="BA769" s="206"/>
      <c r="BB769" s="206"/>
      <c r="BC769" s="206"/>
      <c r="BD769" s="206"/>
      <c r="BE769" s="206"/>
      <c r="BF769" s="206"/>
      <c r="BG769" s="206"/>
      <c r="BH769" s="206"/>
      <c r="BI769" s="206"/>
      <c r="BJ769" s="206"/>
      <c r="BK769" s="206"/>
      <c r="BL769" s="206"/>
      <c r="BM769" s="56"/>
    </row>
    <row r="770" spans="1:65">
      <c r="A770" s="30"/>
      <c r="B770" s="3" t="s">
        <v>87</v>
      </c>
      <c r="C770" s="29"/>
      <c r="D770" s="13">
        <v>1.6307298299820715E-2</v>
      </c>
      <c r="E770" s="13">
        <v>6.2968887989284846E-3</v>
      </c>
      <c r="F770" s="13">
        <v>1.9218335351058366E-2</v>
      </c>
      <c r="G770" s="13">
        <v>2.9814239699997223E-2</v>
      </c>
      <c r="H770" s="13">
        <v>1.2465693691844184E-2</v>
      </c>
      <c r="I770" s="13">
        <v>3.0400256468699996E-2</v>
      </c>
      <c r="J770" s="13">
        <v>1.6480780196627326E-2</v>
      </c>
      <c r="K770" s="13">
        <v>1.3349659567162862E-2</v>
      </c>
      <c r="L770" s="13">
        <v>1.1287971164899449E-2</v>
      </c>
      <c r="M770" s="13">
        <v>1.2836404303116044E-2</v>
      </c>
      <c r="N770" s="13">
        <v>3.4387175349841065E-2</v>
      </c>
      <c r="O770" s="13">
        <v>2.2959063277368526E-2</v>
      </c>
      <c r="P770" s="13">
        <v>2.9814239699997223E-2</v>
      </c>
      <c r="Q770" s="13">
        <v>2.5232602884103294E-2</v>
      </c>
      <c r="R770" s="13">
        <v>1.5491933384829681E-2</v>
      </c>
      <c r="S770" s="13">
        <v>4.4151584397977534E-2</v>
      </c>
      <c r="T770" s="13">
        <v>2.4994793293705918E-2</v>
      </c>
      <c r="U770" s="13">
        <v>8.9103919703996583E-3</v>
      </c>
      <c r="V770" s="13">
        <v>1.9364916731037105E-2</v>
      </c>
      <c r="W770" s="13">
        <v>1.4967326014850587E-2</v>
      </c>
      <c r="X770" s="13">
        <v>1.8417216111151682E-2</v>
      </c>
      <c r="Y770" s="13">
        <v>3.6723932809948054E-2</v>
      </c>
      <c r="Z770" s="13">
        <v>1.5808095290642529E-2</v>
      </c>
      <c r="AA770" s="13">
        <v>1.5808095290642529E-2</v>
      </c>
      <c r="AB770" s="154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55"/>
    </row>
    <row r="771" spans="1:65">
      <c r="A771" s="30"/>
      <c r="B771" s="3" t="s">
        <v>274</v>
      </c>
      <c r="C771" s="29"/>
      <c r="D771" s="13">
        <v>-6.7578485139385691E-3</v>
      </c>
      <c r="E771" s="13">
        <v>1.6766307705468053E-2</v>
      </c>
      <c r="F771" s="13">
        <v>-0.10608206366254469</v>
      </c>
      <c r="G771" s="13">
        <v>-5.9033751223731334E-2</v>
      </c>
      <c r="H771" s="13">
        <v>0.25723546017051446</v>
      </c>
      <c r="I771" s="13">
        <v>8.2111186092708843E-2</v>
      </c>
      <c r="J771" s="13">
        <v>-1.7213029055897278E-2</v>
      </c>
      <c r="K771" s="13">
        <v>5.0745644466833495E-2</v>
      </c>
      <c r="L771" s="13">
        <v>0.13438708880250139</v>
      </c>
      <c r="M771" s="13">
        <v>5.9318892511239563E-2</v>
      </c>
      <c r="N771" s="13">
        <v>-4.3350980410793549E-2</v>
      </c>
      <c r="O771" s="13">
        <v>-2.0872342245582765E-2</v>
      </c>
      <c r="P771" s="13">
        <v>-5.9033751223731334E-2</v>
      </c>
      <c r="Q771" s="13">
        <v>-6.4261341494710633E-2</v>
      </c>
      <c r="R771" s="13">
        <v>4.5518054195853974E-2</v>
      </c>
      <c r="S771" s="13">
        <v>0.1485015825341458</v>
      </c>
      <c r="T771" s="13">
        <v>2.4607693111937223E-2</v>
      </c>
      <c r="U771" s="13">
        <v>-3.8123390139814362E-2</v>
      </c>
      <c r="V771" s="13">
        <v>-0.16358555664331675</v>
      </c>
      <c r="W771" s="13">
        <v>-3.132752278754114E-2</v>
      </c>
      <c r="X771" s="13">
        <v>-0.30473049395975704</v>
      </c>
      <c r="Y771" s="13">
        <v>-1.5302582429592704E-3</v>
      </c>
      <c r="Z771" s="13">
        <v>2.4607693111937223E-2</v>
      </c>
      <c r="AA771" s="13">
        <v>2.4607693111937223E-2</v>
      </c>
      <c r="AB771" s="154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55"/>
    </row>
    <row r="772" spans="1:65">
      <c r="A772" s="30"/>
      <c r="B772" s="46" t="s">
        <v>275</v>
      </c>
      <c r="C772" s="47"/>
      <c r="D772" s="45">
        <v>0.03</v>
      </c>
      <c r="E772" s="45">
        <v>0.27</v>
      </c>
      <c r="F772" s="45">
        <v>1.31</v>
      </c>
      <c r="G772" s="45">
        <v>0.71</v>
      </c>
      <c r="H772" s="45">
        <v>3.37</v>
      </c>
      <c r="I772" s="45">
        <v>1.1100000000000001</v>
      </c>
      <c r="J772" s="45">
        <v>0.17</v>
      </c>
      <c r="K772" s="45">
        <v>0.71</v>
      </c>
      <c r="L772" s="45">
        <v>1.79</v>
      </c>
      <c r="M772" s="45">
        <v>0.82</v>
      </c>
      <c r="N772" s="45">
        <v>0.51</v>
      </c>
      <c r="O772" s="45">
        <v>0.22</v>
      </c>
      <c r="P772" s="45">
        <v>0.71</v>
      </c>
      <c r="Q772" s="45">
        <v>0.78</v>
      </c>
      <c r="R772" s="45">
        <v>0.64</v>
      </c>
      <c r="S772" s="45">
        <v>1.97</v>
      </c>
      <c r="T772" s="45">
        <v>0.37</v>
      </c>
      <c r="U772" s="45">
        <v>0.44</v>
      </c>
      <c r="V772" s="45">
        <v>2.06</v>
      </c>
      <c r="W772" s="45">
        <v>0.35</v>
      </c>
      <c r="X772" s="45">
        <v>3.88</v>
      </c>
      <c r="Y772" s="45">
        <v>0.03</v>
      </c>
      <c r="Z772" s="45">
        <v>0.37</v>
      </c>
      <c r="AA772" s="45">
        <v>0.37</v>
      </c>
      <c r="AB772" s="154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55"/>
    </row>
    <row r="773" spans="1:65">
      <c r="B773" s="31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BM773" s="55"/>
    </row>
    <row r="774" spans="1:65" ht="15">
      <c r="B774" s="8" t="s">
        <v>608</v>
      </c>
      <c r="BM774" s="28" t="s">
        <v>67</v>
      </c>
    </row>
    <row r="775" spans="1:65" ht="15">
      <c r="A775" s="25" t="s">
        <v>6</v>
      </c>
      <c r="B775" s="18" t="s">
        <v>111</v>
      </c>
      <c r="C775" s="15" t="s">
        <v>112</v>
      </c>
      <c r="D775" s="16" t="s">
        <v>229</v>
      </c>
      <c r="E775" s="17" t="s">
        <v>229</v>
      </c>
      <c r="F775" s="17" t="s">
        <v>229</v>
      </c>
      <c r="G775" s="17" t="s">
        <v>229</v>
      </c>
      <c r="H775" s="17" t="s">
        <v>229</v>
      </c>
      <c r="I775" s="17" t="s">
        <v>229</v>
      </c>
      <c r="J775" s="17" t="s">
        <v>229</v>
      </c>
      <c r="K775" s="17" t="s">
        <v>229</v>
      </c>
      <c r="L775" s="17" t="s">
        <v>229</v>
      </c>
      <c r="M775" s="17" t="s">
        <v>229</v>
      </c>
      <c r="N775" s="17" t="s">
        <v>229</v>
      </c>
      <c r="O775" s="17" t="s">
        <v>229</v>
      </c>
      <c r="P775" s="17" t="s">
        <v>229</v>
      </c>
      <c r="Q775" s="17" t="s">
        <v>229</v>
      </c>
      <c r="R775" s="17" t="s">
        <v>229</v>
      </c>
      <c r="S775" s="17" t="s">
        <v>229</v>
      </c>
      <c r="T775" s="17" t="s">
        <v>229</v>
      </c>
      <c r="U775" s="17" t="s">
        <v>229</v>
      </c>
      <c r="V775" s="17" t="s">
        <v>229</v>
      </c>
      <c r="W775" s="17" t="s">
        <v>229</v>
      </c>
      <c r="X775" s="17" t="s">
        <v>229</v>
      </c>
      <c r="Y775" s="17" t="s">
        <v>229</v>
      </c>
      <c r="Z775" s="17" t="s">
        <v>229</v>
      </c>
      <c r="AA775" s="17" t="s">
        <v>229</v>
      </c>
      <c r="AB775" s="154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28">
        <v>1</v>
      </c>
    </row>
    <row r="776" spans="1:65">
      <c r="A776" s="30"/>
      <c r="B776" s="19" t="s">
        <v>230</v>
      </c>
      <c r="C776" s="9" t="s">
        <v>230</v>
      </c>
      <c r="D776" s="152" t="s">
        <v>232</v>
      </c>
      <c r="E776" s="153" t="s">
        <v>233</v>
      </c>
      <c r="F776" s="153" t="s">
        <v>234</v>
      </c>
      <c r="G776" s="153" t="s">
        <v>235</v>
      </c>
      <c r="H776" s="153" t="s">
        <v>237</v>
      </c>
      <c r="I776" s="153" t="s">
        <v>238</v>
      </c>
      <c r="J776" s="153" t="s">
        <v>239</v>
      </c>
      <c r="K776" s="153" t="s">
        <v>240</v>
      </c>
      <c r="L776" s="153" t="s">
        <v>241</v>
      </c>
      <c r="M776" s="153" t="s">
        <v>243</v>
      </c>
      <c r="N776" s="153" t="s">
        <v>244</v>
      </c>
      <c r="O776" s="153" t="s">
        <v>246</v>
      </c>
      <c r="P776" s="153" t="s">
        <v>247</v>
      </c>
      <c r="Q776" s="153" t="s">
        <v>249</v>
      </c>
      <c r="R776" s="153" t="s">
        <v>250</v>
      </c>
      <c r="S776" s="153" t="s">
        <v>251</v>
      </c>
      <c r="T776" s="153" t="s">
        <v>252</v>
      </c>
      <c r="U776" s="153" t="s">
        <v>254</v>
      </c>
      <c r="V776" s="153" t="s">
        <v>256</v>
      </c>
      <c r="W776" s="153" t="s">
        <v>258</v>
      </c>
      <c r="X776" s="153" t="s">
        <v>259</v>
      </c>
      <c r="Y776" s="153" t="s">
        <v>260</v>
      </c>
      <c r="Z776" s="153" t="s">
        <v>261</v>
      </c>
      <c r="AA776" s="153" t="s">
        <v>262</v>
      </c>
      <c r="AB776" s="154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28" t="s">
        <v>3</v>
      </c>
    </row>
    <row r="777" spans="1:65">
      <c r="A777" s="30"/>
      <c r="B777" s="19"/>
      <c r="C777" s="9"/>
      <c r="D777" s="10" t="s">
        <v>334</v>
      </c>
      <c r="E777" s="11" t="s">
        <v>335</v>
      </c>
      <c r="F777" s="11" t="s">
        <v>115</v>
      </c>
      <c r="G777" s="11" t="s">
        <v>334</v>
      </c>
      <c r="H777" s="11" t="s">
        <v>335</v>
      </c>
      <c r="I777" s="11" t="s">
        <v>334</v>
      </c>
      <c r="J777" s="11" t="s">
        <v>335</v>
      </c>
      <c r="K777" s="11" t="s">
        <v>334</v>
      </c>
      <c r="L777" s="11" t="s">
        <v>335</v>
      </c>
      <c r="M777" s="11" t="s">
        <v>335</v>
      </c>
      <c r="N777" s="11" t="s">
        <v>115</v>
      </c>
      <c r="O777" s="11" t="s">
        <v>335</v>
      </c>
      <c r="P777" s="11" t="s">
        <v>334</v>
      </c>
      <c r="Q777" s="11" t="s">
        <v>335</v>
      </c>
      <c r="R777" s="11" t="s">
        <v>335</v>
      </c>
      <c r="S777" s="11" t="s">
        <v>334</v>
      </c>
      <c r="T777" s="11" t="s">
        <v>335</v>
      </c>
      <c r="U777" s="11" t="s">
        <v>334</v>
      </c>
      <c r="V777" s="11" t="s">
        <v>335</v>
      </c>
      <c r="W777" s="11" t="s">
        <v>335</v>
      </c>
      <c r="X777" s="11" t="s">
        <v>335</v>
      </c>
      <c r="Y777" s="11" t="s">
        <v>334</v>
      </c>
      <c r="Z777" s="11" t="s">
        <v>334</v>
      </c>
      <c r="AA777" s="11" t="s">
        <v>334</v>
      </c>
      <c r="AB777" s="154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28">
        <v>2</v>
      </c>
    </row>
    <row r="778" spans="1:65">
      <c r="A778" s="30"/>
      <c r="B778" s="19"/>
      <c r="C778" s="9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154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28">
        <v>3</v>
      </c>
    </row>
    <row r="779" spans="1:65">
      <c r="A779" s="30"/>
      <c r="B779" s="18">
        <v>1</v>
      </c>
      <c r="C779" s="14">
        <v>1</v>
      </c>
      <c r="D779" s="22">
        <v>1.18</v>
      </c>
      <c r="E779" s="22">
        <v>1.2</v>
      </c>
      <c r="F779" s="148" t="s">
        <v>105</v>
      </c>
      <c r="G779" s="22">
        <v>1.08</v>
      </c>
      <c r="H779" s="22">
        <v>0.89</v>
      </c>
      <c r="I779" s="148">
        <v>4.5</v>
      </c>
      <c r="J779" s="22">
        <v>1.1000000000000001</v>
      </c>
      <c r="K779" s="148">
        <v>0.6</v>
      </c>
      <c r="L779" s="22">
        <v>1.07</v>
      </c>
      <c r="M779" s="22">
        <v>1.18</v>
      </c>
      <c r="N779" s="22">
        <v>1.1000000000000001</v>
      </c>
      <c r="O779" s="22">
        <v>1.1599999999999999</v>
      </c>
      <c r="P779" s="148">
        <v>1</v>
      </c>
      <c r="Q779" s="22">
        <v>1.1000000000000001</v>
      </c>
      <c r="R779" s="22">
        <v>1.2</v>
      </c>
      <c r="S779" s="22">
        <v>1.05</v>
      </c>
      <c r="T779" s="22">
        <v>1</v>
      </c>
      <c r="U779" s="22">
        <v>0.96</v>
      </c>
      <c r="V779" s="22">
        <v>1.33</v>
      </c>
      <c r="W779" s="22">
        <v>1.08</v>
      </c>
      <c r="X779" s="22">
        <v>1.21</v>
      </c>
      <c r="Y779" s="22">
        <v>1.03</v>
      </c>
      <c r="Z779" s="22">
        <v>1.1000000000000001</v>
      </c>
      <c r="AA779" s="22">
        <v>1.0900000000000001</v>
      </c>
      <c r="AB779" s="154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28">
        <v>1</v>
      </c>
    </row>
    <row r="780" spans="1:65">
      <c r="A780" s="30"/>
      <c r="B780" s="19">
        <v>1</v>
      </c>
      <c r="C780" s="9">
        <v>2</v>
      </c>
      <c r="D780" s="11">
        <v>1.18</v>
      </c>
      <c r="E780" s="11">
        <v>1.2</v>
      </c>
      <c r="F780" s="150" t="s">
        <v>105</v>
      </c>
      <c r="G780" s="11">
        <v>1.1200000000000001</v>
      </c>
      <c r="H780" s="11">
        <v>0.89</v>
      </c>
      <c r="I780" s="150">
        <v>4.5</v>
      </c>
      <c r="J780" s="11">
        <v>1</v>
      </c>
      <c r="K780" s="150">
        <v>0.8</v>
      </c>
      <c r="L780" s="11">
        <v>1.1100000000000001</v>
      </c>
      <c r="M780" s="11">
        <v>1.1399999999999999</v>
      </c>
      <c r="N780" s="11">
        <v>1.1000000000000001</v>
      </c>
      <c r="O780" s="11">
        <v>1.1499999999999999</v>
      </c>
      <c r="P780" s="150">
        <v>1</v>
      </c>
      <c r="Q780" s="11">
        <v>1.08</v>
      </c>
      <c r="R780" s="11">
        <v>1.1000000000000001</v>
      </c>
      <c r="S780" s="11">
        <v>1.07</v>
      </c>
      <c r="T780" s="11">
        <v>1</v>
      </c>
      <c r="U780" s="11">
        <v>1</v>
      </c>
      <c r="V780" s="11">
        <v>1.27</v>
      </c>
      <c r="W780" s="11">
        <v>1.1200000000000001</v>
      </c>
      <c r="X780" s="11">
        <v>1.23</v>
      </c>
      <c r="Y780" s="11">
        <v>1.02</v>
      </c>
      <c r="Z780" s="11">
        <v>1.1000000000000001</v>
      </c>
      <c r="AA780" s="11">
        <v>1.1100000000000001</v>
      </c>
      <c r="AB780" s="154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28">
        <v>32</v>
      </c>
    </row>
    <row r="781" spans="1:65">
      <c r="A781" s="30"/>
      <c r="B781" s="19">
        <v>1</v>
      </c>
      <c r="C781" s="9">
        <v>3</v>
      </c>
      <c r="D781" s="11">
        <v>1.24</v>
      </c>
      <c r="E781" s="11">
        <v>1.2</v>
      </c>
      <c r="F781" s="150" t="s">
        <v>105</v>
      </c>
      <c r="G781" s="11">
        <v>1.05</v>
      </c>
      <c r="H781" s="11">
        <v>0.9</v>
      </c>
      <c r="I781" s="150">
        <v>5</v>
      </c>
      <c r="J781" s="11">
        <v>1</v>
      </c>
      <c r="K781" s="150">
        <v>0.8</v>
      </c>
      <c r="L781" s="11">
        <v>1.1000000000000001</v>
      </c>
      <c r="M781" s="11">
        <v>1.05</v>
      </c>
      <c r="N781" s="11">
        <v>1.1000000000000001</v>
      </c>
      <c r="O781" s="11">
        <v>1.0900000000000001</v>
      </c>
      <c r="P781" s="150">
        <v>1</v>
      </c>
      <c r="Q781" s="11">
        <v>1.07</v>
      </c>
      <c r="R781" s="11">
        <v>1.1000000000000001</v>
      </c>
      <c r="S781" s="11">
        <v>1.1000000000000001</v>
      </c>
      <c r="T781" s="11">
        <v>1</v>
      </c>
      <c r="U781" s="11">
        <v>1</v>
      </c>
      <c r="V781" s="11">
        <v>1.32</v>
      </c>
      <c r="W781" s="11">
        <v>1.1000000000000001</v>
      </c>
      <c r="X781" s="11">
        <v>1.2</v>
      </c>
      <c r="Y781" s="11">
        <v>0.98</v>
      </c>
      <c r="Z781" s="11">
        <v>1.1000000000000001</v>
      </c>
      <c r="AA781" s="11">
        <v>1.1000000000000001</v>
      </c>
      <c r="AB781" s="154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28">
        <v>16</v>
      </c>
    </row>
    <row r="782" spans="1:65">
      <c r="A782" s="30"/>
      <c r="B782" s="19">
        <v>1</v>
      </c>
      <c r="C782" s="9">
        <v>4</v>
      </c>
      <c r="D782" s="11">
        <v>1.24</v>
      </c>
      <c r="E782" s="11">
        <v>1.2</v>
      </c>
      <c r="F782" s="150" t="s">
        <v>105</v>
      </c>
      <c r="G782" s="11">
        <v>1.0900000000000001</v>
      </c>
      <c r="H782" s="149">
        <v>0.85</v>
      </c>
      <c r="I782" s="150">
        <v>4</v>
      </c>
      <c r="J782" s="11">
        <v>1</v>
      </c>
      <c r="K782" s="150">
        <v>0.6</v>
      </c>
      <c r="L782" s="11">
        <v>1.1100000000000001</v>
      </c>
      <c r="M782" s="11">
        <v>0.95</v>
      </c>
      <c r="N782" s="11">
        <v>1.1000000000000001</v>
      </c>
      <c r="O782" s="11">
        <v>1.17</v>
      </c>
      <c r="P782" s="150">
        <v>0.1</v>
      </c>
      <c r="Q782" s="11">
        <v>1.0900000000000001</v>
      </c>
      <c r="R782" s="11">
        <v>1.2</v>
      </c>
      <c r="S782" s="11">
        <v>1.1399999999999999</v>
      </c>
      <c r="T782" s="11">
        <v>1</v>
      </c>
      <c r="U782" s="11">
        <v>0.98</v>
      </c>
      <c r="V782" s="11">
        <v>1.35</v>
      </c>
      <c r="W782" s="11">
        <v>1.1200000000000001</v>
      </c>
      <c r="X782" s="11">
        <v>1.22</v>
      </c>
      <c r="Y782" s="11">
        <v>1.07</v>
      </c>
      <c r="Z782" s="11">
        <v>1.1000000000000001</v>
      </c>
      <c r="AA782" s="11">
        <v>1.03</v>
      </c>
      <c r="AB782" s="154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28">
        <v>1.0972500000000003</v>
      </c>
    </row>
    <row r="783" spans="1:65">
      <c r="A783" s="30"/>
      <c r="B783" s="19">
        <v>1</v>
      </c>
      <c r="C783" s="9">
        <v>5</v>
      </c>
      <c r="D783" s="11">
        <v>1.17</v>
      </c>
      <c r="E783" s="11">
        <v>1.2</v>
      </c>
      <c r="F783" s="150" t="s">
        <v>105</v>
      </c>
      <c r="G783" s="11">
        <v>1.1299999999999999</v>
      </c>
      <c r="H783" s="11">
        <v>0.89</v>
      </c>
      <c r="I783" s="150">
        <v>4</v>
      </c>
      <c r="J783" s="11">
        <v>1</v>
      </c>
      <c r="K783" s="150">
        <v>0.6</v>
      </c>
      <c r="L783" s="11">
        <v>1.1100000000000001</v>
      </c>
      <c r="M783" s="11">
        <v>0.9</v>
      </c>
      <c r="N783" s="11">
        <v>1.1000000000000001</v>
      </c>
      <c r="O783" s="11">
        <v>1.1499999999999999</v>
      </c>
      <c r="P783" s="150">
        <v>0.3</v>
      </c>
      <c r="Q783" s="11">
        <v>1.06</v>
      </c>
      <c r="R783" s="11">
        <v>1.2</v>
      </c>
      <c r="S783" s="11">
        <v>1.06</v>
      </c>
      <c r="T783" s="11">
        <v>1.1000000000000001</v>
      </c>
      <c r="U783" s="11">
        <v>1.03</v>
      </c>
      <c r="V783" s="149">
        <v>1.42</v>
      </c>
      <c r="W783" s="11">
        <v>1.1100000000000001</v>
      </c>
      <c r="X783" s="11">
        <v>1.24</v>
      </c>
      <c r="Y783" s="11">
        <v>1.06</v>
      </c>
      <c r="Z783" s="11">
        <v>1.1000000000000001</v>
      </c>
      <c r="AA783" s="11">
        <v>1.06</v>
      </c>
      <c r="AB783" s="154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28">
        <v>114</v>
      </c>
    </row>
    <row r="784" spans="1:65">
      <c r="A784" s="30"/>
      <c r="B784" s="19">
        <v>1</v>
      </c>
      <c r="C784" s="9">
        <v>6</v>
      </c>
      <c r="D784" s="11">
        <v>1.1399999999999999</v>
      </c>
      <c r="E784" s="11">
        <v>1.2</v>
      </c>
      <c r="F784" s="150" t="s">
        <v>105</v>
      </c>
      <c r="G784" s="11">
        <v>1.1200000000000001</v>
      </c>
      <c r="H784" s="11">
        <v>0.87</v>
      </c>
      <c r="I784" s="150">
        <v>3.5</v>
      </c>
      <c r="J784" s="11">
        <v>0.9</v>
      </c>
      <c r="K784" s="150">
        <v>0.6</v>
      </c>
      <c r="L784" s="11">
        <v>1.1399999999999999</v>
      </c>
      <c r="M784" s="11">
        <v>0.98</v>
      </c>
      <c r="N784" s="11">
        <v>1.1000000000000001</v>
      </c>
      <c r="O784" s="11">
        <v>1.0900000000000001</v>
      </c>
      <c r="P784" s="150">
        <v>0.2</v>
      </c>
      <c r="Q784" s="11">
        <v>1.1100000000000001</v>
      </c>
      <c r="R784" s="11">
        <v>1.1000000000000001</v>
      </c>
      <c r="S784" s="11">
        <v>1.1000000000000001</v>
      </c>
      <c r="T784" s="11">
        <v>1</v>
      </c>
      <c r="U784" s="11">
        <v>1.03</v>
      </c>
      <c r="V784" s="11">
        <v>1.34</v>
      </c>
      <c r="W784" s="11">
        <v>1.1000000000000001</v>
      </c>
      <c r="X784" s="11">
        <v>1.2</v>
      </c>
      <c r="Y784" s="11">
        <v>1.05</v>
      </c>
      <c r="Z784" s="11">
        <v>1.1000000000000001</v>
      </c>
      <c r="AA784" s="11">
        <v>1.06</v>
      </c>
      <c r="AB784" s="154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55"/>
    </row>
    <row r="785" spans="1:65">
      <c r="A785" s="30"/>
      <c r="B785" s="20" t="s">
        <v>271</v>
      </c>
      <c r="C785" s="12"/>
      <c r="D785" s="23">
        <v>1.1916666666666667</v>
      </c>
      <c r="E785" s="23">
        <v>1.2</v>
      </c>
      <c r="F785" s="23" t="s">
        <v>682</v>
      </c>
      <c r="G785" s="23">
        <v>1.0983333333333334</v>
      </c>
      <c r="H785" s="23">
        <v>0.88166666666666671</v>
      </c>
      <c r="I785" s="23">
        <v>4.25</v>
      </c>
      <c r="J785" s="23">
        <v>1</v>
      </c>
      <c r="K785" s="23">
        <v>0.66666666666666663</v>
      </c>
      <c r="L785" s="23">
        <v>1.1066666666666667</v>
      </c>
      <c r="M785" s="23">
        <v>1.0333333333333334</v>
      </c>
      <c r="N785" s="23">
        <v>1.0999999999999999</v>
      </c>
      <c r="O785" s="23">
        <v>1.1349999999999998</v>
      </c>
      <c r="P785" s="23">
        <v>0.6</v>
      </c>
      <c r="Q785" s="23">
        <v>1.0850000000000002</v>
      </c>
      <c r="R785" s="23">
        <v>1.1500000000000001</v>
      </c>
      <c r="S785" s="23">
        <v>1.0866666666666667</v>
      </c>
      <c r="T785" s="23">
        <v>1.0166666666666666</v>
      </c>
      <c r="U785" s="23">
        <v>1</v>
      </c>
      <c r="V785" s="23">
        <v>1.3383333333333332</v>
      </c>
      <c r="W785" s="23">
        <v>1.1050000000000002</v>
      </c>
      <c r="X785" s="23">
        <v>1.2166666666666666</v>
      </c>
      <c r="Y785" s="23">
        <v>1.0349999999999999</v>
      </c>
      <c r="Z785" s="23">
        <v>1.0999999999999999</v>
      </c>
      <c r="AA785" s="23">
        <v>1.0750000000000002</v>
      </c>
      <c r="AB785" s="154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55"/>
    </row>
    <row r="786" spans="1:65">
      <c r="A786" s="30"/>
      <c r="B786" s="3" t="s">
        <v>272</v>
      </c>
      <c r="C786" s="29"/>
      <c r="D786" s="11">
        <v>1.18</v>
      </c>
      <c r="E786" s="11">
        <v>1.2</v>
      </c>
      <c r="F786" s="11" t="s">
        <v>682</v>
      </c>
      <c r="G786" s="11">
        <v>1.105</v>
      </c>
      <c r="H786" s="11">
        <v>0.89</v>
      </c>
      <c r="I786" s="11">
        <v>4.25</v>
      </c>
      <c r="J786" s="11">
        <v>1</v>
      </c>
      <c r="K786" s="11">
        <v>0.6</v>
      </c>
      <c r="L786" s="11">
        <v>1.1100000000000001</v>
      </c>
      <c r="M786" s="11">
        <v>1.0150000000000001</v>
      </c>
      <c r="N786" s="11">
        <v>1.1000000000000001</v>
      </c>
      <c r="O786" s="11">
        <v>1.1499999999999999</v>
      </c>
      <c r="P786" s="11">
        <v>0.64999999999999991</v>
      </c>
      <c r="Q786" s="11">
        <v>1.085</v>
      </c>
      <c r="R786" s="11">
        <v>1.1499999999999999</v>
      </c>
      <c r="S786" s="11">
        <v>1.085</v>
      </c>
      <c r="T786" s="11">
        <v>1</v>
      </c>
      <c r="U786" s="11">
        <v>1</v>
      </c>
      <c r="V786" s="11">
        <v>1.335</v>
      </c>
      <c r="W786" s="11">
        <v>1.105</v>
      </c>
      <c r="X786" s="11">
        <v>1.2149999999999999</v>
      </c>
      <c r="Y786" s="11">
        <v>1.04</v>
      </c>
      <c r="Z786" s="11">
        <v>1.1000000000000001</v>
      </c>
      <c r="AA786" s="11">
        <v>1.0750000000000002</v>
      </c>
      <c r="AB786" s="154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55"/>
    </row>
    <row r="787" spans="1:65">
      <c r="A787" s="30"/>
      <c r="B787" s="3" t="s">
        <v>273</v>
      </c>
      <c r="C787" s="29"/>
      <c r="D787" s="24">
        <v>4.0207793606049431E-2</v>
      </c>
      <c r="E787" s="24">
        <v>0</v>
      </c>
      <c r="F787" s="24" t="s">
        <v>682</v>
      </c>
      <c r="G787" s="24">
        <v>3.0605010483034725E-2</v>
      </c>
      <c r="H787" s="24">
        <v>1.8348478592697198E-2</v>
      </c>
      <c r="I787" s="24">
        <v>0.52440442408507582</v>
      </c>
      <c r="J787" s="24">
        <v>6.3245553203367597E-2</v>
      </c>
      <c r="K787" s="24">
        <v>0.10327955589886435</v>
      </c>
      <c r="L787" s="24">
        <v>2.2509257354845463E-2</v>
      </c>
      <c r="M787" s="24">
        <v>0.11021191708098838</v>
      </c>
      <c r="N787" s="24">
        <v>2.4323767777952469E-16</v>
      </c>
      <c r="O787" s="24">
        <v>3.5637059362410843E-2</v>
      </c>
      <c r="P787" s="24">
        <v>0.442718872423573</v>
      </c>
      <c r="Q787" s="24">
        <v>1.8708286933869722E-2</v>
      </c>
      <c r="R787" s="24">
        <v>5.4772255750516537E-2</v>
      </c>
      <c r="S787" s="24">
        <v>3.3266599866332354E-2</v>
      </c>
      <c r="T787" s="24">
        <v>4.0824829046386339E-2</v>
      </c>
      <c r="U787" s="24">
        <v>2.7568097504180468E-2</v>
      </c>
      <c r="V787" s="24">
        <v>4.8751068364361654E-2</v>
      </c>
      <c r="W787" s="24">
        <v>1.5165750888103116E-2</v>
      </c>
      <c r="X787" s="24">
        <v>1.6329931618554533E-2</v>
      </c>
      <c r="Y787" s="24">
        <v>3.2710854467592282E-2</v>
      </c>
      <c r="Z787" s="24">
        <v>2.4323767777952469E-16</v>
      </c>
      <c r="AA787" s="24">
        <v>3.016620625799674E-2</v>
      </c>
      <c r="AB787" s="205"/>
      <c r="AC787" s="206"/>
      <c r="AD787" s="206"/>
      <c r="AE787" s="206"/>
      <c r="AF787" s="206"/>
      <c r="AG787" s="206"/>
      <c r="AH787" s="206"/>
      <c r="AI787" s="206"/>
      <c r="AJ787" s="206"/>
      <c r="AK787" s="206"/>
      <c r="AL787" s="206"/>
      <c r="AM787" s="206"/>
      <c r="AN787" s="206"/>
      <c r="AO787" s="206"/>
      <c r="AP787" s="206"/>
      <c r="AQ787" s="206"/>
      <c r="AR787" s="206"/>
      <c r="AS787" s="206"/>
      <c r="AT787" s="206"/>
      <c r="AU787" s="206"/>
      <c r="AV787" s="206"/>
      <c r="AW787" s="206"/>
      <c r="AX787" s="206"/>
      <c r="AY787" s="206"/>
      <c r="AZ787" s="206"/>
      <c r="BA787" s="206"/>
      <c r="BB787" s="206"/>
      <c r="BC787" s="206"/>
      <c r="BD787" s="206"/>
      <c r="BE787" s="206"/>
      <c r="BF787" s="206"/>
      <c r="BG787" s="206"/>
      <c r="BH787" s="206"/>
      <c r="BI787" s="206"/>
      <c r="BJ787" s="206"/>
      <c r="BK787" s="206"/>
      <c r="BL787" s="206"/>
      <c r="BM787" s="56"/>
    </row>
    <row r="788" spans="1:65">
      <c r="A788" s="30"/>
      <c r="B788" s="3" t="s">
        <v>87</v>
      </c>
      <c r="C788" s="29"/>
      <c r="D788" s="13">
        <v>3.3740805823258266E-2</v>
      </c>
      <c r="E788" s="13">
        <v>0</v>
      </c>
      <c r="F788" s="13" t="s">
        <v>682</v>
      </c>
      <c r="G788" s="13">
        <v>2.7864956433719019E-2</v>
      </c>
      <c r="H788" s="13">
        <v>2.0811128838597957E-2</v>
      </c>
      <c r="I788" s="13">
        <v>0.12338927625531196</v>
      </c>
      <c r="J788" s="13">
        <v>6.3245553203367597E-2</v>
      </c>
      <c r="K788" s="13">
        <v>0.15491933384829654</v>
      </c>
      <c r="L788" s="13">
        <v>2.0339690380884453E-2</v>
      </c>
      <c r="M788" s="13">
        <v>0.10665669394934357</v>
      </c>
      <c r="N788" s="13">
        <v>2.2112516161774974E-16</v>
      </c>
      <c r="O788" s="13">
        <v>3.139829018714612E-2</v>
      </c>
      <c r="P788" s="13">
        <v>0.73786478737262173</v>
      </c>
      <c r="Q788" s="13">
        <v>1.724266076854352E-2</v>
      </c>
      <c r="R788" s="13">
        <v>4.7628048478710029E-2</v>
      </c>
      <c r="S788" s="13">
        <v>3.0613435459815048E-2</v>
      </c>
      <c r="T788" s="13">
        <v>4.0155569553822629E-2</v>
      </c>
      <c r="U788" s="13">
        <v>2.7568097504180468E-2</v>
      </c>
      <c r="V788" s="13">
        <v>3.6426701143981312E-2</v>
      </c>
      <c r="W788" s="13">
        <v>1.3724661437197387E-2</v>
      </c>
      <c r="X788" s="13">
        <v>1.3421861604291398E-2</v>
      </c>
      <c r="Y788" s="13">
        <v>3.1604690306852451E-2</v>
      </c>
      <c r="Z788" s="13">
        <v>2.2112516161774974E-16</v>
      </c>
      <c r="AA788" s="13">
        <v>2.8061587216741148E-2</v>
      </c>
      <c r="AB788" s="154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55"/>
    </row>
    <row r="789" spans="1:65">
      <c r="A789" s="30"/>
      <c r="B789" s="3" t="s">
        <v>274</v>
      </c>
      <c r="C789" s="29"/>
      <c r="D789" s="13">
        <v>8.6048454469506819E-2</v>
      </c>
      <c r="E789" s="13">
        <v>9.3643198906356417E-2</v>
      </c>
      <c r="F789" s="13" t="s">
        <v>682</v>
      </c>
      <c r="G789" s="13">
        <v>9.8731677679020358E-4</v>
      </c>
      <c r="H789" s="13">
        <v>-0.19647603858130192</v>
      </c>
      <c r="I789" s="13">
        <v>2.8733196627933459</v>
      </c>
      <c r="J789" s="13">
        <v>-8.8630667578036282E-2</v>
      </c>
      <c r="K789" s="13">
        <v>-0.39242044505202422</v>
      </c>
      <c r="L789" s="13">
        <v>8.5820612136400243E-3</v>
      </c>
      <c r="M789" s="13">
        <v>-5.8251689830637332E-2</v>
      </c>
      <c r="N789" s="13">
        <v>2.5062656641601233E-3</v>
      </c>
      <c r="O789" s="13">
        <v>3.440419229892866E-2</v>
      </c>
      <c r="P789" s="13">
        <v>-0.45317840054682179</v>
      </c>
      <c r="Q789" s="13">
        <v>-1.1164274322169154E-2</v>
      </c>
      <c r="R789" s="13">
        <v>4.8074732285258381E-2</v>
      </c>
      <c r="S789" s="13">
        <v>-9.6453254347993456E-3</v>
      </c>
      <c r="T789" s="13">
        <v>-7.3441178704336862E-2</v>
      </c>
      <c r="U789" s="13">
        <v>-8.8630667578036282E-2</v>
      </c>
      <c r="V789" s="13">
        <v>0.21971595655806131</v>
      </c>
      <c r="W789" s="13">
        <v>7.0631123262701045E-3</v>
      </c>
      <c r="X789" s="13">
        <v>0.10883268778005584</v>
      </c>
      <c r="Y789" s="13">
        <v>-5.6732740943267523E-2</v>
      </c>
      <c r="Z789" s="13">
        <v>2.5062656641601233E-3</v>
      </c>
      <c r="AA789" s="13">
        <v>-2.0277967646388784E-2</v>
      </c>
      <c r="AB789" s="154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55"/>
    </row>
    <row r="790" spans="1:65">
      <c r="A790" s="30"/>
      <c r="B790" s="46" t="s">
        <v>275</v>
      </c>
      <c r="C790" s="47"/>
      <c r="D790" s="45">
        <v>0.84</v>
      </c>
      <c r="E790" s="45">
        <v>0.92</v>
      </c>
      <c r="F790" s="45">
        <v>12.74</v>
      </c>
      <c r="G790" s="45">
        <v>0.01</v>
      </c>
      <c r="H790" s="45">
        <v>1.98</v>
      </c>
      <c r="I790" s="45">
        <v>28.65</v>
      </c>
      <c r="J790" s="45">
        <v>0.9</v>
      </c>
      <c r="K790" s="45">
        <v>3.93</v>
      </c>
      <c r="L790" s="45">
        <v>7.0000000000000007E-2</v>
      </c>
      <c r="M790" s="45">
        <v>0.6</v>
      </c>
      <c r="N790" s="45">
        <v>0.01</v>
      </c>
      <c r="O790" s="45">
        <v>0.33</v>
      </c>
      <c r="P790" s="45">
        <v>4.54</v>
      </c>
      <c r="Q790" s="45">
        <v>0.13</v>
      </c>
      <c r="R790" s="45">
        <v>0.46</v>
      </c>
      <c r="S790" s="45">
        <v>0.11</v>
      </c>
      <c r="T790" s="45">
        <v>0.75</v>
      </c>
      <c r="U790" s="45">
        <v>0.9</v>
      </c>
      <c r="V790" s="45">
        <v>2.17</v>
      </c>
      <c r="W790" s="45">
        <v>0.05</v>
      </c>
      <c r="X790" s="45">
        <v>1.07</v>
      </c>
      <c r="Y790" s="45">
        <v>0.57999999999999996</v>
      </c>
      <c r="Z790" s="45">
        <v>0.01</v>
      </c>
      <c r="AA790" s="45">
        <v>0.22</v>
      </c>
      <c r="AB790" s="154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55"/>
    </row>
    <row r="791" spans="1:65">
      <c r="B791" s="31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BM791" s="55"/>
    </row>
    <row r="792" spans="1:65" ht="15">
      <c r="B792" s="8" t="s">
        <v>609</v>
      </c>
      <c r="BM792" s="28" t="s">
        <v>67</v>
      </c>
    </row>
    <row r="793" spans="1:65" ht="15">
      <c r="A793" s="25" t="s">
        <v>9</v>
      </c>
      <c r="B793" s="18" t="s">
        <v>111</v>
      </c>
      <c r="C793" s="15" t="s">
        <v>112</v>
      </c>
      <c r="D793" s="16" t="s">
        <v>229</v>
      </c>
      <c r="E793" s="17" t="s">
        <v>229</v>
      </c>
      <c r="F793" s="17" t="s">
        <v>229</v>
      </c>
      <c r="G793" s="17" t="s">
        <v>229</v>
      </c>
      <c r="H793" s="17" t="s">
        <v>229</v>
      </c>
      <c r="I793" s="17" t="s">
        <v>229</v>
      </c>
      <c r="J793" s="17" t="s">
        <v>229</v>
      </c>
      <c r="K793" s="17" t="s">
        <v>229</v>
      </c>
      <c r="L793" s="17" t="s">
        <v>229</v>
      </c>
      <c r="M793" s="17" t="s">
        <v>229</v>
      </c>
      <c r="N793" s="17" t="s">
        <v>229</v>
      </c>
      <c r="O793" s="17" t="s">
        <v>229</v>
      </c>
      <c r="P793" s="17" t="s">
        <v>229</v>
      </c>
      <c r="Q793" s="17" t="s">
        <v>229</v>
      </c>
      <c r="R793" s="17" t="s">
        <v>229</v>
      </c>
      <c r="S793" s="17" t="s">
        <v>229</v>
      </c>
      <c r="T793" s="17" t="s">
        <v>229</v>
      </c>
      <c r="U793" s="17" t="s">
        <v>229</v>
      </c>
      <c r="V793" s="17" t="s">
        <v>229</v>
      </c>
      <c r="W793" s="17" t="s">
        <v>229</v>
      </c>
      <c r="X793" s="17" t="s">
        <v>229</v>
      </c>
      <c r="Y793" s="17" t="s">
        <v>229</v>
      </c>
      <c r="Z793" s="17" t="s">
        <v>229</v>
      </c>
      <c r="AA793" s="17" t="s">
        <v>229</v>
      </c>
      <c r="AB793" s="154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28">
        <v>1</v>
      </c>
    </row>
    <row r="794" spans="1:65">
      <c r="A794" s="30"/>
      <c r="B794" s="19" t="s">
        <v>230</v>
      </c>
      <c r="C794" s="9" t="s">
        <v>230</v>
      </c>
      <c r="D794" s="152" t="s">
        <v>232</v>
      </c>
      <c r="E794" s="153" t="s">
        <v>233</v>
      </c>
      <c r="F794" s="153" t="s">
        <v>234</v>
      </c>
      <c r="G794" s="153" t="s">
        <v>235</v>
      </c>
      <c r="H794" s="153" t="s">
        <v>236</v>
      </c>
      <c r="I794" s="153" t="s">
        <v>238</v>
      </c>
      <c r="J794" s="153" t="s">
        <v>239</v>
      </c>
      <c r="K794" s="153" t="s">
        <v>240</v>
      </c>
      <c r="L794" s="153" t="s">
        <v>241</v>
      </c>
      <c r="M794" s="153" t="s">
        <v>243</v>
      </c>
      <c r="N794" s="153" t="s">
        <v>244</v>
      </c>
      <c r="O794" s="153" t="s">
        <v>246</v>
      </c>
      <c r="P794" s="153" t="s">
        <v>247</v>
      </c>
      <c r="Q794" s="153" t="s">
        <v>249</v>
      </c>
      <c r="R794" s="153" t="s">
        <v>250</v>
      </c>
      <c r="S794" s="153" t="s">
        <v>251</v>
      </c>
      <c r="T794" s="153" t="s">
        <v>252</v>
      </c>
      <c r="U794" s="153" t="s">
        <v>254</v>
      </c>
      <c r="V794" s="153" t="s">
        <v>256</v>
      </c>
      <c r="W794" s="153" t="s">
        <v>258</v>
      </c>
      <c r="X794" s="153" t="s">
        <v>259</v>
      </c>
      <c r="Y794" s="153" t="s">
        <v>260</v>
      </c>
      <c r="Z794" s="153" t="s">
        <v>261</v>
      </c>
      <c r="AA794" s="153" t="s">
        <v>262</v>
      </c>
      <c r="AB794" s="154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28" t="s">
        <v>3</v>
      </c>
    </row>
    <row r="795" spans="1:65">
      <c r="A795" s="30"/>
      <c r="B795" s="19"/>
      <c r="C795" s="9"/>
      <c r="D795" s="10" t="s">
        <v>334</v>
      </c>
      <c r="E795" s="11" t="s">
        <v>115</v>
      </c>
      <c r="F795" s="11" t="s">
        <v>115</v>
      </c>
      <c r="G795" s="11" t="s">
        <v>334</v>
      </c>
      <c r="H795" s="11" t="s">
        <v>335</v>
      </c>
      <c r="I795" s="11" t="s">
        <v>334</v>
      </c>
      <c r="J795" s="11" t="s">
        <v>115</v>
      </c>
      <c r="K795" s="11" t="s">
        <v>334</v>
      </c>
      <c r="L795" s="11" t="s">
        <v>335</v>
      </c>
      <c r="M795" s="11" t="s">
        <v>335</v>
      </c>
      <c r="N795" s="11" t="s">
        <v>115</v>
      </c>
      <c r="O795" s="11" t="s">
        <v>335</v>
      </c>
      <c r="P795" s="11" t="s">
        <v>334</v>
      </c>
      <c r="Q795" s="11" t="s">
        <v>335</v>
      </c>
      <c r="R795" s="11" t="s">
        <v>335</v>
      </c>
      <c r="S795" s="11" t="s">
        <v>334</v>
      </c>
      <c r="T795" s="11" t="s">
        <v>115</v>
      </c>
      <c r="U795" s="11" t="s">
        <v>334</v>
      </c>
      <c r="V795" s="11" t="s">
        <v>335</v>
      </c>
      <c r="W795" s="11" t="s">
        <v>335</v>
      </c>
      <c r="X795" s="11" t="s">
        <v>335</v>
      </c>
      <c r="Y795" s="11" t="s">
        <v>334</v>
      </c>
      <c r="Z795" s="11" t="s">
        <v>334</v>
      </c>
      <c r="AA795" s="11" t="s">
        <v>334</v>
      </c>
      <c r="AB795" s="154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28">
        <v>1</v>
      </c>
    </row>
    <row r="796" spans="1:65">
      <c r="A796" s="30"/>
      <c r="B796" s="19"/>
      <c r="C796" s="9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154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28">
        <v>2</v>
      </c>
    </row>
    <row r="797" spans="1:65">
      <c r="A797" s="30"/>
      <c r="B797" s="18">
        <v>1</v>
      </c>
      <c r="C797" s="14">
        <v>1</v>
      </c>
      <c r="D797" s="207">
        <v>41.6</v>
      </c>
      <c r="E797" s="207">
        <v>40</v>
      </c>
      <c r="F797" s="222">
        <v>31</v>
      </c>
      <c r="G797" s="207">
        <v>37.5</v>
      </c>
      <c r="H797" s="207">
        <v>42.6</v>
      </c>
      <c r="I797" s="222">
        <v>46</v>
      </c>
      <c r="J797" s="222">
        <v>49</v>
      </c>
      <c r="K797" s="207">
        <v>37</v>
      </c>
      <c r="L797" s="207">
        <v>42.9</v>
      </c>
      <c r="M797" s="207">
        <v>39.4</v>
      </c>
      <c r="N797" s="207">
        <v>40</v>
      </c>
      <c r="O797" s="207">
        <v>40.1</v>
      </c>
      <c r="P797" s="207">
        <v>36</v>
      </c>
      <c r="Q797" s="207">
        <v>42.3</v>
      </c>
      <c r="R797" s="207">
        <v>35.200000000000003</v>
      </c>
      <c r="S797" s="207">
        <v>43.8</v>
      </c>
      <c r="T797" s="207">
        <v>36</v>
      </c>
      <c r="U797" s="207">
        <v>38.6</v>
      </c>
      <c r="V797" s="207">
        <v>39.5</v>
      </c>
      <c r="W797" s="207">
        <v>38.299999999999997</v>
      </c>
      <c r="X797" s="207">
        <v>38.799999999999997</v>
      </c>
      <c r="Y797" s="207">
        <v>39.299999999999997</v>
      </c>
      <c r="Z797" s="207">
        <v>37.6</v>
      </c>
      <c r="AA797" s="207">
        <v>40.9</v>
      </c>
      <c r="AB797" s="208"/>
      <c r="AC797" s="209"/>
      <c r="AD797" s="209"/>
      <c r="AE797" s="209"/>
      <c r="AF797" s="209"/>
      <c r="AG797" s="209"/>
      <c r="AH797" s="209"/>
      <c r="AI797" s="209"/>
      <c r="AJ797" s="209"/>
      <c r="AK797" s="209"/>
      <c r="AL797" s="209"/>
      <c r="AM797" s="209"/>
      <c r="AN797" s="209"/>
      <c r="AO797" s="209"/>
      <c r="AP797" s="209"/>
      <c r="AQ797" s="209"/>
      <c r="AR797" s="209"/>
      <c r="AS797" s="209"/>
      <c r="AT797" s="209"/>
      <c r="AU797" s="209"/>
      <c r="AV797" s="209"/>
      <c r="AW797" s="209"/>
      <c r="AX797" s="209"/>
      <c r="AY797" s="209"/>
      <c r="AZ797" s="209"/>
      <c r="BA797" s="209"/>
      <c r="BB797" s="209"/>
      <c r="BC797" s="209"/>
      <c r="BD797" s="209"/>
      <c r="BE797" s="209"/>
      <c r="BF797" s="209"/>
      <c r="BG797" s="209"/>
      <c r="BH797" s="209"/>
      <c r="BI797" s="209"/>
      <c r="BJ797" s="209"/>
      <c r="BK797" s="209"/>
      <c r="BL797" s="209"/>
      <c r="BM797" s="210">
        <v>1</v>
      </c>
    </row>
    <row r="798" spans="1:65">
      <c r="A798" s="30"/>
      <c r="B798" s="19">
        <v>1</v>
      </c>
      <c r="C798" s="9">
        <v>2</v>
      </c>
      <c r="D798" s="211">
        <v>39.700000000000003</v>
      </c>
      <c r="E798" s="211">
        <v>40</v>
      </c>
      <c r="F798" s="223">
        <v>31</v>
      </c>
      <c r="G798" s="211">
        <v>38.6</v>
      </c>
      <c r="H798" s="211">
        <v>42.5</v>
      </c>
      <c r="I798" s="223">
        <v>46</v>
      </c>
      <c r="J798" s="223">
        <v>48</v>
      </c>
      <c r="K798" s="211">
        <v>37.799999999999997</v>
      </c>
      <c r="L798" s="211">
        <v>42.9</v>
      </c>
      <c r="M798" s="211">
        <v>39.700000000000003</v>
      </c>
      <c r="N798" s="211">
        <v>40</v>
      </c>
      <c r="O798" s="211">
        <v>41.1</v>
      </c>
      <c r="P798" s="211">
        <v>35</v>
      </c>
      <c r="Q798" s="211">
        <v>42.6</v>
      </c>
      <c r="R798" s="224">
        <v>31</v>
      </c>
      <c r="S798" s="211">
        <v>42.1</v>
      </c>
      <c r="T798" s="211">
        <v>36</v>
      </c>
      <c r="U798" s="211">
        <v>40.299999999999997</v>
      </c>
      <c r="V798" s="211">
        <v>40.299999999999997</v>
      </c>
      <c r="W798" s="211">
        <v>38.9</v>
      </c>
      <c r="X798" s="211">
        <v>39.4</v>
      </c>
      <c r="Y798" s="211">
        <v>38.4</v>
      </c>
      <c r="Z798" s="211">
        <v>39.4</v>
      </c>
      <c r="AA798" s="224">
        <v>43.4</v>
      </c>
      <c r="AB798" s="208"/>
      <c r="AC798" s="209"/>
      <c r="AD798" s="209"/>
      <c r="AE798" s="209"/>
      <c r="AF798" s="209"/>
      <c r="AG798" s="209"/>
      <c r="AH798" s="209"/>
      <c r="AI798" s="209"/>
      <c r="AJ798" s="209"/>
      <c r="AK798" s="209"/>
      <c r="AL798" s="209"/>
      <c r="AM798" s="209"/>
      <c r="AN798" s="209"/>
      <c r="AO798" s="209"/>
      <c r="AP798" s="209"/>
      <c r="AQ798" s="209"/>
      <c r="AR798" s="209"/>
      <c r="AS798" s="209"/>
      <c r="AT798" s="209"/>
      <c r="AU798" s="209"/>
      <c r="AV798" s="209"/>
      <c r="AW798" s="209"/>
      <c r="AX798" s="209"/>
      <c r="AY798" s="209"/>
      <c r="AZ798" s="209"/>
      <c r="BA798" s="209"/>
      <c r="BB798" s="209"/>
      <c r="BC798" s="209"/>
      <c r="BD798" s="209"/>
      <c r="BE798" s="209"/>
      <c r="BF798" s="209"/>
      <c r="BG798" s="209"/>
      <c r="BH798" s="209"/>
      <c r="BI798" s="209"/>
      <c r="BJ798" s="209"/>
      <c r="BK798" s="209"/>
      <c r="BL798" s="209"/>
      <c r="BM798" s="210">
        <v>33</v>
      </c>
    </row>
    <row r="799" spans="1:65">
      <c r="A799" s="30"/>
      <c r="B799" s="19">
        <v>1</v>
      </c>
      <c r="C799" s="9">
        <v>3</v>
      </c>
      <c r="D799" s="211">
        <v>43.3</v>
      </c>
      <c r="E799" s="211">
        <v>40</v>
      </c>
      <c r="F799" s="223">
        <v>31</v>
      </c>
      <c r="G799" s="211">
        <v>39.200000000000003</v>
      </c>
      <c r="H799" s="211">
        <v>41.4</v>
      </c>
      <c r="I799" s="223">
        <v>46</v>
      </c>
      <c r="J799" s="223">
        <v>49</v>
      </c>
      <c r="K799" s="211">
        <v>38.5</v>
      </c>
      <c r="L799" s="211">
        <v>42.8</v>
      </c>
      <c r="M799" s="211">
        <v>38.1</v>
      </c>
      <c r="N799" s="211">
        <v>39</v>
      </c>
      <c r="O799" s="211">
        <v>40.299999999999997</v>
      </c>
      <c r="P799" s="211">
        <v>37</v>
      </c>
      <c r="Q799" s="211">
        <v>42.5</v>
      </c>
      <c r="R799" s="211">
        <v>32.799999999999997</v>
      </c>
      <c r="S799" s="211">
        <v>41.9</v>
      </c>
      <c r="T799" s="211">
        <v>36</v>
      </c>
      <c r="U799" s="211">
        <v>39.1</v>
      </c>
      <c r="V799" s="211">
        <v>40.799999999999997</v>
      </c>
      <c r="W799" s="211">
        <v>38.4</v>
      </c>
      <c r="X799" s="211">
        <v>39.700000000000003</v>
      </c>
      <c r="Y799" s="224">
        <v>35.1</v>
      </c>
      <c r="Z799" s="211">
        <v>39.1</v>
      </c>
      <c r="AA799" s="211">
        <v>42</v>
      </c>
      <c r="AB799" s="208"/>
      <c r="AC799" s="209"/>
      <c r="AD799" s="209"/>
      <c r="AE799" s="209"/>
      <c r="AF799" s="209"/>
      <c r="AG799" s="209"/>
      <c r="AH799" s="209"/>
      <c r="AI799" s="209"/>
      <c r="AJ799" s="209"/>
      <c r="AK799" s="209"/>
      <c r="AL799" s="209"/>
      <c r="AM799" s="209"/>
      <c r="AN799" s="209"/>
      <c r="AO799" s="209"/>
      <c r="AP799" s="209"/>
      <c r="AQ799" s="209"/>
      <c r="AR799" s="209"/>
      <c r="AS799" s="209"/>
      <c r="AT799" s="209"/>
      <c r="AU799" s="209"/>
      <c r="AV799" s="209"/>
      <c r="AW799" s="209"/>
      <c r="AX799" s="209"/>
      <c r="AY799" s="209"/>
      <c r="AZ799" s="209"/>
      <c r="BA799" s="209"/>
      <c r="BB799" s="209"/>
      <c r="BC799" s="209"/>
      <c r="BD799" s="209"/>
      <c r="BE799" s="209"/>
      <c r="BF799" s="209"/>
      <c r="BG799" s="209"/>
      <c r="BH799" s="209"/>
      <c r="BI799" s="209"/>
      <c r="BJ799" s="209"/>
      <c r="BK799" s="209"/>
      <c r="BL799" s="209"/>
      <c r="BM799" s="210">
        <v>16</v>
      </c>
    </row>
    <row r="800" spans="1:65">
      <c r="A800" s="30"/>
      <c r="B800" s="19">
        <v>1</v>
      </c>
      <c r="C800" s="9">
        <v>4</v>
      </c>
      <c r="D800" s="211">
        <v>43.2</v>
      </c>
      <c r="E800" s="211">
        <v>40</v>
      </c>
      <c r="F800" s="223">
        <v>29</v>
      </c>
      <c r="G800" s="211">
        <v>39.299999999999997</v>
      </c>
      <c r="H800" s="211">
        <v>41.4</v>
      </c>
      <c r="I800" s="223">
        <v>46</v>
      </c>
      <c r="J800" s="223">
        <v>49</v>
      </c>
      <c r="K800" s="211">
        <v>38.1</v>
      </c>
      <c r="L800" s="211">
        <v>43.2</v>
      </c>
      <c r="M800" s="211">
        <v>39.799999999999997</v>
      </c>
      <c r="N800" s="211">
        <v>39</v>
      </c>
      <c r="O800" s="211">
        <v>40.6</v>
      </c>
      <c r="P800" s="211">
        <v>40</v>
      </c>
      <c r="Q800" s="211">
        <v>42.2</v>
      </c>
      <c r="R800" s="211">
        <v>37.4</v>
      </c>
      <c r="S800" s="211">
        <v>43.9</v>
      </c>
      <c r="T800" s="211">
        <v>36</v>
      </c>
      <c r="U800" s="211">
        <v>39.5</v>
      </c>
      <c r="V800" s="211">
        <v>40.4</v>
      </c>
      <c r="W800" s="211">
        <v>39.4</v>
      </c>
      <c r="X800" s="211">
        <v>39</v>
      </c>
      <c r="Y800" s="211">
        <v>38.299999999999997</v>
      </c>
      <c r="Z800" s="211">
        <v>38.6</v>
      </c>
      <c r="AA800" s="211">
        <v>41</v>
      </c>
      <c r="AB800" s="208"/>
      <c r="AC800" s="209"/>
      <c r="AD800" s="209"/>
      <c r="AE800" s="209"/>
      <c r="AF800" s="209"/>
      <c r="AG800" s="209"/>
      <c r="AH800" s="209"/>
      <c r="AI800" s="209"/>
      <c r="AJ800" s="209"/>
      <c r="AK800" s="209"/>
      <c r="AL800" s="209"/>
      <c r="AM800" s="209"/>
      <c r="AN800" s="209"/>
      <c r="AO800" s="209"/>
      <c r="AP800" s="209"/>
      <c r="AQ800" s="209"/>
      <c r="AR800" s="209"/>
      <c r="AS800" s="209"/>
      <c r="AT800" s="209"/>
      <c r="AU800" s="209"/>
      <c r="AV800" s="209"/>
      <c r="AW800" s="209"/>
      <c r="AX800" s="209"/>
      <c r="AY800" s="209"/>
      <c r="AZ800" s="209"/>
      <c r="BA800" s="209"/>
      <c r="BB800" s="209"/>
      <c r="BC800" s="209"/>
      <c r="BD800" s="209"/>
      <c r="BE800" s="209"/>
      <c r="BF800" s="209"/>
      <c r="BG800" s="209"/>
      <c r="BH800" s="209"/>
      <c r="BI800" s="209"/>
      <c r="BJ800" s="209"/>
      <c r="BK800" s="209"/>
      <c r="BL800" s="209"/>
      <c r="BM800" s="210">
        <v>39.647777777777783</v>
      </c>
    </row>
    <row r="801" spans="1:65">
      <c r="A801" s="30"/>
      <c r="B801" s="19">
        <v>1</v>
      </c>
      <c r="C801" s="9">
        <v>5</v>
      </c>
      <c r="D801" s="211">
        <v>42.6</v>
      </c>
      <c r="E801" s="211">
        <v>40</v>
      </c>
      <c r="F801" s="223">
        <v>31</v>
      </c>
      <c r="G801" s="211">
        <v>37.700000000000003</v>
      </c>
      <c r="H801" s="211">
        <v>41.2</v>
      </c>
      <c r="I801" s="223">
        <v>46</v>
      </c>
      <c r="J801" s="223">
        <v>49</v>
      </c>
      <c r="K801" s="211">
        <v>37.9</v>
      </c>
      <c r="L801" s="211">
        <v>42.8</v>
      </c>
      <c r="M801" s="211">
        <v>39.1</v>
      </c>
      <c r="N801" s="211">
        <v>40</v>
      </c>
      <c r="O801" s="211">
        <v>40.299999999999997</v>
      </c>
      <c r="P801" s="211">
        <v>39</v>
      </c>
      <c r="Q801" s="211">
        <v>43.3</v>
      </c>
      <c r="R801" s="211">
        <v>34.1</v>
      </c>
      <c r="S801" s="211">
        <v>43.4</v>
      </c>
      <c r="T801" s="211">
        <v>36</v>
      </c>
      <c r="U801" s="211">
        <v>38.6</v>
      </c>
      <c r="V801" s="211">
        <v>40.6</v>
      </c>
      <c r="W801" s="211">
        <v>39.799999999999997</v>
      </c>
      <c r="X801" s="211">
        <v>39.1</v>
      </c>
      <c r="Y801" s="211">
        <v>38.700000000000003</v>
      </c>
      <c r="Z801" s="211">
        <v>39.299999999999997</v>
      </c>
      <c r="AA801" s="211">
        <v>41.6</v>
      </c>
      <c r="AB801" s="208"/>
      <c r="AC801" s="209"/>
      <c r="AD801" s="209"/>
      <c r="AE801" s="209"/>
      <c r="AF801" s="209"/>
      <c r="AG801" s="209"/>
      <c r="AH801" s="209"/>
      <c r="AI801" s="209"/>
      <c r="AJ801" s="209"/>
      <c r="AK801" s="209"/>
      <c r="AL801" s="209"/>
      <c r="AM801" s="209"/>
      <c r="AN801" s="209"/>
      <c r="AO801" s="209"/>
      <c r="AP801" s="209"/>
      <c r="AQ801" s="209"/>
      <c r="AR801" s="209"/>
      <c r="AS801" s="209"/>
      <c r="AT801" s="209"/>
      <c r="AU801" s="209"/>
      <c r="AV801" s="209"/>
      <c r="AW801" s="209"/>
      <c r="AX801" s="209"/>
      <c r="AY801" s="209"/>
      <c r="AZ801" s="209"/>
      <c r="BA801" s="209"/>
      <c r="BB801" s="209"/>
      <c r="BC801" s="209"/>
      <c r="BD801" s="209"/>
      <c r="BE801" s="209"/>
      <c r="BF801" s="209"/>
      <c r="BG801" s="209"/>
      <c r="BH801" s="209"/>
      <c r="BI801" s="209"/>
      <c r="BJ801" s="209"/>
      <c r="BK801" s="209"/>
      <c r="BL801" s="209"/>
      <c r="BM801" s="210">
        <v>115</v>
      </c>
    </row>
    <row r="802" spans="1:65">
      <c r="A802" s="30"/>
      <c r="B802" s="19">
        <v>1</v>
      </c>
      <c r="C802" s="9">
        <v>6</v>
      </c>
      <c r="D802" s="211">
        <v>41.8</v>
      </c>
      <c r="E802" s="211">
        <v>39</v>
      </c>
      <c r="F802" s="224">
        <v>28</v>
      </c>
      <c r="G802" s="211">
        <v>39.5</v>
      </c>
      <c r="H802" s="211">
        <v>41.8</v>
      </c>
      <c r="I802" s="223">
        <v>46</v>
      </c>
      <c r="J802" s="223">
        <v>48</v>
      </c>
      <c r="K802" s="211">
        <v>36.9</v>
      </c>
      <c r="L802" s="211">
        <v>42.8</v>
      </c>
      <c r="M802" s="211">
        <v>37.200000000000003</v>
      </c>
      <c r="N802" s="211">
        <v>39</v>
      </c>
      <c r="O802" s="211">
        <v>40.200000000000003</v>
      </c>
      <c r="P802" s="211">
        <v>40</v>
      </c>
      <c r="Q802" s="211">
        <v>43.7</v>
      </c>
      <c r="R802" s="211">
        <v>33.200000000000003</v>
      </c>
      <c r="S802" s="211">
        <v>42.8</v>
      </c>
      <c r="T802" s="211">
        <v>36</v>
      </c>
      <c r="U802" s="211">
        <v>38.9</v>
      </c>
      <c r="V802" s="211">
        <v>40.4</v>
      </c>
      <c r="W802" s="211">
        <v>39.4</v>
      </c>
      <c r="X802" s="224">
        <v>37.5</v>
      </c>
      <c r="Y802" s="211">
        <v>40.5</v>
      </c>
      <c r="Z802" s="211">
        <v>37.799999999999997</v>
      </c>
      <c r="AA802" s="211">
        <v>41.2</v>
      </c>
      <c r="AB802" s="208"/>
      <c r="AC802" s="209"/>
      <c r="AD802" s="209"/>
      <c r="AE802" s="209"/>
      <c r="AF802" s="209"/>
      <c r="AG802" s="209"/>
      <c r="AH802" s="209"/>
      <c r="AI802" s="209"/>
      <c r="AJ802" s="209"/>
      <c r="AK802" s="209"/>
      <c r="AL802" s="209"/>
      <c r="AM802" s="209"/>
      <c r="AN802" s="209"/>
      <c r="AO802" s="209"/>
      <c r="AP802" s="209"/>
      <c r="AQ802" s="209"/>
      <c r="AR802" s="209"/>
      <c r="AS802" s="209"/>
      <c r="AT802" s="209"/>
      <c r="AU802" s="209"/>
      <c r="AV802" s="209"/>
      <c r="AW802" s="209"/>
      <c r="AX802" s="209"/>
      <c r="AY802" s="209"/>
      <c r="AZ802" s="209"/>
      <c r="BA802" s="209"/>
      <c r="BB802" s="209"/>
      <c r="BC802" s="209"/>
      <c r="BD802" s="209"/>
      <c r="BE802" s="209"/>
      <c r="BF802" s="209"/>
      <c r="BG802" s="209"/>
      <c r="BH802" s="209"/>
      <c r="BI802" s="209"/>
      <c r="BJ802" s="209"/>
      <c r="BK802" s="209"/>
      <c r="BL802" s="209"/>
      <c r="BM802" s="212"/>
    </row>
    <row r="803" spans="1:65">
      <c r="A803" s="30"/>
      <c r="B803" s="20" t="s">
        <v>271</v>
      </c>
      <c r="C803" s="12"/>
      <c r="D803" s="213">
        <v>42.033333333333331</v>
      </c>
      <c r="E803" s="213">
        <v>39.833333333333336</v>
      </c>
      <c r="F803" s="213">
        <v>30.166666666666668</v>
      </c>
      <c r="G803" s="213">
        <v>38.633333333333333</v>
      </c>
      <c r="H803" s="213">
        <v>41.81666666666667</v>
      </c>
      <c r="I803" s="213">
        <v>46</v>
      </c>
      <c r="J803" s="213">
        <v>48.666666666666664</v>
      </c>
      <c r="K803" s="213">
        <v>37.700000000000003</v>
      </c>
      <c r="L803" s="213">
        <v>42.900000000000006</v>
      </c>
      <c r="M803" s="213">
        <v>38.883333333333333</v>
      </c>
      <c r="N803" s="213">
        <v>39.5</v>
      </c>
      <c r="O803" s="213">
        <v>40.43333333333333</v>
      </c>
      <c r="P803" s="213">
        <v>37.833333333333336</v>
      </c>
      <c r="Q803" s="213">
        <v>42.766666666666673</v>
      </c>
      <c r="R803" s="213">
        <v>33.949999999999996</v>
      </c>
      <c r="S803" s="213">
        <v>42.983333333333341</v>
      </c>
      <c r="T803" s="213">
        <v>36</v>
      </c>
      <c r="U803" s="213">
        <v>39.166666666666664</v>
      </c>
      <c r="V803" s="213">
        <v>40.333333333333336</v>
      </c>
      <c r="W803" s="213">
        <v>39.033333333333339</v>
      </c>
      <c r="X803" s="213">
        <v>38.916666666666664</v>
      </c>
      <c r="Y803" s="213">
        <v>38.383333333333326</v>
      </c>
      <c r="Z803" s="213">
        <v>38.633333333333333</v>
      </c>
      <c r="AA803" s="213">
        <v>41.683333333333337</v>
      </c>
      <c r="AB803" s="208"/>
      <c r="AC803" s="209"/>
      <c r="AD803" s="209"/>
      <c r="AE803" s="209"/>
      <c r="AF803" s="209"/>
      <c r="AG803" s="209"/>
      <c r="AH803" s="209"/>
      <c r="AI803" s="209"/>
      <c r="AJ803" s="209"/>
      <c r="AK803" s="209"/>
      <c r="AL803" s="209"/>
      <c r="AM803" s="209"/>
      <c r="AN803" s="209"/>
      <c r="AO803" s="209"/>
      <c r="AP803" s="209"/>
      <c r="AQ803" s="209"/>
      <c r="AR803" s="209"/>
      <c r="AS803" s="209"/>
      <c r="AT803" s="209"/>
      <c r="AU803" s="209"/>
      <c r="AV803" s="209"/>
      <c r="AW803" s="209"/>
      <c r="AX803" s="209"/>
      <c r="AY803" s="209"/>
      <c r="AZ803" s="209"/>
      <c r="BA803" s="209"/>
      <c r="BB803" s="209"/>
      <c r="BC803" s="209"/>
      <c r="BD803" s="209"/>
      <c r="BE803" s="209"/>
      <c r="BF803" s="209"/>
      <c r="BG803" s="209"/>
      <c r="BH803" s="209"/>
      <c r="BI803" s="209"/>
      <c r="BJ803" s="209"/>
      <c r="BK803" s="209"/>
      <c r="BL803" s="209"/>
      <c r="BM803" s="212"/>
    </row>
    <row r="804" spans="1:65">
      <c r="A804" s="30"/>
      <c r="B804" s="3" t="s">
        <v>272</v>
      </c>
      <c r="C804" s="29"/>
      <c r="D804" s="211">
        <v>42.2</v>
      </c>
      <c r="E804" s="211">
        <v>40</v>
      </c>
      <c r="F804" s="211">
        <v>31</v>
      </c>
      <c r="G804" s="211">
        <v>38.900000000000006</v>
      </c>
      <c r="H804" s="211">
        <v>41.599999999999994</v>
      </c>
      <c r="I804" s="211">
        <v>46</v>
      </c>
      <c r="J804" s="211">
        <v>49</v>
      </c>
      <c r="K804" s="211">
        <v>37.849999999999994</v>
      </c>
      <c r="L804" s="211">
        <v>42.849999999999994</v>
      </c>
      <c r="M804" s="211">
        <v>39.25</v>
      </c>
      <c r="N804" s="211">
        <v>39.5</v>
      </c>
      <c r="O804" s="211">
        <v>40.299999999999997</v>
      </c>
      <c r="P804" s="211">
        <v>38</v>
      </c>
      <c r="Q804" s="211">
        <v>42.55</v>
      </c>
      <c r="R804" s="211">
        <v>33.650000000000006</v>
      </c>
      <c r="S804" s="211">
        <v>43.099999999999994</v>
      </c>
      <c r="T804" s="211">
        <v>36</v>
      </c>
      <c r="U804" s="211">
        <v>39</v>
      </c>
      <c r="V804" s="211">
        <v>40.4</v>
      </c>
      <c r="W804" s="211">
        <v>39.15</v>
      </c>
      <c r="X804" s="211">
        <v>39.049999999999997</v>
      </c>
      <c r="Y804" s="211">
        <v>38.549999999999997</v>
      </c>
      <c r="Z804" s="211">
        <v>38.85</v>
      </c>
      <c r="AA804" s="211">
        <v>41.400000000000006</v>
      </c>
      <c r="AB804" s="208"/>
      <c r="AC804" s="209"/>
      <c r="AD804" s="209"/>
      <c r="AE804" s="209"/>
      <c r="AF804" s="209"/>
      <c r="AG804" s="209"/>
      <c r="AH804" s="209"/>
      <c r="AI804" s="209"/>
      <c r="AJ804" s="209"/>
      <c r="AK804" s="209"/>
      <c r="AL804" s="209"/>
      <c r="AM804" s="209"/>
      <c r="AN804" s="209"/>
      <c r="AO804" s="209"/>
      <c r="AP804" s="209"/>
      <c r="AQ804" s="209"/>
      <c r="AR804" s="209"/>
      <c r="AS804" s="209"/>
      <c r="AT804" s="209"/>
      <c r="AU804" s="209"/>
      <c r="AV804" s="209"/>
      <c r="AW804" s="209"/>
      <c r="AX804" s="209"/>
      <c r="AY804" s="209"/>
      <c r="AZ804" s="209"/>
      <c r="BA804" s="209"/>
      <c r="BB804" s="209"/>
      <c r="BC804" s="209"/>
      <c r="BD804" s="209"/>
      <c r="BE804" s="209"/>
      <c r="BF804" s="209"/>
      <c r="BG804" s="209"/>
      <c r="BH804" s="209"/>
      <c r="BI804" s="209"/>
      <c r="BJ804" s="209"/>
      <c r="BK804" s="209"/>
      <c r="BL804" s="209"/>
      <c r="BM804" s="212"/>
    </row>
    <row r="805" spans="1:65">
      <c r="A805" s="30"/>
      <c r="B805" s="3" t="s">
        <v>273</v>
      </c>
      <c r="C805" s="29"/>
      <c r="D805" s="24">
        <v>1.3396516960264948</v>
      </c>
      <c r="E805" s="24">
        <v>0.40824829046386302</v>
      </c>
      <c r="F805" s="24">
        <v>1.3291601358251257</v>
      </c>
      <c r="G805" s="24">
        <v>0.85712698398000831</v>
      </c>
      <c r="H805" s="24">
        <v>0.60138728508895745</v>
      </c>
      <c r="I805" s="24">
        <v>0</v>
      </c>
      <c r="J805" s="24">
        <v>0.51639777949432231</v>
      </c>
      <c r="K805" s="24">
        <v>0.62928530890209133</v>
      </c>
      <c r="L805" s="24">
        <v>0.15491933384829887</v>
      </c>
      <c r="M805" s="24">
        <v>1.0264826674945193</v>
      </c>
      <c r="N805" s="24">
        <v>0.54772255750516607</v>
      </c>
      <c r="O805" s="24">
        <v>0.36696957185394402</v>
      </c>
      <c r="P805" s="24">
        <v>2.1369760566432809</v>
      </c>
      <c r="Q805" s="24">
        <v>0.59888785817268575</v>
      </c>
      <c r="R805" s="24">
        <v>2.1943108257491688</v>
      </c>
      <c r="S805" s="24">
        <v>0.85654344120229253</v>
      </c>
      <c r="T805" s="24">
        <v>0</v>
      </c>
      <c r="U805" s="24">
        <v>0.65012819248719311</v>
      </c>
      <c r="V805" s="24">
        <v>0.44572039067858032</v>
      </c>
      <c r="W805" s="24">
        <v>0.60221812216726478</v>
      </c>
      <c r="X805" s="24">
        <v>0.7626707459098373</v>
      </c>
      <c r="Y805" s="24">
        <v>1.8004629034408526</v>
      </c>
      <c r="Z805" s="24">
        <v>0.77631608682718023</v>
      </c>
      <c r="AA805" s="24">
        <v>0.93470137833784395</v>
      </c>
      <c r="AB805" s="154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55"/>
    </row>
    <row r="806" spans="1:65">
      <c r="A806" s="30"/>
      <c r="B806" s="3" t="s">
        <v>87</v>
      </c>
      <c r="C806" s="29"/>
      <c r="D806" s="13">
        <v>3.1871174370178307E-2</v>
      </c>
      <c r="E806" s="13">
        <v>1.0248911057670201E-2</v>
      </c>
      <c r="F806" s="13">
        <v>4.4060556988678196E-2</v>
      </c>
      <c r="G806" s="13">
        <v>2.2186203209146032E-2</v>
      </c>
      <c r="H806" s="13">
        <v>1.4381521365220185E-2</v>
      </c>
      <c r="I806" s="13">
        <v>0</v>
      </c>
      <c r="J806" s="13">
        <v>1.0610913277280596E-2</v>
      </c>
      <c r="K806" s="13">
        <v>1.6691918008013031E-2</v>
      </c>
      <c r="L806" s="13">
        <v>3.6111732831771294E-3</v>
      </c>
      <c r="M806" s="13">
        <v>2.6399039884128232E-2</v>
      </c>
      <c r="N806" s="13">
        <v>1.386639386089028E-2</v>
      </c>
      <c r="O806" s="13">
        <v>9.0759168636589619E-3</v>
      </c>
      <c r="P806" s="13">
        <v>5.6483948633743106E-2</v>
      </c>
      <c r="Q806" s="13">
        <v>1.4003613207467319E-2</v>
      </c>
      <c r="R806" s="13">
        <v>6.4633603114850335E-2</v>
      </c>
      <c r="S806" s="13">
        <v>1.9927338686365856E-2</v>
      </c>
      <c r="T806" s="13">
        <v>0</v>
      </c>
      <c r="U806" s="13">
        <v>1.6599017680524082E-2</v>
      </c>
      <c r="V806" s="13">
        <v>1.1050918777154884E-2</v>
      </c>
      <c r="W806" s="13">
        <v>1.5428303727598583E-2</v>
      </c>
      <c r="X806" s="13">
        <v>1.9597535226805244E-2</v>
      </c>
      <c r="Y806" s="13">
        <v>4.6907413897720879E-2</v>
      </c>
      <c r="Z806" s="13">
        <v>2.0094462989486979E-2</v>
      </c>
      <c r="AA806" s="13">
        <v>2.2423863534694374E-2</v>
      </c>
      <c r="AB806" s="154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55"/>
    </row>
    <row r="807" spans="1:65">
      <c r="A807" s="30"/>
      <c r="B807" s="3" t="s">
        <v>274</v>
      </c>
      <c r="C807" s="29"/>
      <c r="D807" s="13">
        <v>6.0168707788022191E-2</v>
      </c>
      <c r="E807" s="13">
        <v>4.6800997673961398E-3</v>
      </c>
      <c r="F807" s="13">
        <v>-0.2391334809292941</v>
      </c>
      <c r="G807" s="13">
        <v>-2.5586413698399979E-2</v>
      </c>
      <c r="H807" s="13">
        <v>5.4703920634475711E-2</v>
      </c>
      <c r="I807" s="13">
        <v>0.16021634952218133</v>
      </c>
      <c r="J807" s="13">
        <v>0.22747526833506138</v>
      </c>
      <c r="K807" s="13">
        <v>-4.9127035282907849E-2</v>
      </c>
      <c r="L807" s="13">
        <v>8.2027856402208332E-2</v>
      </c>
      <c r="M807" s="13">
        <v>-1.9280890059692468E-2</v>
      </c>
      <c r="N807" s="13">
        <v>-3.7272650842139488E-3</v>
      </c>
      <c r="O807" s="13">
        <v>1.9813356500294033E-2</v>
      </c>
      <c r="P807" s="13">
        <v>-4.5764089342263947E-2</v>
      </c>
      <c r="Q807" s="13">
        <v>7.866491046156443E-2</v>
      </c>
      <c r="R807" s="13">
        <v>-0.14370988986352062</v>
      </c>
      <c r="S807" s="13">
        <v>8.412969761511091E-2</v>
      </c>
      <c r="T807" s="13">
        <v>-9.200459602611899E-2</v>
      </c>
      <c r="U807" s="13">
        <v>-1.2134629935823926E-2</v>
      </c>
      <c r="V807" s="13">
        <v>1.7291147044811161E-2</v>
      </c>
      <c r="W807" s="13">
        <v>-1.5497575876467828E-2</v>
      </c>
      <c r="X807" s="13">
        <v>-1.8440153574531437E-2</v>
      </c>
      <c r="Y807" s="13">
        <v>-3.1891937337107601E-2</v>
      </c>
      <c r="Z807" s="13">
        <v>-2.5586413698399979E-2</v>
      </c>
      <c r="AA807" s="13">
        <v>5.1340974693831809E-2</v>
      </c>
      <c r="AB807" s="154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55"/>
    </row>
    <row r="808" spans="1:65">
      <c r="A808" s="30"/>
      <c r="B808" s="46" t="s">
        <v>275</v>
      </c>
      <c r="C808" s="47"/>
      <c r="D808" s="45">
        <v>1.1599999999999999</v>
      </c>
      <c r="E808" s="45">
        <v>0.22</v>
      </c>
      <c r="F808" s="45">
        <v>3.95</v>
      </c>
      <c r="G808" s="45">
        <v>0.3</v>
      </c>
      <c r="H808" s="45">
        <v>1.07</v>
      </c>
      <c r="I808" s="45">
        <v>2.87</v>
      </c>
      <c r="J808" s="45">
        <v>4.0199999999999996</v>
      </c>
      <c r="K808" s="45">
        <v>0.7</v>
      </c>
      <c r="L808" s="45">
        <v>1.54</v>
      </c>
      <c r="M808" s="45">
        <v>0.19</v>
      </c>
      <c r="N808" s="45">
        <v>7.0000000000000007E-2</v>
      </c>
      <c r="O808" s="45">
        <v>0.47</v>
      </c>
      <c r="P808" s="45">
        <v>0.65</v>
      </c>
      <c r="Q808" s="45">
        <v>1.48</v>
      </c>
      <c r="R808" s="45">
        <v>2.3199999999999998</v>
      </c>
      <c r="S808" s="45">
        <v>1.57</v>
      </c>
      <c r="T808" s="45">
        <v>1.43</v>
      </c>
      <c r="U808" s="45">
        <v>7.0000000000000007E-2</v>
      </c>
      <c r="V808" s="45">
        <v>0.43</v>
      </c>
      <c r="W808" s="45">
        <v>0.13</v>
      </c>
      <c r="X808" s="45">
        <v>0.18</v>
      </c>
      <c r="Y808" s="45">
        <v>0.41</v>
      </c>
      <c r="Z808" s="45">
        <v>0.3</v>
      </c>
      <c r="AA808" s="45">
        <v>1.01</v>
      </c>
      <c r="AB808" s="154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55"/>
    </row>
    <row r="809" spans="1:65">
      <c r="B809" s="31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BM809" s="55"/>
    </row>
    <row r="810" spans="1:65" ht="15">
      <c r="B810" s="8" t="s">
        <v>610</v>
      </c>
      <c r="BM810" s="28" t="s">
        <v>277</v>
      </c>
    </row>
    <row r="811" spans="1:65" ht="15">
      <c r="A811" s="25" t="s">
        <v>61</v>
      </c>
      <c r="B811" s="18" t="s">
        <v>111</v>
      </c>
      <c r="C811" s="15" t="s">
        <v>112</v>
      </c>
      <c r="D811" s="16" t="s">
        <v>229</v>
      </c>
      <c r="E811" s="17" t="s">
        <v>229</v>
      </c>
      <c r="F811" s="17" t="s">
        <v>229</v>
      </c>
      <c r="G811" s="17" t="s">
        <v>229</v>
      </c>
      <c r="H811" s="17" t="s">
        <v>229</v>
      </c>
      <c r="I811" s="17" t="s">
        <v>229</v>
      </c>
      <c r="J811" s="17" t="s">
        <v>229</v>
      </c>
      <c r="K811" s="17" t="s">
        <v>229</v>
      </c>
      <c r="L811" s="17" t="s">
        <v>229</v>
      </c>
      <c r="M811" s="17" t="s">
        <v>229</v>
      </c>
      <c r="N811" s="17" t="s">
        <v>229</v>
      </c>
      <c r="O811" s="17" t="s">
        <v>229</v>
      </c>
      <c r="P811" s="17" t="s">
        <v>229</v>
      </c>
      <c r="Q811" s="17" t="s">
        <v>229</v>
      </c>
      <c r="R811" s="17" t="s">
        <v>229</v>
      </c>
      <c r="S811" s="17" t="s">
        <v>229</v>
      </c>
      <c r="T811" s="17" t="s">
        <v>229</v>
      </c>
      <c r="U811" s="17" t="s">
        <v>229</v>
      </c>
      <c r="V811" s="17" t="s">
        <v>229</v>
      </c>
      <c r="W811" s="17" t="s">
        <v>229</v>
      </c>
      <c r="X811" s="17" t="s">
        <v>229</v>
      </c>
      <c r="Y811" s="17" t="s">
        <v>229</v>
      </c>
      <c r="Z811" s="154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28">
        <v>1</v>
      </c>
    </row>
    <row r="812" spans="1:65">
      <c r="A812" s="30"/>
      <c r="B812" s="19" t="s">
        <v>230</v>
      </c>
      <c r="C812" s="9" t="s">
        <v>230</v>
      </c>
      <c r="D812" s="152" t="s">
        <v>232</v>
      </c>
      <c r="E812" s="153" t="s">
        <v>233</v>
      </c>
      <c r="F812" s="153" t="s">
        <v>234</v>
      </c>
      <c r="G812" s="153" t="s">
        <v>235</v>
      </c>
      <c r="H812" s="153" t="s">
        <v>238</v>
      </c>
      <c r="I812" s="153" t="s">
        <v>239</v>
      </c>
      <c r="J812" s="153" t="s">
        <v>241</v>
      </c>
      <c r="K812" s="153" t="s">
        <v>243</v>
      </c>
      <c r="L812" s="153" t="s">
        <v>244</v>
      </c>
      <c r="M812" s="153" t="s">
        <v>246</v>
      </c>
      <c r="N812" s="153" t="s">
        <v>247</v>
      </c>
      <c r="O812" s="153" t="s">
        <v>249</v>
      </c>
      <c r="P812" s="153" t="s">
        <v>250</v>
      </c>
      <c r="Q812" s="153" t="s">
        <v>251</v>
      </c>
      <c r="R812" s="153" t="s">
        <v>252</v>
      </c>
      <c r="S812" s="153" t="s">
        <v>254</v>
      </c>
      <c r="T812" s="153" t="s">
        <v>256</v>
      </c>
      <c r="U812" s="153" t="s">
        <v>258</v>
      </c>
      <c r="V812" s="153" t="s">
        <v>259</v>
      </c>
      <c r="W812" s="153" t="s">
        <v>260</v>
      </c>
      <c r="X812" s="153" t="s">
        <v>261</v>
      </c>
      <c r="Y812" s="153" t="s">
        <v>262</v>
      </c>
      <c r="Z812" s="154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28" t="s">
        <v>3</v>
      </c>
    </row>
    <row r="813" spans="1:65">
      <c r="A813" s="30"/>
      <c r="B813" s="19"/>
      <c r="C813" s="9"/>
      <c r="D813" s="10" t="s">
        <v>334</v>
      </c>
      <c r="E813" s="11" t="s">
        <v>335</v>
      </c>
      <c r="F813" s="11" t="s">
        <v>115</v>
      </c>
      <c r="G813" s="11" t="s">
        <v>334</v>
      </c>
      <c r="H813" s="11" t="s">
        <v>334</v>
      </c>
      <c r="I813" s="11" t="s">
        <v>335</v>
      </c>
      <c r="J813" s="11" t="s">
        <v>335</v>
      </c>
      <c r="K813" s="11" t="s">
        <v>335</v>
      </c>
      <c r="L813" s="11" t="s">
        <v>115</v>
      </c>
      <c r="M813" s="11" t="s">
        <v>335</v>
      </c>
      <c r="N813" s="11" t="s">
        <v>334</v>
      </c>
      <c r="O813" s="11" t="s">
        <v>335</v>
      </c>
      <c r="P813" s="11" t="s">
        <v>335</v>
      </c>
      <c r="Q813" s="11" t="s">
        <v>334</v>
      </c>
      <c r="R813" s="11" t="s">
        <v>335</v>
      </c>
      <c r="S813" s="11" t="s">
        <v>334</v>
      </c>
      <c r="T813" s="11" t="s">
        <v>335</v>
      </c>
      <c r="U813" s="11" t="s">
        <v>335</v>
      </c>
      <c r="V813" s="11" t="s">
        <v>335</v>
      </c>
      <c r="W813" s="11" t="s">
        <v>334</v>
      </c>
      <c r="X813" s="11" t="s">
        <v>334</v>
      </c>
      <c r="Y813" s="11" t="s">
        <v>334</v>
      </c>
      <c r="Z813" s="154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28">
        <v>2</v>
      </c>
    </row>
    <row r="814" spans="1:65">
      <c r="A814" s="30"/>
      <c r="B814" s="19"/>
      <c r="C814" s="9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154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28">
        <v>2</v>
      </c>
    </row>
    <row r="815" spans="1:65">
      <c r="A815" s="30"/>
      <c r="B815" s="18">
        <v>1</v>
      </c>
      <c r="C815" s="14">
        <v>1</v>
      </c>
      <c r="D815" s="22">
        <v>1</v>
      </c>
      <c r="E815" s="148" t="s">
        <v>105</v>
      </c>
      <c r="F815" s="148" t="s">
        <v>105</v>
      </c>
      <c r="G815" s="148" t="s">
        <v>104</v>
      </c>
      <c r="H815" s="148" t="s">
        <v>105</v>
      </c>
      <c r="I815" s="148" t="s">
        <v>105</v>
      </c>
      <c r="J815" s="22">
        <v>0.7</v>
      </c>
      <c r="K815" s="148" t="s">
        <v>296</v>
      </c>
      <c r="L815" s="148" t="s">
        <v>104</v>
      </c>
      <c r="M815" s="148" t="s">
        <v>296</v>
      </c>
      <c r="N815" s="22">
        <v>0.3</v>
      </c>
      <c r="O815" s="148" t="s">
        <v>104</v>
      </c>
      <c r="P815" s="148" t="s">
        <v>104</v>
      </c>
      <c r="Q815" s="22">
        <v>1</v>
      </c>
      <c r="R815" s="148" t="s">
        <v>103</v>
      </c>
      <c r="S815" s="22">
        <v>0.4</v>
      </c>
      <c r="T815" s="22">
        <v>1.2</v>
      </c>
      <c r="U815" s="22">
        <v>0.3</v>
      </c>
      <c r="V815" s="22">
        <v>1</v>
      </c>
      <c r="W815" s="22">
        <v>1</v>
      </c>
      <c r="X815" s="148" t="s">
        <v>103</v>
      </c>
      <c r="Y815" s="22">
        <v>1</v>
      </c>
      <c r="Z815" s="154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28">
        <v>1</v>
      </c>
    </row>
    <row r="816" spans="1:65">
      <c r="A816" s="30"/>
      <c r="B816" s="19">
        <v>1</v>
      </c>
      <c r="C816" s="9">
        <v>2</v>
      </c>
      <c r="D816" s="11">
        <v>1</v>
      </c>
      <c r="E816" s="150" t="s">
        <v>105</v>
      </c>
      <c r="F816" s="150" t="s">
        <v>105</v>
      </c>
      <c r="G816" s="150" t="s">
        <v>104</v>
      </c>
      <c r="H816" s="150" t="s">
        <v>105</v>
      </c>
      <c r="I816" s="150" t="s">
        <v>105</v>
      </c>
      <c r="J816" s="11">
        <v>0.7</v>
      </c>
      <c r="K816" s="150" t="s">
        <v>296</v>
      </c>
      <c r="L816" s="150" t="s">
        <v>104</v>
      </c>
      <c r="M816" s="150" t="s">
        <v>296</v>
      </c>
      <c r="N816" s="11">
        <v>0.2</v>
      </c>
      <c r="O816" s="150" t="s">
        <v>104</v>
      </c>
      <c r="P816" s="150" t="s">
        <v>104</v>
      </c>
      <c r="Q816" s="11">
        <v>1</v>
      </c>
      <c r="R816" s="150" t="s">
        <v>103</v>
      </c>
      <c r="S816" s="11">
        <v>0.4</v>
      </c>
      <c r="T816" s="149">
        <v>1</v>
      </c>
      <c r="U816" s="11">
        <v>0.6</v>
      </c>
      <c r="V816" s="11">
        <v>1</v>
      </c>
      <c r="W816" s="11">
        <v>1</v>
      </c>
      <c r="X816" s="150" t="s">
        <v>103</v>
      </c>
      <c r="Y816" s="11">
        <v>1</v>
      </c>
      <c r="Z816" s="154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28">
        <v>4</v>
      </c>
    </row>
    <row r="817" spans="1:65">
      <c r="A817" s="30"/>
      <c r="B817" s="19">
        <v>1</v>
      </c>
      <c r="C817" s="9">
        <v>3</v>
      </c>
      <c r="D817" s="11">
        <v>1</v>
      </c>
      <c r="E817" s="150" t="s">
        <v>105</v>
      </c>
      <c r="F817" s="150" t="s">
        <v>105</v>
      </c>
      <c r="G817" s="150" t="s">
        <v>104</v>
      </c>
      <c r="H817" s="150" t="s">
        <v>105</v>
      </c>
      <c r="I817" s="150" t="s">
        <v>105</v>
      </c>
      <c r="J817" s="11">
        <v>0.8</v>
      </c>
      <c r="K817" s="150" t="s">
        <v>296</v>
      </c>
      <c r="L817" s="150" t="s">
        <v>104</v>
      </c>
      <c r="M817" s="150" t="s">
        <v>296</v>
      </c>
      <c r="N817" s="11">
        <v>0.3</v>
      </c>
      <c r="O817" s="150" t="s">
        <v>104</v>
      </c>
      <c r="P817" s="150" t="s">
        <v>104</v>
      </c>
      <c r="Q817" s="11">
        <v>1</v>
      </c>
      <c r="R817" s="150" t="s">
        <v>103</v>
      </c>
      <c r="S817" s="11">
        <v>0.4</v>
      </c>
      <c r="T817" s="11">
        <v>1.4</v>
      </c>
      <c r="U817" s="150" t="s">
        <v>318</v>
      </c>
      <c r="V817" s="11">
        <v>1</v>
      </c>
      <c r="W817" s="11">
        <v>1</v>
      </c>
      <c r="X817" s="150" t="s">
        <v>103</v>
      </c>
      <c r="Y817" s="11">
        <v>1</v>
      </c>
      <c r="Z817" s="154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28">
        <v>16</v>
      </c>
    </row>
    <row r="818" spans="1:65">
      <c r="A818" s="30"/>
      <c r="B818" s="19">
        <v>1</v>
      </c>
      <c r="C818" s="9">
        <v>4</v>
      </c>
      <c r="D818" s="11">
        <v>1</v>
      </c>
      <c r="E818" s="150" t="s">
        <v>105</v>
      </c>
      <c r="F818" s="150" t="s">
        <v>105</v>
      </c>
      <c r="G818" s="150" t="s">
        <v>104</v>
      </c>
      <c r="H818" s="150" t="s">
        <v>105</v>
      </c>
      <c r="I818" s="150" t="s">
        <v>105</v>
      </c>
      <c r="J818" s="11">
        <v>0.8</v>
      </c>
      <c r="K818" s="11">
        <v>1.1000000000000001</v>
      </c>
      <c r="L818" s="150" t="s">
        <v>104</v>
      </c>
      <c r="M818" s="11">
        <v>0.6</v>
      </c>
      <c r="N818" s="11">
        <v>0.3</v>
      </c>
      <c r="O818" s="150" t="s">
        <v>104</v>
      </c>
      <c r="P818" s="150" t="s">
        <v>104</v>
      </c>
      <c r="Q818" s="11">
        <v>1</v>
      </c>
      <c r="R818" s="150" t="s">
        <v>103</v>
      </c>
      <c r="S818" s="150" t="s">
        <v>318</v>
      </c>
      <c r="T818" s="11">
        <v>1.5</v>
      </c>
      <c r="U818" s="11">
        <v>0.5</v>
      </c>
      <c r="V818" s="11">
        <v>1</v>
      </c>
      <c r="W818" s="11">
        <v>1</v>
      </c>
      <c r="X818" s="150" t="s">
        <v>103</v>
      </c>
      <c r="Y818" s="11">
        <v>1</v>
      </c>
      <c r="Z818" s="154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28">
        <v>0.86777777777777798</v>
      </c>
    </row>
    <row r="819" spans="1:65">
      <c r="A819" s="30"/>
      <c r="B819" s="19">
        <v>1</v>
      </c>
      <c r="C819" s="9">
        <v>5</v>
      </c>
      <c r="D819" s="11">
        <v>1</v>
      </c>
      <c r="E819" s="150" t="s">
        <v>105</v>
      </c>
      <c r="F819" s="150" t="s">
        <v>105</v>
      </c>
      <c r="G819" s="150" t="s">
        <v>104</v>
      </c>
      <c r="H819" s="150" t="s">
        <v>105</v>
      </c>
      <c r="I819" s="150" t="s">
        <v>105</v>
      </c>
      <c r="J819" s="11">
        <v>0.8</v>
      </c>
      <c r="K819" s="11">
        <v>1.9</v>
      </c>
      <c r="L819" s="150" t="s">
        <v>104</v>
      </c>
      <c r="M819" s="150" t="s">
        <v>296</v>
      </c>
      <c r="N819" s="11">
        <v>0.4</v>
      </c>
      <c r="O819" s="150" t="s">
        <v>104</v>
      </c>
      <c r="P819" s="150" t="s">
        <v>104</v>
      </c>
      <c r="Q819" s="11">
        <v>1</v>
      </c>
      <c r="R819" s="150" t="s">
        <v>103</v>
      </c>
      <c r="S819" s="11">
        <v>0.4</v>
      </c>
      <c r="T819" s="11">
        <v>1.4</v>
      </c>
      <c r="U819" s="150" t="s">
        <v>318</v>
      </c>
      <c r="V819" s="11">
        <v>1</v>
      </c>
      <c r="W819" s="11">
        <v>1</v>
      </c>
      <c r="X819" s="150" t="s">
        <v>103</v>
      </c>
      <c r="Y819" s="11">
        <v>1</v>
      </c>
      <c r="Z819" s="154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28">
        <v>17</v>
      </c>
    </row>
    <row r="820" spans="1:65">
      <c r="A820" s="30"/>
      <c r="B820" s="19">
        <v>1</v>
      </c>
      <c r="C820" s="9">
        <v>6</v>
      </c>
      <c r="D820" s="11">
        <v>1</v>
      </c>
      <c r="E820" s="150" t="s">
        <v>105</v>
      </c>
      <c r="F820" s="150" t="s">
        <v>105</v>
      </c>
      <c r="G820" s="150" t="s">
        <v>104</v>
      </c>
      <c r="H820" s="150" t="s">
        <v>105</v>
      </c>
      <c r="I820" s="150" t="s">
        <v>105</v>
      </c>
      <c r="J820" s="11">
        <v>0.8</v>
      </c>
      <c r="K820" s="149">
        <v>3.1</v>
      </c>
      <c r="L820" s="150" t="s">
        <v>104</v>
      </c>
      <c r="M820" s="150" t="s">
        <v>296</v>
      </c>
      <c r="N820" s="150" t="s">
        <v>106</v>
      </c>
      <c r="O820" s="150" t="s">
        <v>104</v>
      </c>
      <c r="P820" s="150" t="s">
        <v>104</v>
      </c>
      <c r="Q820" s="11">
        <v>1</v>
      </c>
      <c r="R820" s="150" t="s">
        <v>103</v>
      </c>
      <c r="S820" s="11">
        <v>0.4</v>
      </c>
      <c r="T820" s="11">
        <v>1.4</v>
      </c>
      <c r="U820" s="150" t="s">
        <v>318</v>
      </c>
      <c r="V820" s="11">
        <v>1</v>
      </c>
      <c r="W820" s="11">
        <v>1</v>
      </c>
      <c r="X820" s="150" t="s">
        <v>103</v>
      </c>
      <c r="Y820" s="11">
        <v>1</v>
      </c>
      <c r="Z820" s="154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55"/>
    </row>
    <row r="821" spans="1:65">
      <c r="A821" s="30"/>
      <c r="B821" s="20" t="s">
        <v>271</v>
      </c>
      <c r="C821" s="12"/>
      <c r="D821" s="23">
        <v>1</v>
      </c>
      <c r="E821" s="23" t="s">
        <v>682</v>
      </c>
      <c r="F821" s="23" t="s">
        <v>682</v>
      </c>
      <c r="G821" s="23" t="s">
        <v>682</v>
      </c>
      <c r="H821" s="23" t="s">
        <v>682</v>
      </c>
      <c r="I821" s="23" t="s">
        <v>682</v>
      </c>
      <c r="J821" s="23">
        <v>0.76666666666666661</v>
      </c>
      <c r="K821" s="23">
        <v>2.0333333333333332</v>
      </c>
      <c r="L821" s="23" t="s">
        <v>682</v>
      </c>
      <c r="M821" s="23">
        <v>0.6</v>
      </c>
      <c r="N821" s="23">
        <v>0.3</v>
      </c>
      <c r="O821" s="23" t="s">
        <v>682</v>
      </c>
      <c r="P821" s="23" t="s">
        <v>682</v>
      </c>
      <c r="Q821" s="23">
        <v>1</v>
      </c>
      <c r="R821" s="23" t="s">
        <v>682</v>
      </c>
      <c r="S821" s="23">
        <v>0.4</v>
      </c>
      <c r="T821" s="23">
        <v>1.3166666666666667</v>
      </c>
      <c r="U821" s="23">
        <v>0.46666666666666662</v>
      </c>
      <c r="V821" s="23">
        <v>1</v>
      </c>
      <c r="W821" s="23">
        <v>1</v>
      </c>
      <c r="X821" s="23" t="s">
        <v>682</v>
      </c>
      <c r="Y821" s="23">
        <v>1</v>
      </c>
      <c r="Z821" s="154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55"/>
    </row>
    <row r="822" spans="1:65">
      <c r="A822" s="30"/>
      <c r="B822" s="3" t="s">
        <v>272</v>
      </c>
      <c r="C822" s="29"/>
      <c r="D822" s="11">
        <v>1</v>
      </c>
      <c r="E822" s="11" t="s">
        <v>682</v>
      </c>
      <c r="F822" s="11" t="s">
        <v>682</v>
      </c>
      <c r="G822" s="11" t="s">
        <v>682</v>
      </c>
      <c r="H822" s="11" t="s">
        <v>682</v>
      </c>
      <c r="I822" s="11" t="s">
        <v>682</v>
      </c>
      <c r="J822" s="11">
        <v>0.8</v>
      </c>
      <c r="K822" s="11">
        <v>1.9</v>
      </c>
      <c r="L822" s="11" t="s">
        <v>682</v>
      </c>
      <c r="M822" s="11">
        <v>0.6</v>
      </c>
      <c r="N822" s="11">
        <v>0.3</v>
      </c>
      <c r="O822" s="11" t="s">
        <v>682</v>
      </c>
      <c r="P822" s="11" t="s">
        <v>682</v>
      </c>
      <c r="Q822" s="11">
        <v>1</v>
      </c>
      <c r="R822" s="11" t="s">
        <v>682</v>
      </c>
      <c r="S822" s="11">
        <v>0.4</v>
      </c>
      <c r="T822" s="11">
        <v>1.4</v>
      </c>
      <c r="U822" s="11">
        <v>0.5</v>
      </c>
      <c r="V822" s="11">
        <v>1</v>
      </c>
      <c r="W822" s="11">
        <v>1</v>
      </c>
      <c r="X822" s="11" t="s">
        <v>682</v>
      </c>
      <c r="Y822" s="11">
        <v>1</v>
      </c>
      <c r="Z822" s="154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55"/>
    </row>
    <row r="823" spans="1:65">
      <c r="A823" s="30"/>
      <c r="B823" s="3" t="s">
        <v>273</v>
      </c>
      <c r="C823" s="29"/>
      <c r="D823" s="24">
        <v>0</v>
      </c>
      <c r="E823" s="24" t="s">
        <v>682</v>
      </c>
      <c r="F823" s="24" t="s">
        <v>682</v>
      </c>
      <c r="G823" s="24" t="s">
        <v>682</v>
      </c>
      <c r="H823" s="24" t="s">
        <v>682</v>
      </c>
      <c r="I823" s="24" t="s">
        <v>682</v>
      </c>
      <c r="J823" s="24">
        <v>5.1639777949432274E-2</v>
      </c>
      <c r="K823" s="24">
        <v>1.0066445913694344</v>
      </c>
      <c r="L823" s="24" t="s">
        <v>682</v>
      </c>
      <c r="M823" s="24" t="s">
        <v>682</v>
      </c>
      <c r="N823" s="24">
        <v>7.0710678118654779E-2</v>
      </c>
      <c r="O823" s="24" t="s">
        <v>682</v>
      </c>
      <c r="P823" s="24" t="s">
        <v>682</v>
      </c>
      <c r="Q823" s="24">
        <v>0</v>
      </c>
      <c r="R823" s="24" t="s">
        <v>682</v>
      </c>
      <c r="S823" s="24">
        <v>0</v>
      </c>
      <c r="T823" s="24">
        <v>0.18348478592697065</v>
      </c>
      <c r="U823" s="24">
        <v>0.1527525231651948</v>
      </c>
      <c r="V823" s="24">
        <v>0</v>
      </c>
      <c r="W823" s="24">
        <v>0</v>
      </c>
      <c r="X823" s="24" t="s">
        <v>682</v>
      </c>
      <c r="Y823" s="24">
        <v>0</v>
      </c>
      <c r="Z823" s="154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55"/>
    </row>
    <row r="824" spans="1:65">
      <c r="A824" s="30"/>
      <c r="B824" s="3" t="s">
        <v>87</v>
      </c>
      <c r="C824" s="29"/>
      <c r="D824" s="13">
        <v>0</v>
      </c>
      <c r="E824" s="13" t="s">
        <v>682</v>
      </c>
      <c r="F824" s="13" t="s">
        <v>682</v>
      </c>
      <c r="G824" s="13" t="s">
        <v>682</v>
      </c>
      <c r="H824" s="13" t="s">
        <v>682</v>
      </c>
      <c r="I824" s="13" t="s">
        <v>682</v>
      </c>
      <c r="J824" s="13">
        <v>6.7356232107955147E-2</v>
      </c>
      <c r="K824" s="13">
        <v>0.49507111050955793</v>
      </c>
      <c r="L824" s="13" t="s">
        <v>682</v>
      </c>
      <c r="M824" s="13" t="s">
        <v>682</v>
      </c>
      <c r="N824" s="13">
        <v>0.23570226039551595</v>
      </c>
      <c r="O824" s="13" t="s">
        <v>682</v>
      </c>
      <c r="P824" s="13" t="s">
        <v>682</v>
      </c>
      <c r="Q824" s="13">
        <v>0</v>
      </c>
      <c r="R824" s="13" t="s">
        <v>682</v>
      </c>
      <c r="S824" s="13">
        <v>0</v>
      </c>
      <c r="T824" s="13">
        <v>0.13935553361542075</v>
      </c>
      <c r="U824" s="13">
        <v>0.32732683535398888</v>
      </c>
      <c r="V824" s="13">
        <v>0</v>
      </c>
      <c r="W824" s="13">
        <v>0</v>
      </c>
      <c r="X824" s="13" t="s">
        <v>682</v>
      </c>
      <c r="Y824" s="13">
        <v>0</v>
      </c>
      <c r="Z824" s="154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55"/>
    </row>
    <row r="825" spans="1:65">
      <c r="A825" s="30"/>
      <c r="B825" s="3" t="s">
        <v>274</v>
      </c>
      <c r="C825" s="29"/>
      <c r="D825" s="13">
        <v>0.15236875800256056</v>
      </c>
      <c r="E825" s="13" t="s">
        <v>682</v>
      </c>
      <c r="F825" s="13" t="s">
        <v>682</v>
      </c>
      <c r="G825" s="13" t="s">
        <v>682</v>
      </c>
      <c r="H825" s="13" t="s">
        <v>682</v>
      </c>
      <c r="I825" s="13" t="s">
        <v>682</v>
      </c>
      <c r="J825" s="13">
        <v>-0.11651728553137031</v>
      </c>
      <c r="K825" s="13">
        <v>1.3431498079385396</v>
      </c>
      <c r="L825" s="13" t="s">
        <v>682</v>
      </c>
      <c r="M825" s="13">
        <v>-0.30857874519846373</v>
      </c>
      <c r="N825" s="13">
        <v>-0.65428937259923181</v>
      </c>
      <c r="O825" s="13" t="s">
        <v>682</v>
      </c>
      <c r="P825" s="13" t="s">
        <v>682</v>
      </c>
      <c r="Q825" s="13">
        <v>0.15236875800256056</v>
      </c>
      <c r="R825" s="13" t="s">
        <v>682</v>
      </c>
      <c r="S825" s="13">
        <v>-0.53905249679897582</v>
      </c>
      <c r="T825" s="13">
        <v>0.51728553137003797</v>
      </c>
      <c r="U825" s="13">
        <v>-0.4622279129321385</v>
      </c>
      <c r="V825" s="13">
        <v>0.15236875800256056</v>
      </c>
      <c r="W825" s="13">
        <v>0.15236875800256056</v>
      </c>
      <c r="X825" s="13" t="s">
        <v>682</v>
      </c>
      <c r="Y825" s="13">
        <v>0.15236875800256056</v>
      </c>
      <c r="Z825" s="154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55"/>
    </row>
    <row r="826" spans="1:65">
      <c r="A826" s="30"/>
      <c r="B826" s="46" t="s">
        <v>275</v>
      </c>
      <c r="C826" s="47"/>
      <c r="D826" s="45">
        <v>0</v>
      </c>
      <c r="E826" s="45">
        <v>3.68</v>
      </c>
      <c r="F826" s="45">
        <v>3.68</v>
      </c>
      <c r="G826" s="45">
        <v>0</v>
      </c>
      <c r="H826" s="45">
        <v>3.68</v>
      </c>
      <c r="I826" s="45">
        <v>3.68</v>
      </c>
      <c r="J826" s="45">
        <v>0.56999999999999995</v>
      </c>
      <c r="K826" s="45">
        <v>0.35</v>
      </c>
      <c r="L826" s="45">
        <v>0</v>
      </c>
      <c r="M826" s="45">
        <v>1.7</v>
      </c>
      <c r="N826" s="45">
        <v>1.82</v>
      </c>
      <c r="O826" s="45">
        <v>0</v>
      </c>
      <c r="P826" s="45">
        <v>0</v>
      </c>
      <c r="Q826" s="45">
        <v>0</v>
      </c>
      <c r="R826" s="45">
        <v>1.23</v>
      </c>
      <c r="S826" s="45">
        <v>1.57</v>
      </c>
      <c r="T826" s="45">
        <v>0.78</v>
      </c>
      <c r="U826" s="45">
        <v>1.7</v>
      </c>
      <c r="V826" s="45">
        <v>0</v>
      </c>
      <c r="W826" s="45">
        <v>0</v>
      </c>
      <c r="X826" s="45">
        <v>1.23</v>
      </c>
      <c r="Y826" s="45">
        <v>0</v>
      </c>
      <c r="Z826" s="154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55"/>
    </row>
    <row r="827" spans="1:65">
      <c r="B827" s="31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BM827" s="55"/>
    </row>
    <row r="828" spans="1:65" ht="15">
      <c r="B828" s="8" t="s">
        <v>611</v>
      </c>
      <c r="BM828" s="28" t="s">
        <v>67</v>
      </c>
    </row>
    <row r="829" spans="1:65" ht="15">
      <c r="A829" s="25" t="s">
        <v>12</v>
      </c>
      <c r="B829" s="18" t="s">
        <v>111</v>
      </c>
      <c r="C829" s="15" t="s">
        <v>112</v>
      </c>
      <c r="D829" s="16" t="s">
        <v>229</v>
      </c>
      <c r="E829" s="17" t="s">
        <v>229</v>
      </c>
      <c r="F829" s="17" t="s">
        <v>229</v>
      </c>
      <c r="G829" s="17" t="s">
        <v>229</v>
      </c>
      <c r="H829" s="17" t="s">
        <v>229</v>
      </c>
      <c r="I829" s="17" t="s">
        <v>229</v>
      </c>
      <c r="J829" s="17" t="s">
        <v>229</v>
      </c>
      <c r="K829" s="17" t="s">
        <v>229</v>
      </c>
      <c r="L829" s="17" t="s">
        <v>229</v>
      </c>
      <c r="M829" s="17" t="s">
        <v>229</v>
      </c>
      <c r="N829" s="17" t="s">
        <v>229</v>
      </c>
      <c r="O829" s="17" t="s">
        <v>229</v>
      </c>
      <c r="P829" s="17" t="s">
        <v>229</v>
      </c>
      <c r="Q829" s="154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28">
        <v>1</v>
      </c>
    </row>
    <row r="830" spans="1:65">
      <c r="A830" s="30"/>
      <c r="B830" s="19" t="s">
        <v>230</v>
      </c>
      <c r="C830" s="9" t="s">
        <v>230</v>
      </c>
      <c r="D830" s="152" t="s">
        <v>233</v>
      </c>
      <c r="E830" s="153" t="s">
        <v>236</v>
      </c>
      <c r="F830" s="153" t="s">
        <v>237</v>
      </c>
      <c r="G830" s="153" t="s">
        <v>238</v>
      </c>
      <c r="H830" s="153" t="s">
        <v>239</v>
      </c>
      <c r="I830" s="153" t="s">
        <v>241</v>
      </c>
      <c r="J830" s="153" t="s">
        <v>243</v>
      </c>
      <c r="K830" s="153" t="s">
        <v>247</v>
      </c>
      <c r="L830" s="153" t="s">
        <v>249</v>
      </c>
      <c r="M830" s="153" t="s">
        <v>250</v>
      </c>
      <c r="N830" s="153" t="s">
        <v>254</v>
      </c>
      <c r="O830" s="153" t="s">
        <v>258</v>
      </c>
      <c r="P830" s="153" t="s">
        <v>259</v>
      </c>
      <c r="Q830" s="154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28" t="s">
        <v>3</v>
      </c>
    </row>
    <row r="831" spans="1:65">
      <c r="A831" s="30"/>
      <c r="B831" s="19"/>
      <c r="C831" s="9"/>
      <c r="D831" s="10" t="s">
        <v>335</v>
      </c>
      <c r="E831" s="11" t="s">
        <v>335</v>
      </c>
      <c r="F831" s="11" t="s">
        <v>335</v>
      </c>
      <c r="G831" s="11" t="s">
        <v>334</v>
      </c>
      <c r="H831" s="11" t="s">
        <v>335</v>
      </c>
      <c r="I831" s="11" t="s">
        <v>335</v>
      </c>
      <c r="J831" s="11" t="s">
        <v>335</v>
      </c>
      <c r="K831" s="11" t="s">
        <v>334</v>
      </c>
      <c r="L831" s="11" t="s">
        <v>335</v>
      </c>
      <c r="M831" s="11" t="s">
        <v>335</v>
      </c>
      <c r="N831" s="11" t="s">
        <v>334</v>
      </c>
      <c r="O831" s="11" t="s">
        <v>335</v>
      </c>
      <c r="P831" s="11" t="s">
        <v>335</v>
      </c>
      <c r="Q831" s="154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28">
        <v>2</v>
      </c>
    </row>
    <row r="832" spans="1:65">
      <c r="A832" s="30"/>
      <c r="B832" s="19"/>
      <c r="C832" s="9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154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28">
        <v>3</v>
      </c>
    </row>
    <row r="833" spans="1:65">
      <c r="A833" s="30"/>
      <c r="B833" s="18">
        <v>1</v>
      </c>
      <c r="C833" s="14">
        <v>1</v>
      </c>
      <c r="D833" s="22">
        <v>2.4</v>
      </c>
      <c r="E833" s="22">
        <v>2.4</v>
      </c>
      <c r="F833" s="22">
        <v>2.2999999999999998</v>
      </c>
      <c r="G833" s="22">
        <v>2.4</v>
      </c>
      <c r="H833" s="22">
        <v>2.5499999999999998</v>
      </c>
      <c r="I833" s="22">
        <v>2.48</v>
      </c>
      <c r="J833" s="22">
        <v>2.4500000000000002</v>
      </c>
      <c r="K833" s="22">
        <v>2</v>
      </c>
      <c r="L833" s="22">
        <v>2.2999999999999998</v>
      </c>
      <c r="M833" s="22">
        <v>2.5</v>
      </c>
      <c r="N833" s="22">
        <v>2.2000000000000002</v>
      </c>
      <c r="O833" s="22">
        <v>2.2000000000000002</v>
      </c>
      <c r="P833" s="22">
        <v>2.66</v>
      </c>
      <c r="Q833" s="154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28">
        <v>1</v>
      </c>
    </row>
    <row r="834" spans="1:65">
      <c r="A834" s="30"/>
      <c r="B834" s="19">
        <v>1</v>
      </c>
      <c r="C834" s="9">
        <v>2</v>
      </c>
      <c r="D834" s="11">
        <v>2.5499999999999998</v>
      </c>
      <c r="E834" s="11">
        <v>2.4</v>
      </c>
      <c r="F834" s="11">
        <v>2.2000000000000002</v>
      </c>
      <c r="G834" s="11">
        <v>2.4</v>
      </c>
      <c r="H834" s="11">
        <v>2.5</v>
      </c>
      <c r="I834" s="11">
        <v>2.5</v>
      </c>
      <c r="J834" s="11">
        <v>2.4700000000000002</v>
      </c>
      <c r="K834" s="11">
        <v>2.2000000000000002</v>
      </c>
      <c r="L834" s="11">
        <v>2.4</v>
      </c>
      <c r="M834" s="11">
        <v>2.2999999999999998</v>
      </c>
      <c r="N834" s="11">
        <v>2.2000000000000002</v>
      </c>
      <c r="O834" s="11">
        <v>2.2999999999999998</v>
      </c>
      <c r="P834" s="11">
        <v>2.56</v>
      </c>
      <c r="Q834" s="154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28">
        <v>18</v>
      </c>
    </row>
    <row r="835" spans="1:65">
      <c r="A835" s="30"/>
      <c r="B835" s="19">
        <v>1</v>
      </c>
      <c r="C835" s="9">
        <v>3</v>
      </c>
      <c r="D835" s="11">
        <v>2.5499999999999998</v>
      </c>
      <c r="E835" s="11">
        <v>2.2999999999999998</v>
      </c>
      <c r="F835" s="11">
        <v>2.1</v>
      </c>
      <c r="G835" s="11">
        <v>2.4</v>
      </c>
      <c r="H835" s="11">
        <v>2.5</v>
      </c>
      <c r="I835" s="11">
        <v>2.48</v>
      </c>
      <c r="J835" s="11">
        <v>2.6</v>
      </c>
      <c r="K835" s="11">
        <v>2</v>
      </c>
      <c r="L835" s="11">
        <v>2.2999999999999998</v>
      </c>
      <c r="M835" s="11">
        <v>2.2999999999999998</v>
      </c>
      <c r="N835" s="11">
        <v>2.2000000000000002</v>
      </c>
      <c r="O835" s="11">
        <v>2.2999999999999998</v>
      </c>
      <c r="P835" s="11">
        <v>2.68</v>
      </c>
      <c r="Q835" s="154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28">
        <v>16</v>
      </c>
    </row>
    <row r="836" spans="1:65">
      <c r="A836" s="30"/>
      <c r="B836" s="19">
        <v>1</v>
      </c>
      <c r="C836" s="9">
        <v>4</v>
      </c>
      <c r="D836" s="11">
        <v>2.5499999999999998</v>
      </c>
      <c r="E836" s="11">
        <v>2.4</v>
      </c>
      <c r="F836" s="11">
        <v>2</v>
      </c>
      <c r="G836" s="11">
        <v>2.5</v>
      </c>
      <c r="H836" s="11">
        <v>2.6</v>
      </c>
      <c r="I836" s="11">
        <v>2.52</v>
      </c>
      <c r="J836" s="11">
        <v>2.69</v>
      </c>
      <c r="K836" s="11">
        <v>2.6</v>
      </c>
      <c r="L836" s="11">
        <v>2.2999999999999998</v>
      </c>
      <c r="M836" s="11">
        <v>2.5</v>
      </c>
      <c r="N836" s="11">
        <v>2.2999999999999998</v>
      </c>
      <c r="O836" s="11">
        <v>2.4</v>
      </c>
      <c r="P836" s="11">
        <v>2.6</v>
      </c>
      <c r="Q836" s="154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28">
        <v>2.3755128205128204</v>
      </c>
    </row>
    <row r="837" spans="1:65">
      <c r="A837" s="30"/>
      <c r="B837" s="19">
        <v>1</v>
      </c>
      <c r="C837" s="9">
        <v>5</v>
      </c>
      <c r="D837" s="11">
        <v>2.5</v>
      </c>
      <c r="E837" s="11">
        <v>2.2999999999999998</v>
      </c>
      <c r="F837" s="11">
        <v>2.2000000000000002</v>
      </c>
      <c r="G837" s="11">
        <v>2.4</v>
      </c>
      <c r="H837" s="11">
        <v>2.5499999999999998</v>
      </c>
      <c r="I837" s="11">
        <v>2.5299999999999998</v>
      </c>
      <c r="J837" s="11">
        <v>2.2400000000000002</v>
      </c>
      <c r="K837" s="11">
        <v>2</v>
      </c>
      <c r="L837" s="11">
        <v>2.4</v>
      </c>
      <c r="M837" s="11">
        <v>2.2999999999999998</v>
      </c>
      <c r="N837" s="11">
        <v>2.2000000000000002</v>
      </c>
      <c r="O837" s="11">
        <v>2.2000000000000002</v>
      </c>
      <c r="P837" s="11">
        <v>2.46</v>
      </c>
      <c r="Q837" s="154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28">
        <v>116</v>
      </c>
    </row>
    <row r="838" spans="1:65">
      <c r="A838" s="30"/>
      <c r="B838" s="19">
        <v>1</v>
      </c>
      <c r="C838" s="9">
        <v>6</v>
      </c>
      <c r="D838" s="11">
        <v>2.4</v>
      </c>
      <c r="E838" s="11">
        <v>2.4</v>
      </c>
      <c r="F838" s="11">
        <v>2</v>
      </c>
      <c r="G838" s="11">
        <v>2.4</v>
      </c>
      <c r="H838" s="11">
        <v>2.5</v>
      </c>
      <c r="I838" s="11">
        <v>2.5</v>
      </c>
      <c r="J838" s="11">
        <v>2.35</v>
      </c>
      <c r="K838" s="11">
        <v>2.2999999999999998</v>
      </c>
      <c r="L838" s="11">
        <v>2.2999999999999998</v>
      </c>
      <c r="M838" s="11">
        <v>2.4</v>
      </c>
      <c r="N838" s="11">
        <v>2.2000000000000002</v>
      </c>
      <c r="O838" s="11">
        <v>2.2999999999999998</v>
      </c>
      <c r="P838" s="11">
        <v>2.4700000000000002</v>
      </c>
      <c r="Q838" s="154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55"/>
    </row>
    <row r="839" spans="1:65">
      <c r="A839" s="30"/>
      <c r="B839" s="20" t="s">
        <v>271</v>
      </c>
      <c r="C839" s="12"/>
      <c r="D839" s="23">
        <v>2.4916666666666667</v>
      </c>
      <c r="E839" s="23">
        <v>2.3666666666666667</v>
      </c>
      <c r="F839" s="23">
        <v>2.1333333333333333</v>
      </c>
      <c r="G839" s="23">
        <v>2.4166666666666665</v>
      </c>
      <c r="H839" s="23">
        <v>2.5333333333333332</v>
      </c>
      <c r="I839" s="23">
        <v>2.5016666666666665</v>
      </c>
      <c r="J839" s="23">
        <v>2.4666666666666663</v>
      </c>
      <c r="K839" s="23">
        <v>2.1833333333333336</v>
      </c>
      <c r="L839" s="23">
        <v>2.3333333333333335</v>
      </c>
      <c r="M839" s="23">
        <v>2.3833333333333333</v>
      </c>
      <c r="N839" s="23">
        <v>2.2166666666666668</v>
      </c>
      <c r="O839" s="23">
        <v>2.2833333333333332</v>
      </c>
      <c r="P839" s="23">
        <v>2.5716666666666668</v>
      </c>
      <c r="Q839" s="154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55"/>
    </row>
    <row r="840" spans="1:65">
      <c r="A840" s="30"/>
      <c r="B840" s="3" t="s">
        <v>272</v>
      </c>
      <c r="C840" s="29"/>
      <c r="D840" s="11">
        <v>2.5249999999999999</v>
      </c>
      <c r="E840" s="11">
        <v>2.4</v>
      </c>
      <c r="F840" s="11">
        <v>2.1500000000000004</v>
      </c>
      <c r="G840" s="11">
        <v>2.4</v>
      </c>
      <c r="H840" s="11">
        <v>2.5249999999999999</v>
      </c>
      <c r="I840" s="11">
        <v>2.5</v>
      </c>
      <c r="J840" s="11">
        <v>2.46</v>
      </c>
      <c r="K840" s="11">
        <v>2.1</v>
      </c>
      <c r="L840" s="11">
        <v>2.2999999999999998</v>
      </c>
      <c r="M840" s="11">
        <v>2.3499999999999996</v>
      </c>
      <c r="N840" s="11">
        <v>2.2000000000000002</v>
      </c>
      <c r="O840" s="11">
        <v>2.2999999999999998</v>
      </c>
      <c r="P840" s="11">
        <v>2.58</v>
      </c>
      <c r="Q840" s="154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55"/>
    </row>
    <row r="841" spans="1:65">
      <c r="A841" s="30"/>
      <c r="B841" s="3" t="s">
        <v>273</v>
      </c>
      <c r="C841" s="29"/>
      <c r="D841" s="24">
        <v>7.3598007219398687E-2</v>
      </c>
      <c r="E841" s="24">
        <v>5.1639777949432274E-2</v>
      </c>
      <c r="F841" s="24">
        <v>0.12110601416389966</v>
      </c>
      <c r="G841" s="24">
        <v>4.0824829046386339E-2</v>
      </c>
      <c r="H841" s="24">
        <v>4.0824829046386298E-2</v>
      </c>
      <c r="I841" s="24">
        <v>2.0412414523193107E-2</v>
      </c>
      <c r="J841" s="24">
        <v>0.16305418322345072</v>
      </c>
      <c r="K841" s="24">
        <v>0.24013884872437172</v>
      </c>
      <c r="L841" s="24">
        <v>5.1639777949432274E-2</v>
      </c>
      <c r="M841" s="24">
        <v>9.831920802501759E-2</v>
      </c>
      <c r="N841" s="24">
        <v>4.0824829046386159E-2</v>
      </c>
      <c r="O841" s="24">
        <v>7.5277265270907973E-2</v>
      </c>
      <c r="P841" s="24">
        <v>9.3041209507758835E-2</v>
      </c>
      <c r="Q841" s="205"/>
      <c r="R841" s="206"/>
      <c r="S841" s="206"/>
      <c r="T841" s="206"/>
      <c r="U841" s="206"/>
      <c r="V841" s="206"/>
      <c r="W841" s="206"/>
      <c r="X841" s="206"/>
      <c r="Y841" s="206"/>
      <c r="Z841" s="206"/>
      <c r="AA841" s="206"/>
      <c r="AB841" s="206"/>
      <c r="AC841" s="206"/>
      <c r="AD841" s="206"/>
      <c r="AE841" s="206"/>
      <c r="AF841" s="206"/>
      <c r="AG841" s="206"/>
      <c r="AH841" s="206"/>
      <c r="AI841" s="206"/>
      <c r="AJ841" s="206"/>
      <c r="AK841" s="206"/>
      <c r="AL841" s="206"/>
      <c r="AM841" s="206"/>
      <c r="AN841" s="206"/>
      <c r="AO841" s="206"/>
      <c r="AP841" s="206"/>
      <c r="AQ841" s="206"/>
      <c r="AR841" s="206"/>
      <c r="AS841" s="206"/>
      <c r="AT841" s="206"/>
      <c r="AU841" s="206"/>
      <c r="AV841" s="206"/>
      <c r="AW841" s="206"/>
      <c r="AX841" s="206"/>
      <c r="AY841" s="206"/>
      <c r="AZ841" s="206"/>
      <c r="BA841" s="206"/>
      <c r="BB841" s="206"/>
      <c r="BC841" s="206"/>
      <c r="BD841" s="206"/>
      <c r="BE841" s="206"/>
      <c r="BF841" s="206"/>
      <c r="BG841" s="206"/>
      <c r="BH841" s="206"/>
      <c r="BI841" s="206"/>
      <c r="BJ841" s="206"/>
      <c r="BK841" s="206"/>
      <c r="BL841" s="206"/>
      <c r="BM841" s="56"/>
    </row>
    <row r="842" spans="1:65">
      <c r="A842" s="30"/>
      <c r="B842" s="3" t="s">
        <v>87</v>
      </c>
      <c r="C842" s="29"/>
      <c r="D842" s="13">
        <v>2.9537661760293786E-2</v>
      </c>
      <c r="E842" s="13">
        <v>2.1819624485675607E-2</v>
      </c>
      <c r="F842" s="13">
        <v>5.6768444139327967E-2</v>
      </c>
      <c r="G842" s="13">
        <v>1.689303270884952E-2</v>
      </c>
      <c r="H842" s="13">
        <v>1.6115064097257749E-2</v>
      </c>
      <c r="I842" s="13">
        <v>8.159526125193781E-3</v>
      </c>
      <c r="J842" s="13">
        <v>6.6103047252750305E-2</v>
      </c>
      <c r="K842" s="13">
        <v>0.1099872589577275</v>
      </c>
      <c r="L842" s="13">
        <v>2.2131333406899545E-2</v>
      </c>
      <c r="M842" s="13">
        <v>4.1252814555951436E-2</v>
      </c>
      <c r="N842" s="13">
        <v>1.8417216111151651E-2</v>
      </c>
      <c r="O842" s="13">
        <v>3.2968145374120281E-2</v>
      </c>
      <c r="P842" s="13">
        <v>3.6179342647216652E-2</v>
      </c>
      <c r="Q842" s="154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55"/>
    </row>
    <row r="843" spans="1:65">
      <c r="A843" s="30"/>
      <c r="B843" s="3" t="s">
        <v>274</v>
      </c>
      <c r="C843" s="29"/>
      <c r="D843" s="13">
        <v>4.8896324680230974E-2</v>
      </c>
      <c r="E843" s="13">
        <v>-3.7238922769712302E-3</v>
      </c>
      <c r="F843" s="13">
        <v>-0.10194829726374866</v>
      </c>
      <c r="G843" s="13">
        <v>1.7324194505909718E-2</v>
      </c>
      <c r="H843" s="13">
        <v>6.6436396999298486E-2</v>
      </c>
      <c r="I843" s="13">
        <v>5.3105942036807186E-2</v>
      </c>
      <c r="J843" s="13">
        <v>3.8372281288790555E-2</v>
      </c>
      <c r="K843" s="13">
        <v>-8.0900210480867707E-2</v>
      </c>
      <c r="L843" s="13">
        <v>-1.7755950132225085E-2</v>
      </c>
      <c r="M843" s="13">
        <v>3.2921366506557526E-3</v>
      </c>
      <c r="N843" s="13">
        <v>-6.6868152625613853E-2</v>
      </c>
      <c r="O843" s="13">
        <v>-3.8804036915106033E-2</v>
      </c>
      <c r="P843" s="13">
        <v>8.2573263532840446E-2</v>
      </c>
      <c r="Q843" s="154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55"/>
    </row>
    <row r="844" spans="1:65">
      <c r="A844" s="30"/>
      <c r="B844" s="46" t="s">
        <v>275</v>
      </c>
      <c r="C844" s="47"/>
      <c r="D844" s="45">
        <v>0.67</v>
      </c>
      <c r="E844" s="45">
        <v>0.1</v>
      </c>
      <c r="F844" s="45">
        <v>1.56</v>
      </c>
      <c r="G844" s="45">
        <v>0.21</v>
      </c>
      <c r="H844" s="45">
        <v>0.93</v>
      </c>
      <c r="I844" s="45">
        <v>0.74</v>
      </c>
      <c r="J844" s="45">
        <v>0.52</v>
      </c>
      <c r="K844" s="45">
        <v>1.24</v>
      </c>
      <c r="L844" s="45">
        <v>0.31</v>
      </c>
      <c r="M844" s="45">
        <v>0</v>
      </c>
      <c r="N844" s="45">
        <v>1.04</v>
      </c>
      <c r="O844" s="45">
        <v>0.62</v>
      </c>
      <c r="P844" s="45">
        <v>1.17</v>
      </c>
      <c r="Q844" s="154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55"/>
    </row>
    <row r="845" spans="1:65">
      <c r="B845" s="31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BM845" s="55"/>
    </row>
    <row r="846" spans="1:65" ht="15">
      <c r="B846" s="8" t="s">
        <v>612</v>
      </c>
      <c r="BM846" s="28" t="s">
        <v>67</v>
      </c>
    </row>
    <row r="847" spans="1:65" ht="15">
      <c r="A847" s="25" t="s">
        <v>15</v>
      </c>
      <c r="B847" s="18" t="s">
        <v>111</v>
      </c>
      <c r="C847" s="15" t="s">
        <v>112</v>
      </c>
      <c r="D847" s="16" t="s">
        <v>229</v>
      </c>
      <c r="E847" s="17" t="s">
        <v>229</v>
      </c>
      <c r="F847" s="17" t="s">
        <v>229</v>
      </c>
      <c r="G847" s="17" t="s">
        <v>229</v>
      </c>
      <c r="H847" s="17" t="s">
        <v>229</v>
      </c>
      <c r="I847" s="17" t="s">
        <v>229</v>
      </c>
      <c r="J847" s="17" t="s">
        <v>229</v>
      </c>
      <c r="K847" s="17" t="s">
        <v>229</v>
      </c>
      <c r="L847" s="17" t="s">
        <v>229</v>
      </c>
      <c r="M847" s="17" t="s">
        <v>229</v>
      </c>
      <c r="N847" s="17" t="s">
        <v>229</v>
      </c>
      <c r="O847" s="17" t="s">
        <v>229</v>
      </c>
      <c r="P847" s="17" t="s">
        <v>229</v>
      </c>
      <c r="Q847" s="17" t="s">
        <v>229</v>
      </c>
      <c r="R847" s="17" t="s">
        <v>229</v>
      </c>
      <c r="S847" s="17" t="s">
        <v>229</v>
      </c>
      <c r="T847" s="17" t="s">
        <v>229</v>
      </c>
      <c r="U847" s="17" t="s">
        <v>229</v>
      </c>
      <c r="V847" s="17" t="s">
        <v>229</v>
      </c>
      <c r="W847" s="17" t="s">
        <v>229</v>
      </c>
      <c r="X847" s="17" t="s">
        <v>229</v>
      </c>
      <c r="Y847" s="17" t="s">
        <v>229</v>
      </c>
      <c r="Z847" s="17" t="s">
        <v>229</v>
      </c>
      <c r="AA847" s="17" t="s">
        <v>229</v>
      </c>
      <c r="AB847" s="154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28">
        <v>1</v>
      </c>
    </row>
    <row r="848" spans="1:65">
      <c r="A848" s="30"/>
      <c r="B848" s="19" t="s">
        <v>230</v>
      </c>
      <c r="C848" s="9" t="s">
        <v>230</v>
      </c>
      <c r="D848" s="152" t="s">
        <v>232</v>
      </c>
      <c r="E848" s="153" t="s">
        <v>233</v>
      </c>
      <c r="F848" s="153" t="s">
        <v>234</v>
      </c>
      <c r="G848" s="153" t="s">
        <v>235</v>
      </c>
      <c r="H848" s="153" t="s">
        <v>236</v>
      </c>
      <c r="I848" s="153" t="s">
        <v>237</v>
      </c>
      <c r="J848" s="153" t="s">
        <v>238</v>
      </c>
      <c r="K848" s="153" t="s">
        <v>239</v>
      </c>
      <c r="L848" s="153" t="s">
        <v>240</v>
      </c>
      <c r="M848" s="153" t="s">
        <v>241</v>
      </c>
      <c r="N848" s="153" t="s">
        <v>243</v>
      </c>
      <c r="O848" s="153" t="s">
        <v>244</v>
      </c>
      <c r="P848" s="153" t="s">
        <v>246</v>
      </c>
      <c r="Q848" s="153" t="s">
        <v>247</v>
      </c>
      <c r="R848" s="153" t="s">
        <v>249</v>
      </c>
      <c r="S848" s="153" t="s">
        <v>250</v>
      </c>
      <c r="T848" s="153" t="s">
        <v>251</v>
      </c>
      <c r="U848" s="153" t="s">
        <v>252</v>
      </c>
      <c r="V848" s="153" t="s">
        <v>254</v>
      </c>
      <c r="W848" s="153" t="s">
        <v>258</v>
      </c>
      <c r="X848" s="153" t="s">
        <v>259</v>
      </c>
      <c r="Y848" s="153" t="s">
        <v>260</v>
      </c>
      <c r="Z848" s="153" t="s">
        <v>261</v>
      </c>
      <c r="AA848" s="153" t="s">
        <v>262</v>
      </c>
      <c r="AB848" s="154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28" t="s">
        <v>3</v>
      </c>
    </row>
    <row r="849" spans="1:65">
      <c r="A849" s="30"/>
      <c r="B849" s="19"/>
      <c r="C849" s="9"/>
      <c r="D849" s="10" t="s">
        <v>334</v>
      </c>
      <c r="E849" s="11" t="s">
        <v>335</v>
      </c>
      <c r="F849" s="11" t="s">
        <v>115</v>
      </c>
      <c r="G849" s="11" t="s">
        <v>334</v>
      </c>
      <c r="H849" s="11" t="s">
        <v>335</v>
      </c>
      <c r="I849" s="11" t="s">
        <v>335</v>
      </c>
      <c r="J849" s="11" t="s">
        <v>334</v>
      </c>
      <c r="K849" s="11" t="s">
        <v>335</v>
      </c>
      <c r="L849" s="11" t="s">
        <v>334</v>
      </c>
      <c r="M849" s="11" t="s">
        <v>335</v>
      </c>
      <c r="N849" s="11" t="s">
        <v>335</v>
      </c>
      <c r="O849" s="11" t="s">
        <v>115</v>
      </c>
      <c r="P849" s="11" t="s">
        <v>335</v>
      </c>
      <c r="Q849" s="11" t="s">
        <v>334</v>
      </c>
      <c r="R849" s="11" t="s">
        <v>335</v>
      </c>
      <c r="S849" s="11" t="s">
        <v>335</v>
      </c>
      <c r="T849" s="11" t="s">
        <v>334</v>
      </c>
      <c r="U849" s="11" t="s">
        <v>335</v>
      </c>
      <c r="V849" s="11" t="s">
        <v>334</v>
      </c>
      <c r="W849" s="11" t="s">
        <v>335</v>
      </c>
      <c r="X849" s="11" t="s">
        <v>335</v>
      </c>
      <c r="Y849" s="11" t="s">
        <v>334</v>
      </c>
      <c r="Z849" s="11" t="s">
        <v>334</v>
      </c>
      <c r="AA849" s="11" t="s">
        <v>334</v>
      </c>
      <c r="AB849" s="154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28">
        <v>2</v>
      </c>
    </row>
    <row r="850" spans="1:65">
      <c r="A850" s="30"/>
      <c r="B850" s="19"/>
      <c r="C850" s="9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154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28">
        <v>2</v>
      </c>
    </row>
    <row r="851" spans="1:65">
      <c r="A851" s="30"/>
      <c r="B851" s="18">
        <v>1</v>
      </c>
      <c r="C851" s="14">
        <v>1</v>
      </c>
      <c r="D851" s="148">
        <v>1</v>
      </c>
      <c r="E851" s="148" t="s">
        <v>103</v>
      </c>
      <c r="F851" s="148" t="s">
        <v>96</v>
      </c>
      <c r="G851" s="22">
        <v>1.1000000000000001</v>
      </c>
      <c r="H851" s="22">
        <v>0.86</v>
      </c>
      <c r="I851" s="22">
        <v>1.1000000000000001</v>
      </c>
      <c r="J851" s="148" t="s">
        <v>296</v>
      </c>
      <c r="K851" s="22">
        <v>1.2</v>
      </c>
      <c r="L851" s="22">
        <v>0.9</v>
      </c>
      <c r="M851" s="148">
        <v>1</v>
      </c>
      <c r="N851" s="155">
        <v>2.9</v>
      </c>
      <c r="O851" s="22">
        <v>1</v>
      </c>
      <c r="P851" s="22">
        <v>0.9</v>
      </c>
      <c r="Q851" s="148" t="s">
        <v>103</v>
      </c>
      <c r="R851" s="22">
        <v>0.8</v>
      </c>
      <c r="S851" s="22">
        <v>1.1000000000000001</v>
      </c>
      <c r="T851" s="22">
        <v>0.9</v>
      </c>
      <c r="U851" s="22">
        <v>1.3</v>
      </c>
      <c r="V851" s="22">
        <v>0.9</v>
      </c>
      <c r="W851" s="22">
        <v>0.9</v>
      </c>
      <c r="X851" s="22">
        <v>0.7</v>
      </c>
      <c r="Y851" s="22">
        <v>0.9</v>
      </c>
      <c r="Z851" s="148">
        <v>1</v>
      </c>
      <c r="AA851" s="22">
        <v>0.9</v>
      </c>
      <c r="AB851" s="154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28">
        <v>1</v>
      </c>
    </row>
    <row r="852" spans="1:65">
      <c r="A852" s="30"/>
      <c r="B852" s="19">
        <v>1</v>
      </c>
      <c r="C852" s="9">
        <v>2</v>
      </c>
      <c r="D852" s="150">
        <v>1</v>
      </c>
      <c r="E852" s="150" t="s">
        <v>103</v>
      </c>
      <c r="F852" s="150" t="s">
        <v>96</v>
      </c>
      <c r="G852" s="11">
        <v>1</v>
      </c>
      <c r="H852" s="11">
        <v>0.87</v>
      </c>
      <c r="I852" s="11">
        <v>1</v>
      </c>
      <c r="J852" s="150">
        <v>0.5</v>
      </c>
      <c r="K852" s="11">
        <v>1.2</v>
      </c>
      <c r="L852" s="11">
        <v>0.9</v>
      </c>
      <c r="M852" s="150">
        <v>1</v>
      </c>
      <c r="N852" s="11">
        <v>1.1000000000000001</v>
      </c>
      <c r="O852" s="11">
        <v>0.9</v>
      </c>
      <c r="P852" s="11">
        <v>0.9</v>
      </c>
      <c r="Q852" s="150" t="s">
        <v>103</v>
      </c>
      <c r="R852" s="11">
        <v>0.8</v>
      </c>
      <c r="S852" s="11">
        <v>1</v>
      </c>
      <c r="T852" s="11">
        <v>0.9</v>
      </c>
      <c r="U852" s="11">
        <v>1.3</v>
      </c>
      <c r="V852" s="11">
        <v>0.9</v>
      </c>
      <c r="W852" s="11">
        <v>0.9</v>
      </c>
      <c r="X852" s="11">
        <v>0.6</v>
      </c>
      <c r="Y852" s="11">
        <v>0.9</v>
      </c>
      <c r="Z852" s="150">
        <v>1</v>
      </c>
      <c r="AA852" s="11">
        <v>0.9</v>
      </c>
      <c r="AB852" s="154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28">
        <v>19</v>
      </c>
    </row>
    <row r="853" spans="1:65">
      <c r="A853" s="30"/>
      <c r="B853" s="19">
        <v>1</v>
      </c>
      <c r="C853" s="9">
        <v>3</v>
      </c>
      <c r="D853" s="150">
        <v>1</v>
      </c>
      <c r="E853" s="150" t="s">
        <v>103</v>
      </c>
      <c r="F853" s="150" t="s">
        <v>96</v>
      </c>
      <c r="G853" s="11">
        <v>1</v>
      </c>
      <c r="H853" s="11">
        <v>0.84</v>
      </c>
      <c r="I853" s="11">
        <v>1.1000000000000001</v>
      </c>
      <c r="J853" s="150" t="s">
        <v>296</v>
      </c>
      <c r="K853" s="11">
        <v>1.1000000000000001</v>
      </c>
      <c r="L853" s="11">
        <v>0.8</v>
      </c>
      <c r="M853" s="150">
        <v>1</v>
      </c>
      <c r="N853" s="11">
        <v>1</v>
      </c>
      <c r="O853" s="11">
        <v>1</v>
      </c>
      <c r="P853" s="11">
        <v>0.9</v>
      </c>
      <c r="Q853" s="150" t="s">
        <v>103</v>
      </c>
      <c r="R853" s="11">
        <v>0.8</v>
      </c>
      <c r="S853" s="11">
        <v>1</v>
      </c>
      <c r="T853" s="11">
        <v>0.9</v>
      </c>
      <c r="U853" s="11">
        <v>1.1000000000000001</v>
      </c>
      <c r="V853" s="11">
        <v>0.9</v>
      </c>
      <c r="W853" s="11">
        <v>0.9</v>
      </c>
      <c r="X853" s="11">
        <v>0.6</v>
      </c>
      <c r="Y853" s="11">
        <v>0.9</v>
      </c>
      <c r="Z853" s="150">
        <v>1</v>
      </c>
      <c r="AA853" s="11">
        <v>0.9</v>
      </c>
      <c r="AB853" s="154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28">
        <v>16</v>
      </c>
    </row>
    <row r="854" spans="1:65">
      <c r="A854" s="30"/>
      <c r="B854" s="19">
        <v>1</v>
      </c>
      <c r="C854" s="9">
        <v>4</v>
      </c>
      <c r="D854" s="150">
        <v>1</v>
      </c>
      <c r="E854" s="150" t="s">
        <v>103</v>
      </c>
      <c r="F854" s="150" t="s">
        <v>96</v>
      </c>
      <c r="G854" s="11">
        <v>1</v>
      </c>
      <c r="H854" s="11">
        <v>0.87</v>
      </c>
      <c r="I854" s="11">
        <v>0.9</v>
      </c>
      <c r="J854" s="150" t="s">
        <v>296</v>
      </c>
      <c r="K854" s="11">
        <v>1.3</v>
      </c>
      <c r="L854" s="11">
        <v>0.8</v>
      </c>
      <c r="M854" s="150">
        <v>1</v>
      </c>
      <c r="N854" s="11">
        <v>0.9</v>
      </c>
      <c r="O854" s="11">
        <v>0.9</v>
      </c>
      <c r="P854" s="11">
        <v>0.9</v>
      </c>
      <c r="Q854" s="150" t="s">
        <v>103</v>
      </c>
      <c r="R854" s="11">
        <v>0.8</v>
      </c>
      <c r="S854" s="11">
        <v>1.1000000000000001</v>
      </c>
      <c r="T854" s="11">
        <v>0.9</v>
      </c>
      <c r="U854" s="11">
        <v>1.2</v>
      </c>
      <c r="V854" s="11">
        <v>0.8</v>
      </c>
      <c r="W854" s="11">
        <v>1.3</v>
      </c>
      <c r="X854" s="11">
        <v>0.7</v>
      </c>
      <c r="Y854" s="11">
        <v>0.9</v>
      </c>
      <c r="Z854" s="150">
        <v>1</v>
      </c>
      <c r="AA854" s="11">
        <v>0.9</v>
      </c>
      <c r="AB854" s="154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28">
        <v>0.94588235294117662</v>
      </c>
    </row>
    <row r="855" spans="1:65">
      <c r="A855" s="30"/>
      <c r="B855" s="19">
        <v>1</v>
      </c>
      <c r="C855" s="9">
        <v>5</v>
      </c>
      <c r="D855" s="150">
        <v>1</v>
      </c>
      <c r="E855" s="150">
        <v>1</v>
      </c>
      <c r="F855" s="150" t="s">
        <v>96</v>
      </c>
      <c r="G855" s="11">
        <v>1</v>
      </c>
      <c r="H855" s="11">
        <v>0.85</v>
      </c>
      <c r="I855" s="11">
        <v>1</v>
      </c>
      <c r="J855" s="150" t="s">
        <v>296</v>
      </c>
      <c r="K855" s="11">
        <v>1.2</v>
      </c>
      <c r="L855" s="11">
        <v>0.8</v>
      </c>
      <c r="M855" s="150">
        <v>1</v>
      </c>
      <c r="N855" s="11">
        <v>1</v>
      </c>
      <c r="O855" s="11">
        <v>0.9</v>
      </c>
      <c r="P855" s="11">
        <v>0.9</v>
      </c>
      <c r="Q855" s="150" t="s">
        <v>103</v>
      </c>
      <c r="R855" s="11">
        <v>0.8</v>
      </c>
      <c r="S855" s="11">
        <v>1.1000000000000001</v>
      </c>
      <c r="T855" s="11">
        <v>1</v>
      </c>
      <c r="U855" s="11">
        <v>1.3</v>
      </c>
      <c r="V855" s="11">
        <v>0.9</v>
      </c>
      <c r="W855" s="149">
        <v>1.4</v>
      </c>
      <c r="X855" s="11">
        <v>0.7</v>
      </c>
      <c r="Y855" s="11">
        <v>0.9</v>
      </c>
      <c r="Z855" s="150">
        <v>1</v>
      </c>
      <c r="AA855" s="11">
        <v>0.9</v>
      </c>
      <c r="AB855" s="154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28">
        <v>117</v>
      </c>
    </row>
    <row r="856" spans="1:65">
      <c r="A856" s="30"/>
      <c r="B856" s="19">
        <v>1</v>
      </c>
      <c r="C856" s="9">
        <v>6</v>
      </c>
      <c r="D856" s="150">
        <v>1</v>
      </c>
      <c r="E856" s="150">
        <v>1</v>
      </c>
      <c r="F856" s="150" t="s">
        <v>96</v>
      </c>
      <c r="G856" s="149">
        <v>1.4</v>
      </c>
      <c r="H856" s="11">
        <v>0.87</v>
      </c>
      <c r="I856" s="11">
        <v>1</v>
      </c>
      <c r="J856" s="150" t="s">
        <v>296</v>
      </c>
      <c r="K856" s="11">
        <v>1.1000000000000001</v>
      </c>
      <c r="L856" s="11">
        <v>0.8</v>
      </c>
      <c r="M856" s="150">
        <v>1</v>
      </c>
      <c r="N856" s="11">
        <v>1.1000000000000001</v>
      </c>
      <c r="O856" s="11">
        <v>0.9</v>
      </c>
      <c r="P856" s="11">
        <v>0.9</v>
      </c>
      <c r="Q856" s="150" t="s">
        <v>103</v>
      </c>
      <c r="R856" s="11">
        <v>0.8</v>
      </c>
      <c r="S856" s="11">
        <v>1</v>
      </c>
      <c r="T856" s="11">
        <v>0.9</v>
      </c>
      <c r="U856" s="11">
        <v>1.2</v>
      </c>
      <c r="V856" s="11">
        <v>0.9</v>
      </c>
      <c r="W856" s="11">
        <v>0.9</v>
      </c>
      <c r="X856" s="11">
        <v>0.6</v>
      </c>
      <c r="Y856" s="11">
        <v>0.9</v>
      </c>
      <c r="Z856" s="150">
        <v>1</v>
      </c>
      <c r="AA856" s="11">
        <v>0.9</v>
      </c>
      <c r="AB856" s="154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55"/>
    </row>
    <row r="857" spans="1:65">
      <c r="A857" s="30"/>
      <c r="B857" s="20" t="s">
        <v>271</v>
      </c>
      <c r="C857" s="12"/>
      <c r="D857" s="23">
        <v>1</v>
      </c>
      <c r="E857" s="23">
        <v>1</v>
      </c>
      <c r="F857" s="23" t="s">
        <v>682</v>
      </c>
      <c r="G857" s="23">
        <v>1.0833333333333333</v>
      </c>
      <c r="H857" s="23">
        <v>0.86</v>
      </c>
      <c r="I857" s="23">
        <v>1.0166666666666668</v>
      </c>
      <c r="J857" s="23">
        <v>0.5</v>
      </c>
      <c r="K857" s="23">
        <v>1.1833333333333333</v>
      </c>
      <c r="L857" s="23">
        <v>0.83333333333333337</v>
      </c>
      <c r="M857" s="23">
        <v>1</v>
      </c>
      <c r="N857" s="23">
        <v>1.3333333333333333</v>
      </c>
      <c r="O857" s="23">
        <v>0.93333333333333346</v>
      </c>
      <c r="P857" s="23">
        <v>0.9</v>
      </c>
      <c r="Q857" s="23" t="s">
        <v>682</v>
      </c>
      <c r="R857" s="23">
        <v>0.79999999999999993</v>
      </c>
      <c r="S857" s="23">
        <v>1.05</v>
      </c>
      <c r="T857" s="23">
        <v>0.91666666666666663</v>
      </c>
      <c r="U857" s="23">
        <v>1.2333333333333334</v>
      </c>
      <c r="V857" s="23">
        <v>0.88333333333333341</v>
      </c>
      <c r="W857" s="23">
        <v>1.05</v>
      </c>
      <c r="X857" s="23">
        <v>0.65</v>
      </c>
      <c r="Y857" s="23">
        <v>0.9</v>
      </c>
      <c r="Z857" s="23">
        <v>1</v>
      </c>
      <c r="AA857" s="23">
        <v>0.9</v>
      </c>
      <c r="AB857" s="154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55"/>
    </row>
    <row r="858" spans="1:65">
      <c r="A858" s="30"/>
      <c r="B858" s="3" t="s">
        <v>272</v>
      </c>
      <c r="C858" s="29"/>
      <c r="D858" s="11">
        <v>1</v>
      </c>
      <c r="E858" s="11">
        <v>1</v>
      </c>
      <c r="F858" s="11" t="s">
        <v>682</v>
      </c>
      <c r="G858" s="11">
        <v>1</v>
      </c>
      <c r="H858" s="11">
        <v>0.86499999999999999</v>
      </c>
      <c r="I858" s="11">
        <v>1</v>
      </c>
      <c r="J858" s="11">
        <v>0.5</v>
      </c>
      <c r="K858" s="11">
        <v>1.2</v>
      </c>
      <c r="L858" s="11">
        <v>0.8</v>
      </c>
      <c r="M858" s="11">
        <v>1</v>
      </c>
      <c r="N858" s="11">
        <v>1.05</v>
      </c>
      <c r="O858" s="11">
        <v>0.9</v>
      </c>
      <c r="P858" s="11">
        <v>0.9</v>
      </c>
      <c r="Q858" s="11" t="s">
        <v>682</v>
      </c>
      <c r="R858" s="11">
        <v>0.8</v>
      </c>
      <c r="S858" s="11">
        <v>1.05</v>
      </c>
      <c r="T858" s="11">
        <v>0.9</v>
      </c>
      <c r="U858" s="11">
        <v>1.25</v>
      </c>
      <c r="V858" s="11">
        <v>0.9</v>
      </c>
      <c r="W858" s="11">
        <v>0.9</v>
      </c>
      <c r="X858" s="11">
        <v>0.64999999999999991</v>
      </c>
      <c r="Y858" s="11">
        <v>0.9</v>
      </c>
      <c r="Z858" s="11">
        <v>1</v>
      </c>
      <c r="AA858" s="11">
        <v>0.9</v>
      </c>
      <c r="AB858" s="154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55"/>
    </row>
    <row r="859" spans="1:65">
      <c r="A859" s="30"/>
      <c r="B859" s="3" t="s">
        <v>273</v>
      </c>
      <c r="C859" s="29"/>
      <c r="D859" s="24">
        <v>0</v>
      </c>
      <c r="E859" s="24">
        <v>0</v>
      </c>
      <c r="F859" s="24" t="s">
        <v>682</v>
      </c>
      <c r="G859" s="24">
        <v>0.16020819787597199</v>
      </c>
      <c r="H859" s="24">
        <v>1.2649110640673528E-2</v>
      </c>
      <c r="I859" s="24">
        <v>7.5277265270908125E-2</v>
      </c>
      <c r="J859" s="24" t="s">
        <v>682</v>
      </c>
      <c r="K859" s="24">
        <v>7.527726527090807E-2</v>
      </c>
      <c r="L859" s="24">
        <v>5.1639777949432218E-2</v>
      </c>
      <c r="M859" s="24">
        <v>0</v>
      </c>
      <c r="N859" s="24">
        <v>0.77114633284913392</v>
      </c>
      <c r="O859" s="24">
        <v>5.1639777949432218E-2</v>
      </c>
      <c r="P859" s="24">
        <v>0</v>
      </c>
      <c r="Q859" s="24" t="s">
        <v>682</v>
      </c>
      <c r="R859" s="24">
        <v>1.2161883888976234E-16</v>
      </c>
      <c r="S859" s="24">
        <v>5.4772255750516662E-2</v>
      </c>
      <c r="T859" s="24">
        <v>4.0824829046386291E-2</v>
      </c>
      <c r="U859" s="24">
        <v>8.1649658092772609E-2</v>
      </c>
      <c r="V859" s="24">
        <v>4.0824829046386291E-2</v>
      </c>
      <c r="W859" s="24">
        <v>0.23452078799117088</v>
      </c>
      <c r="X859" s="24">
        <v>5.4772255750516599E-2</v>
      </c>
      <c r="Y859" s="24">
        <v>0</v>
      </c>
      <c r="Z859" s="24">
        <v>0</v>
      </c>
      <c r="AA859" s="24">
        <v>0</v>
      </c>
      <c r="AB859" s="154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55"/>
    </row>
    <row r="860" spans="1:65">
      <c r="A860" s="30"/>
      <c r="B860" s="3" t="s">
        <v>87</v>
      </c>
      <c r="C860" s="29"/>
      <c r="D860" s="13">
        <v>0</v>
      </c>
      <c r="E860" s="13">
        <v>0</v>
      </c>
      <c r="F860" s="13" t="s">
        <v>682</v>
      </c>
      <c r="G860" s="13">
        <v>0.14788449034705106</v>
      </c>
      <c r="H860" s="13">
        <v>1.4708268186829684E-2</v>
      </c>
      <c r="I860" s="13">
        <v>7.4043211741876835E-2</v>
      </c>
      <c r="J860" s="13" t="s">
        <v>682</v>
      </c>
      <c r="K860" s="13">
        <v>6.3614590369781468E-2</v>
      </c>
      <c r="L860" s="13">
        <v>6.1967733539318656E-2</v>
      </c>
      <c r="M860" s="13">
        <v>0</v>
      </c>
      <c r="N860" s="13">
        <v>0.57835974963685044</v>
      </c>
      <c r="O860" s="13">
        <v>5.53283335172488E-2</v>
      </c>
      <c r="P860" s="13">
        <v>0</v>
      </c>
      <c r="Q860" s="13" t="s">
        <v>682</v>
      </c>
      <c r="R860" s="13">
        <v>1.5202354861220294E-16</v>
      </c>
      <c r="S860" s="13">
        <v>5.2164053095730155E-2</v>
      </c>
      <c r="T860" s="13">
        <v>4.4536177141512319E-2</v>
      </c>
      <c r="U860" s="13">
        <v>6.6202425480626437E-2</v>
      </c>
      <c r="V860" s="13">
        <v>4.6216787599682591E-2</v>
      </c>
      <c r="W860" s="13">
        <v>0.22335313142016272</v>
      </c>
      <c r="X860" s="13">
        <v>8.4265008846948611E-2</v>
      </c>
      <c r="Y860" s="13">
        <v>0</v>
      </c>
      <c r="Z860" s="13">
        <v>0</v>
      </c>
      <c r="AA860" s="13">
        <v>0</v>
      </c>
      <c r="AB860" s="154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55"/>
    </row>
    <row r="861" spans="1:65">
      <c r="A861" s="30"/>
      <c r="B861" s="3" t="s">
        <v>274</v>
      </c>
      <c r="C861" s="29"/>
      <c r="D861" s="13">
        <v>5.7213930348258613E-2</v>
      </c>
      <c r="E861" s="13">
        <v>5.7213930348258613E-2</v>
      </c>
      <c r="F861" s="13" t="s">
        <v>682</v>
      </c>
      <c r="G861" s="13">
        <v>0.14531509121061337</v>
      </c>
      <c r="H861" s="13">
        <v>-9.0796019900497682E-2</v>
      </c>
      <c r="I861" s="13">
        <v>7.4834162520729608E-2</v>
      </c>
      <c r="J861" s="13">
        <v>-0.47139303482587069</v>
      </c>
      <c r="K861" s="13">
        <v>0.25103648424543934</v>
      </c>
      <c r="L861" s="13">
        <v>-0.11898839137645123</v>
      </c>
      <c r="M861" s="13">
        <v>5.7213930348258613E-2</v>
      </c>
      <c r="N861" s="13">
        <v>0.40961857379767808</v>
      </c>
      <c r="O861" s="13">
        <v>-1.3266998341625258E-2</v>
      </c>
      <c r="P861" s="13">
        <v>-4.8507462686567249E-2</v>
      </c>
      <c r="Q861" s="13" t="s">
        <v>682</v>
      </c>
      <c r="R861" s="13">
        <v>-0.15422885572139322</v>
      </c>
      <c r="S861" s="13">
        <v>0.1100746268656716</v>
      </c>
      <c r="T861" s="13">
        <v>-3.0887230514096364E-2</v>
      </c>
      <c r="U861" s="13">
        <v>0.30389718076285233</v>
      </c>
      <c r="V861" s="13">
        <v>-6.6127694859038244E-2</v>
      </c>
      <c r="W861" s="13">
        <v>0.1100746268656716</v>
      </c>
      <c r="X861" s="13">
        <v>-0.31281094527363196</v>
      </c>
      <c r="Y861" s="13">
        <v>-4.8507462686567249E-2</v>
      </c>
      <c r="Z861" s="13">
        <v>5.7213930348258613E-2</v>
      </c>
      <c r="AA861" s="13">
        <v>-4.8507462686567249E-2</v>
      </c>
      <c r="AB861" s="154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55"/>
    </row>
    <row r="862" spans="1:65">
      <c r="A862" s="30"/>
      <c r="B862" s="46" t="s">
        <v>275</v>
      </c>
      <c r="C862" s="47"/>
      <c r="D862" s="45" t="s">
        <v>276</v>
      </c>
      <c r="E862" s="45" t="s">
        <v>276</v>
      </c>
      <c r="F862" s="45">
        <v>22.07</v>
      </c>
      <c r="G862" s="45">
        <v>0.94</v>
      </c>
      <c r="H862" s="45">
        <v>0.26</v>
      </c>
      <c r="I862" s="45">
        <v>0.57999999999999996</v>
      </c>
      <c r="J862" s="45">
        <v>3.33</v>
      </c>
      <c r="K862" s="45">
        <v>1.48</v>
      </c>
      <c r="L862" s="45">
        <v>0.4</v>
      </c>
      <c r="M862" s="45" t="s">
        <v>276</v>
      </c>
      <c r="N862" s="45">
        <v>2.29</v>
      </c>
      <c r="O862" s="45">
        <v>0.13</v>
      </c>
      <c r="P862" s="45">
        <v>0.04</v>
      </c>
      <c r="Q862" s="45">
        <v>2.2000000000000002</v>
      </c>
      <c r="R862" s="45">
        <v>0.57999999999999996</v>
      </c>
      <c r="S862" s="45">
        <v>0.76</v>
      </c>
      <c r="T862" s="45">
        <v>0.04</v>
      </c>
      <c r="U862" s="45">
        <v>1.75</v>
      </c>
      <c r="V862" s="45">
        <v>0.13</v>
      </c>
      <c r="W862" s="45">
        <v>0.76</v>
      </c>
      <c r="X862" s="45">
        <v>1.39</v>
      </c>
      <c r="Y862" s="45">
        <v>0.04</v>
      </c>
      <c r="Z862" s="45" t="s">
        <v>276</v>
      </c>
      <c r="AA862" s="45">
        <v>0.04</v>
      </c>
      <c r="AB862" s="154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55"/>
    </row>
    <row r="863" spans="1:65">
      <c r="B863" s="31" t="s">
        <v>353</v>
      </c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BM863" s="55"/>
    </row>
    <row r="864" spans="1:65">
      <c r="BM864" s="55"/>
    </row>
    <row r="865" spans="1:65" ht="15">
      <c r="B865" s="8" t="s">
        <v>613</v>
      </c>
      <c r="BM865" s="28" t="s">
        <v>67</v>
      </c>
    </row>
    <row r="866" spans="1:65" ht="15">
      <c r="A866" s="25" t="s">
        <v>18</v>
      </c>
      <c r="B866" s="18" t="s">
        <v>111</v>
      </c>
      <c r="C866" s="15" t="s">
        <v>112</v>
      </c>
      <c r="D866" s="16" t="s">
        <v>229</v>
      </c>
      <c r="E866" s="17" t="s">
        <v>229</v>
      </c>
      <c r="F866" s="17" t="s">
        <v>229</v>
      </c>
      <c r="G866" s="17" t="s">
        <v>229</v>
      </c>
      <c r="H866" s="17" t="s">
        <v>229</v>
      </c>
      <c r="I866" s="17" t="s">
        <v>229</v>
      </c>
      <c r="J866" s="17" t="s">
        <v>229</v>
      </c>
      <c r="K866" s="17" t="s">
        <v>229</v>
      </c>
      <c r="L866" s="17" t="s">
        <v>229</v>
      </c>
      <c r="M866" s="17" t="s">
        <v>229</v>
      </c>
      <c r="N866" s="17" t="s">
        <v>229</v>
      </c>
      <c r="O866" s="17" t="s">
        <v>229</v>
      </c>
      <c r="P866" s="17" t="s">
        <v>229</v>
      </c>
      <c r="Q866" s="17" t="s">
        <v>229</v>
      </c>
      <c r="R866" s="17" t="s">
        <v>229</v>
      </c>
      <c r="S866" s="17" t="s">
        <v>229</v>
      </c>
      <c r="T866" s="17" t="s">
        <v>229</v>
      </c>
      <c r="U866" s="17" t="s">
        <v>229</v>
      </c>
      <c r="V866" s="17" t="s">
        <v>229</v>
      </c>
      <c r="W866" s="17" t="s">
        <v>229</v>
      </c>
      <c r="X866" s="17" t="s">
        <v>229</v>
      </c>
      <c r="Y866" s="17" t="s">
        <v>229</v>
      </c>
      <c r="Z866" s="17" t="s">
        <v>229</v>
      </c>
      <c r="AA866" s="17" t="s">
        <v>229</v>
      </c>
      <c r="AB866" s="17" t="s">
        <v>229</v>
      </c>
      <c r="AC866" s="154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28">
        <v>1</v>
      </c>
    </row>
    <row r="867" spans="1:65">
      <c r="A867" s="30"/>
      <c r="B867" s="19" t="s">
        <v>230</v>
      </c>
      <c r="C867" s="9" t="s">
        <v>230</v>
      </c>
      <c r="D867" s="152" t="s">
        <v>232</v>
      </c>
      <c r="E867" s="153" t="s">
        <v>233</v>
      </c>
      <c r="F867" s="153" t="s">
        <v>234</v>
      </c>
      <c r="G867" s="153" t="s">
        <v>235</v>
      </c>
      <c r="H867" s="153" t="s">
        <v>236</v>
      </c>
      <c r="I867" s="153" t="s">
        <v>237</v>
      </c>
      <c r="J867" s="153" t="s">
        <v>238</v>
      </c>
      <c r="K867" s="153" t="s">
        <v>239</v>
      </c>
      <c r="L867" s="153" t="s">
        <v>240</v>
      </c>
      <c r="M867" s="153" t="s">
        <v>241</v>
      </c>
      <c r="N867" s="153" t="s">
        <v>243</v>
      </c>
      <c r="O867" s="153" t="s">
        <v>244</v>
      </c>
      <c r="P867" s="153" t="s">
        <v>246</v>
      </c>
      <c r="Q867" s="153" t="s">
        <v>247</v>
      </c>
      <c r="R867" s="153" t="s">
        <v>249</v>
      </c>
      <c r="S867" s="153" t="s">
        <v>250</v>
      </c>
      <c r="T867" s="153" t="s">
        <v>251</v>
      </c>
      <c r="U867" s="153" t="s">
        <v>252</v>
      </c>
      <c r="V867" s="153" t="s">
        <v>254</v>
      </c>
      <c r="W867" s="153" t="s">
        <v>256</v>
      </c>
      <c r="X867" s="153" t="s">
        <v>258</v>
      </c>
      <c r="Y867" s="153" t="s">
        <v>259</v>
      </c>
      <c r="Z867" s="153" t="s">
        <v>260</v>
      </c>
      <c r="AA867" s="153" t="s">
        <v>261</v>
      </c>
      <c r="AB867" s="153" t="s">
        <v>262</v>
      </c>
      <c r="AC867" s="154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28" t="s">
        <v>3</v>
      </c>
    </row>
    <row r="868" spans="1:65">
      <c r="A868" s="30"/>
      <c r="B868" s="19"/>
      <c r="C868" s="9"/>
      <c r="D868" s="10" t="s">
        <v>334</v>
      </c>
      <c r="E868" s="11" t="s">
        <v>335</v>
      </c>
      <c r="F868" s="11" t="s">
        <v>115</v>
      </c>
      <c r="G868" s="11" t="s">
        <v>115</v>
      </c>
      <c r="H868" s="11" t="s">
        <v>115</v>
      </c>
      <c r="I868" s="11" t="s">
        <v>115</v>
      </c>
      <c r="J868" s="11" t="s">
        <v>334</v>
      </c>
      <c r="K868" s="11" t="s">
        <v>335</v>
      </c>
      <c r="L868" s="11" t="s">
        <v>334</v>
      </c>
      <c r="M868" s="11" t="s">
        <v>335</v>
      </c>
      <c r="N868" s="11" t="s">
        <v>335</v>
      </c>
      <c r="O868" s="11" t="s">
        <v>115</v>
      </c>
      <c r="P868" s="11" t="s">
        <v>335</v>
      </c>
      <c r="Q868" s="11" t="s">
        <v>334</v>
      </c>
      <c r="R868" s="11" t="s">
        <v>334</v>
      </c>
      <c r="S868" s="11" t="s">
        <v>335</v>
      </c>
      <c r="T868" s="11" t="s">
        <v>334</v>
      </c>
      <c r="U868" s="11" t="s">
        <v>335</v>
      </c>
      <c r="V868" s="11" t="s">
        <v>334</v>
      </c>
      <c r="W868" s="11" t="s">
        <v>335</v>
      </c>
      <c r="X868" s="11" t="s">
        <v>335</v>
      </c>
      <c r="Y868" s="11" t="s">
        <v>335</v>
      </c>
      <c r="Z868" s="11" t="s">
        <v>334</v>
      </c>
      <c r="AA868" s="11" t="s">
        <v>334</v>
      </c>
      <c r="AB868" s="11" t="s">
        <v>334</v>
      </c>
      <c r="AC868" s="154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28">
        <v>0</v>
      </c>
    </row>
    <row r="869" spans="1:65">
      <c r="A869" s="30"/>
      <c r="B869" s="19"/>
      <c r="C869" s="9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154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28">
        <v>0</v>
      </c>
    </row>
    <row r="870" spans="1:65">
      <c r="A870" s="30"/>
      <c r="B870" s="18">
        <v>1</v>
      </c>
      <c r="C870" s="14">
        <v>1</v>
      </c>
      <c r="D870" s="227">
        <v>187.5</v>
      </c>
      <c r="E870" s="227">
        <v>173</v>
      </c>
      <c r="F870" s="227">
        <v>178</v>
      </c>
      <c r="G870" s="227">
        <v>168.2</v>
      </c>
      <c r="H870" s="227">
        <v>176</v>
      </c>
      <c r="I870" s="227">
        <v>174</v>
      </c>
      <c r="J870" s="227">
        <v>170</v>
      </c>
      <c r="K870" s="227">
        <v>185</v>
      </c>
      <c r="L870" s="227">
        <v>173</v>
      </c>
      <c r="M870" s="227">
        <v>181.46</v>
      </c>
      <c r="N870" s="227">
        <v>172.6</v>
      </c>
      <c r="O870" s="227">
        <v>171.6</v>
      </c>
      <c r="P870" s="227">
        <v>159.94999999999999</v>
      </c>
      <c r="Q870" s="227">
        <v>167</v>
      </c>
      <c r="R870" s="227">
        <v>174</v>
      </c>
      <c r="S870" s="227">
        <v>160</v>
      </c>
      <c r="T870" s="227">
        <v>191.5</v>
      </c>
      <c r="U870" s="227">
        <v>176</v>
      </c>
      <c r="V870" s="227">
        <v>167</v>
      </c>
      <c r="W870" s="227">
        <v>172</v>
      </c>
      <c r="X870" s="227">
        <v>166</v>
      </c>
      <c r="Y870" s="227">
        <v>171.8</v>
      </c>
      <c r="Z870" s="227">
        <v>178.5</v>
      </c>
      <c r="AA870" s="227">
        <v>180</v>
      </c>
      <c r="AB870" s="227">
        <v>187</v>
      </c>
      <c r="AC870" s="228"/>
      <c r="AD870" s="229"/>
      <c r="AE870" s="229"/>
      <c r="AF870" s="229"/>
      <c r="AG870" s="229"/>
      <c r="AH870" s="229"/>
      <c r="AI870" s="229"/>
      <c r="AJ870" s="229"/>
      <c r="AK870" s="229"/>
      <c r="AL870" s="229"/>
      <c r="AM870" s="229"/>
      <c r="AN870" s="229"/>
      <c r="AO870" s="229"/>
      <c r="AP870" s="229"/>
      <c r="AQ870" s="229"/>
      <c r="AR870" s="229"/>
      <c r="AS870" s="229"/>
      <c r="AT870" s="229"/>
      <c r="AU870" s="229"/>
      <c r="AV870" s="229"/>
      <c r="AW870" s="229"/>
      <c r="AX870" s="229"/>
      <c r="AY870" s="229"/>
      <c r="AZ870" s="229"/>
      <c r="BA870" s="229"/>
      <c r="BB870" s="229"/>
      <c r="BC870" s="229"/>
      <c r="BD870" s="229"/>
      <c r="BE870" s="229"/>
      <c r="BF870" s="229"/>
      <c r="BG870" s="229"/>
      <c r="BH870" s="229"/>
      <c r="BI870" s="229"/>
      <c r="BJ870" s="229"/>
      <c r="BK870" s="229"/>
      <c r="BL870" s="229"/>
      <c r="BM870" s="230">
        <v>1</v>
      </c>
    </row>
    <row r="871" spans="1:65">
      <c r="A871" s="30"/>
      <c r="B871" s="19">
        <v>1</v>
      </c>
      <c r="C871" s="9">
        <v>2</v>
      </c>
      <c r="D871" s="231">
        <v>184</v>
      </c>
      <c r="E871" s="231">
        <v>173</v>
      </c>
      <c r="F871" s="231">
        <v>175</v>
      </c>
      <c r="G871" s="231">
        <v>172.1</v>
      </c>
      <c r="H871" s="231">
        <v>175</v>
      </c>
      <c r="I871" s="231">
        <v>173</v>
      </c>
      <c r="J871" s="231">
        <v>170</v>
      </c>
      <c r="K871" s="231">
        <v>180</v>
      </c>
      <c r="L871" s="231">
        <v>169</v>
      </c>
      <c r="M871" s="231">
        <v>180.77</v>
      </c>
      <c r="N871" s="231">
        <v>172.4</v>
      </c>
      <c r="O871" s="231">
        <v>172.2</v>
      </c>
      <c r="P871" s="231">
        <v>161.77000000000001</v>
      </c>
      <c r="Q871" s="231">
        <v>165</v>
      </c>
      <c r="R871" s="231">
        <v>178</v>
      </c>
      <c r="S871" s="231">
        <v>171</v>
      </c>
      <c r="T871" s="231">
        <v>185</v>
      </c>
      <c r="U871" s="231">
        <v>177</v>
      </c>
      <c r="V871" s="231">
        <v>170</v>
      </c>
      <c r="W871" s="231">
        <v>169</v>
      </c>
      <c r="X871" s="231">
        <v>169</v>
      </c>
      <c r="Y871" s="231">
        <v>173.4</v>
      </c>
      <c r="Z871" s="231">
        <v>183</v>
      </c>
      <c r="AA871" s="231">
        <v>177.6</v>
      </c>
      <c r="AB871" s="231">
        <v>191.5</v>
      </c>
      <c r="AC871" s="228"/>
      <c r="AD871" s="229"/>
      <c r="AE871" s="229"/>
      <c r="AF871" s="229"/>
      <c r="AG871" s="229"/>
      <c r="AH871" s="229"/>
      <c r="AI871" s="229"/>
      <c r="AJ871" s="229"/>
      <c r="AK871" s="229"/>
      <c r="AL871" s="229"/>
      <c r="AM871" s="229"/>
      <c r="AN871" s="229"/>
      <c r="AO871" s="229"/>
      <c r="AP871" s="229"/>
      <c r="AQ871" s="229"/>
      <c r="AR871" s="229"/>
      <c r="AS871" s="229"/>
      <c r="AT871" s="229"/>
      <c r="AU871" s="229"/>
      <c r="AV871" s="229"/>
      <c r="AW871" s="229"/>
      <c r="AX871" s="229"/>
      <c r="AY871" s="229"/>
      <c r="AZ871" s="229"/>
      <c r="BA871" s="229"/>
      <c r="BB871" s="229"/>
      <c r="BC871" s="229"/>
      <c r="BD871" s="229"/>
      <c r="BE871" s="229"/>
      <c r="BF871" s="229"/>
      <c r="BG871" s="229"/>
      <c r="BH871" s="229"/>
      <c r="BI871" s="229"/>
      <c r="BJ871" s="229"/>
      <c r="BK871" s="229"/>
      <c r="BL871" s="229"/>
      <c r="BM871" s="230">
        <v>20</v>
      </c>
    </row>
    <row r="872" spans="1:65">
      <c r="A872" s="30"/>
      <c r="B872" s="19">
        <v>1</v>
      </c>
      <c r="C872" s="9">
        <v>3</v>
      </c>
      <c r="D872" s="231">
        <v>188</v>
      </c>
      <c r="E872" s="231">
        <v>174</v>
      </c>
      <c r="F872" s="231">
        <v>177</v>
      </c>
      <c r="G872" s="231">
        <v>170.6</v>
      </c>
      <c r="H872" s="231">
        <v>176</v>
      </c>
      <c r="I872" s="232">
        <v>184</v>
      </c>
      <c r="J872" s="231">
        <v>170</v>
      </c>
      <c r="K872" s="231">
        <v>179</v>
      </c>
      <c r="L872" s="231">
        <v>171</v>
      </c>
      <c r="M872" s="231">
        <v>180.66</v>
      </c>
      <c r="N872" s="231">
        <v>170.1</v>
      </c>
      <c r="O872" s="231">
        <v>168.7</v>
      </c>
      <c r="P872" s="231">
        <v>158.66</v>
      </c>
      <c r="Q872" s="231">
        <v>170</v>
      </c>
      <c r="R872" s="231">
        <v>175</v>
      </c>
      <c r="S872" s="231">
        <v>178</v>
      </c>
      <c r="T872" s="231">
        <v>183.5</v>
      </c>
      <c r="U872" s="231">
        <v>177</v>
      </c>
      <c r="V872" s="231">
        <v>172</v>
      </c>
      <c r="W872" s="231">
        <v>174</v>
      </c>
      <c r="X872" s="231">
        <v>167</v>
      </c>
      <c r="Y872" s="231">
        <v>172.8</v>
      </c>
      <c r="Z872" s="231">
        <v>170.5</v>
      </c>
      <c r="AA872" s="231">
        <v>176.5</v>
      </c>
      <c r="AB872" s="231">
        <v>187</v>
      </c>
      <c r="AC872" s="228"/>
      <c r="AD872" s="229"/>
      <c r="AE872" s="229"/>
      <c r="AF872" s="229"/>
      <c r="AG872" s="229"/>
      <c r="AH872" s="229"/>
      <c r="AI872" s="229"/>
      <c r="AJ872" s="229"/>
      <c r="AK872" s="229"/>
      <c r="AL872" s="229"/>
      <c r="AM872" s="229"/>
      <c r="AN872" s="229"/>
      <c r="AO872" s="229"/>
      <c r="AP872" s="229"/>
      <c r="AQ872" s="229"/>
      <c r="AR872" s="229"/>
      <c r="AS872" s="229"/>
      <c r="AT872" s="229"/>
      <c r="AU872" s="229"/>
      <c r="AV872" s="229"/>
      <c r="AW872" s="229"/>
      <c r="AX872" s="229"/>
      <c r="AY872" s="229"/>
      <c r="AZ872" s="229"/>
      <c r="BA872" s="229"/>
      <c r="BB872" s="229"/>
      <c r="BC872" s="229"/>
      <c r="BD872" s="229"/>
      <c r="BE872" s="229"/>
      <c r="BF872" s="229"/>
      <c r="BG872" s="229"/>
      <c r="BH872" s="229"/>
      <c r="BI872" s="229"/>
      <c r="BJ872" s="229"/>
      <c r="BK872" s="229"/>
      <c r="BL872" s="229"/>
      <c r="BM872" s="230">
        <v>16</v>
      </c>
    </row>
    <row r="873" spans="1:65">
      <c r="A873" s="30"/>
      <c r="B873" s="19">
        <v>1</v>
      </c>
      <c r="C873" s="9">
        <v>4</v>
      </c>
      <c r="D873" s="231">
        <v>188.5</v>
      </c>
      <c r="E873" s="231">
        <v>175</v>
      </c>
      <c r="F873" s="231">
        <v>173</v>
      </c>
      <c r="G873" s="231">
        <v>171.2</v>
      </c>
      <c r="H873" s="231">
        <v>174</v>
      </c>
      <c r="I873" s="231">
        <v>174</v>
      </c>
      <c r="J873" s="231">
        <v>165</v>
      </c>
      <c r="K873" s="231">
        <v>183</v>
      </c>
      <c r="L873" s="231">
        <v>169</v>
      </c>
      <c r="M873" s="231">
        <v>180.17</v>
      </c>
      <c r="N873" s="231">
        <v>173.3</v>
      </c>
      <c r="O873" s="231">
        <v>166.6</v>
      </c>
      <c r="P873" s="231">
        <v>160.76</v>
      </c>
      <c r="Q873" s="231">
        <v>172</v>
      </c>
      <c r="R873" s="231">
        <v>173</v>
      </c>
      <c r="S873" s="231">
        <v>172</v>
      </c>
      <c r="T873" s="231">
        <v>189</v>
      </c>
      <c r="U873" s="231">
        <v>179</v>
      </c>
      <c r="V873" s="231">
        <v>168</v>
      </c>
      <c r="W873" s="231">
        <v>175</v>
      </c>
      <c r="X873" s="231">
        <v>169</v>
      </c>
      <c r="Y873" s="231">
        <v>173.4</v>
      </c>
      <c r="Z873" s="231">
        <v>184.5</v>
      </c>
      <c r="AA873" s="231">
        <v>177</v>
      </c>
      <c r="AB873" s="231">
        <v>184.5</v>
      </c>
      <c r="AC873" s="228"/>
      <c r="AD873" s="229"/>
      <c r="AE873" s="229"/>
      <c r="AF873" s="229"/>
      <c r="AG873" s="229"/>
      <c r="AH873" s="229"/>
      <c r="AI873" s="229"/>
      <c r="AJ873" s="229"/>
      <c r="AK873" s="229"/>
      <c r="AL873" s="229"/>
      <c r="AM873" s="229"/>
      <c r="AN873" s="229"/>
      <c r="AO873" s="229"/>
      <c r="AP873" s="229"/>
      <c r="AQ873" s="229"/>
      <c r="AR873" s="229"/>
      <c r="AS873" s="229"/>
      <c r="AT873" s="229"/>
      <c r="AU873" s="229"/>
      <c r="AV873" s="229"/>
      <c r="AW873" s="229"/>
      <c r="AX873" s="229"/>
      <c r="AY873" s="229"/>
      <c r="AZ873" s="229"/>
      <c r="BA873" s="229"/>
      <c r="BB873" s="229"/>
      <c r="BC873" s="229"/>
      <c r="BD873" s="229"/>
      <c r="BE873" s="229"/>
      <c r="BF873" s="229"/>
      <c r="BG873" s="229"/>
      <c r="BH873" s="229"/>
      <c r="BI873" s="229"/>
      <c r="BJ873" s="229"/>
      <c r="BK873" s="229"/>
      <c r="BL873" s="229"/>
      <c r="BM873" s="230">
        <v>174.52680000000001</v>
      </c>
    </row>
    <row r="874" spans="1:65">
      <c r="A874" s="30"/>
      <c r="B874" s="19">
        <v>1</v>
      </c>
      <c r="C874" s="9">
        <v>5</v>
      </c>
      <c r="D874" s="231">
        <v>189</v>
      </c>
      <c r="E874" s="231">
        <v>175</v>
      </c>
      <c r="F874" s="231">
        <v>175</v>
      </c>
      <c r="G874" s="231">
        <v>171.5</v>
      </c>
      <c r="H874" s="231">
        <v>177</v>
      </c>
      <c r="I874" s="231">
        <v>179</v>
      </c>
      <c r="J874" s="231">
        <v>170</v>
      </c>
      <c r="K874" s="231">
        <v>179</v>
      </c>
      <c r="L874" s="231">
        <v>168</v>
      </c>
      <c r="M874" s="231">
        <v>181.05</v>
      </c>
      <c r="N874" s="231">
        <v>167.4</v>
      </c>
      <c r="O874" s="231">
        <v>167.6</v>
      </c>
      <c r="P874" s="231">
        <v>162.62</v>
      </c>
      <c r="Q874" s="231">
        <v>161</v>
      </c>
      <c r="R874" s="231">
        <v>178</v>
      </c>
      <c r="S874" s="231">
        <v>168</v>
      </c>
      <c r="T874" s="231">
        <v>188</v>
      </c>
      <c r="U874" s="231">
        <v>177</v>
      </c>
      <c r="V874" s="231">
        <v>164</v>
      </c>
      <c r="W874" s="231">
        <v>167</v>
      </c>
      <c r="X874" s="231">
        <v>174</v>
      </c>
      <c r="Y874" s="231">
        <v>175.2</v>
      </c>
      <c r="Z874" s="231">
        <v>178.5</v>
      </c>
      <c r="AA874" s="231">
        <v>180.1</v>
      </c>
      <c r="AB874" s="231">
        <v>187</v>
      </c>
      <c r="AC874" s="228"/>
      <c r="AD874" s="229"/>
      <c r="AE874" s="229"/>
      <c r="AF874" s="229"/>
      <c r="AG874" s="229"/>
      <c r="AH874" s="229"/>
      <c r="AI874" s="229"/>
      <c r="AJ874" s="229"/>
      <c r="AK874" s="229"/>
      <c r="AL874" s="229"/>
      <c r="AM874" s="229"/>
      <c r="AN874" s="229"/>
      <c r="AO874" s="229"/>
      <c r="AP874" s="229"/>
      <c r="AQ874" s="229"/>
      <c r="AR874" s="229"/>
      <c r="AS874" s="229"/>
      <c r="AT874" s="229"/>
      <c r="AU874" s="229"/>
      <c r="AV874" s="229"/>
      <c r="AW874" s="229"/>
      <c r="AX874" s="229"/>
      <c r="AY874" s="229"/>
      <c r="AZ874" s="229"/>
      <c r="BA874" s="229"/>
      <c r="BB874" s="229"/>
      <c r="BC874" s="229"/>
      <c r="BD874" s="229"/>
      <c r="BE874" s="229"/>
      <c r="BF874" s="229"/>
      <c r="BG874" s="229"/>
      <c r="BH874" s="229"/>
      <c r="BI874" s="229"/>
      <c r="BJ874" s="229"/>
      <c r="BK874" s="229"/>
      <c r="BL874" s="229"/>
      <c r="BM874" s="230">
        <v>118</v>
      </c>
    </row>
    <row r="875" spans="1:65">
      <c r="A875" s="30"/>
      <c r="B875" s="19">
        <v>1</v>
      </c>
      <c r="C875" s="9">
        <v>6</v>
      </c>
      <c r="D875" s="231">
        <v>189</v>
      </c>
      <c r="E875" s="231">
        <v>171</v>
      </c>
      <c r="F875" s="231">
        <v>175</v>
      </c>
      <c r="G875" s="231">
        <v>168.7</v>
      </c>
      <c r="H875" s="231">
        <v>175</v>
      </c>
      <c r="I875" s="231">
        <v>172</v>
      </c>
      <c r="J875" s="231">
        <v>170</v>
      </c>
      <c r="K875" s="231">
        <v>175</v>
      </c>
      <c r="L875" s="231">
        <v>169</v>
      </c>
      <c r="M875" s="231">
        <v>180.3</v>
      </c>
      <c r="N875" s="231">
        <v>165.3</v>
      </c>
      <c r="O875" s="231">
        <v>164.9</v>
      </c>
      <c r="P875" s="231">
        <v>160.53</v>
      </c>
      <c r="Q875" s="231">
        <v>163</v>
      </c>
      <c r="R875" s="231">
        <v>179</v>
      </c>
      <c r="S875" s="231">
        <v>181</v>
      </c>
      <c r="T875" s="231">
        <v>189.5</v>
      </c>
      <c r="U875" s="231">
        <v>176</v>
      </c>
      <c r="V875" s="231">
        <v>168</v>
      </c>
      <c r="W875" s="231">
        <v>174</v>
      </c>
      <c r="X875" s="231">
        <v>170</v>
      </c>
      <c r="Y875" s="232">
        <v>167.5</v>
      </c>
      <c r="Z875" s="231">
        <v>186</v>
      </c>
      <c r="AA875" s="231">
        <v>179.8</v>
      </c>
      <c r="AB875" s="231">
        <v>183.5</v>
      </c>
      <c r="AC875" s="228"/>
      <c r="AD875" s="229"/>
      <c r="AE875" s="229"/>
      <c r="AF875" s="229"/>
      <c r="AG875" s="229"/>
      <c r="AH875" s="229"/>
      <c r="AI875" s="229"/>
      <c r="AJ875" s="229"/>
      <c r="AK875" s="229"/>
      <c r="AL875" s="229"/>
      <c r="AM875" s="229"/>
      <c r="AN875" s="229"/>
      <c r="AO875" s="229"/>
      <c r="AP875" s="229"/>
      <c r="AQ875" s="229"/>
      <c r="AR875" s="229"/>
      <c r="AS875" s="229"/>
      <c r="AT875" s="229"/>
      <c r="AU875" s="229"/>
      <c r="AV875" s="229"/>
      <c r="AW875" s="229"/>
      <c r="AX875" s="229"/>
      <c r="AY875" s="229"/>
      <c r="AZ875" s="229"/>
      <c r="BA875" s="229"/>
      <c r="BB875" s="229"/>
      <c r="BC875" s="229"/>
      <c r="BD875" s="229"/>
      <c r="BE875" s="229"/>
      <c r="BF875" s="229"/>
      <c r="BG875" s="229"/>
      <c r="BH875" s="229"/>
      <c r="BI875" s="229"/>
      <c r="BJ875" s="229"/>
      <c r="BK875" s="229"/>
      <c r="BL875" s="229"/>
      <c r="BM875" s="233"/>
    </row>
    <row r="876" spans="1:65">
      <c r="A876" s="30"/>
      <c r="B876" s="20" t="s">
        <v>271</v>
      </c>
      <c r="C876" s="12"/>
      <c r="D876" s="234">
        <v>187.66666666666666</v>
      </c>
      <c r="E876" s="234">
        <v>173.5</v>
      </c>
      <c r="F876" s="234">
        <v>175.5</v>
      </c>
      <c r="G876" s="234">
        <v>170.38333333333333</v>
      </c>
      <c r="H876" s="234">
        <v>175.5</v>
      </c>
      <c r="I876" s="234">
        <v>176</v>
      </c>
      <c r="J876" s="234">
        <v>169.16666666666666</v>
      </c>
      <c r="K876" s="234">
        <v>180.16666666666666</v>
      </c>
      <c r="L876" s="234">
        <v>169.83333333333334</v>
      </c>
      <c r="M876" s="234">
        <v>180.73499999999999</v>
      </c>
      <c r="N876" s="234">
        <v>170.18333333333337</v>
      </c>
      <c r="O876" s="234">
        <v>168.6</v>
      </c>
      <c r="P876" s="234">
        <v>160.715</v>
      </c>
      <c r="Q876" s="234">
        <v>166.33333333333334</v>
      </c>
      <c r="R876" s="234">
        <v>176.16666666666666</v>
      </c>
      <c r="S876" s="234">
        <v>171.66666666666666</v>
      </c>
      <c r="T876" s="234">
        <v>187.75</v>
      </c>
      <c r="U876" s="234">
        <v>177</v>
      </c>
      <c r="V876" s="234">
        <v>168.16666666666666</v>
      </c>
      <c r="W876" s="234">
        <v>171.83333333333334</v>
      </c>
      <c r="X876" s="234">
        <v>169.16666666666666</v>
      </c>
      <c r="Y876" s="234">
        <v>172.35</v>
      </c>
      <c r="Z876" s="234">
        <v>180.16666666666666</v>
      </c>
      <c r="AA876" s="234">
        <v>178.5</v>
      </c>
      <c r="AB876" s="234">
        <v>186.75</v>
      </c>
      <c r="AC876" s="228"/>
      <c r="AD876" s="229"/>
      <c r="AE876" s="229"/>
      <c r="AF876" s="229"/>
      <c r="AG876" s="229"/>
      <c r="AH876" s="229"/>
      <c r="AI876" s="229"/>
      <c r="AJ876" s="229"/>
      <c r="AK876" s="229"/>
      <c r="AL876" s="229"/>
      <c r="AM876" s="229"/>
      <c r="AN876" s="229"/>
      <c r="AO876" s="229"/>
      <c r="AP876" s="229"/>
      <c r="AQ876" s="229"/>
      <c r="AR876" s="229"/>
      <c r="AS876" s="229"/>
      <c r="AT876" s="229"/>
      <c r="AU876" s="229"/>
      <c r="AV876" s="229"/>
      <c r="AW876" s="229"/>
      <c r="AX876" s="229"/>
      <c r="AY876" s="229"/>
      <c r="AZ876" s="229"/>
      <c r="BA876" s="229"/>
      <c r="BB876" s="229"/>
      <c r="BC876" s="229"/>
      <c r="BD876" s="229"/>
      <c r="BE876" s="229"/>
      <c r="BF876" s="229"/>
      <c r="BG876" s="229"/>
      <c r="BH876" s="229"/>
      <c r="BI876" s="229"/>
      <c r="BJ876" s="229"/>
      <c r="BK876" s="229"/>
      <c r="BL876" s="229"/>
      <c r="BM876" s="233"/>
    </row>
    <row r="877" spans="1:65">
      <c r="A877" s="30"/>
      <c r="B877" s="3" t="s">
        <v>272</v>
      </c>
      <c r="C877" s="29"/>
      <c r="D877" s="231">
        <v>188.25</v>
      </c>
      <c r="E877" s="231">
        <v>173.5</v>
      </c>
      <c r="F877" s="231">
        <v>175</v>
      </c>
      <c r="G877" s="231">
        <v>170.89999999999998</v>
      </c>
      <c r="H877" s="231">
        <v>175.5</v>
      </c>
      <c r="I877" s="231">
        <v>174</v>
      </c>
      <c r="J877" s="231">
        <v>170</v>
      </c>
      <c r="K877" s="231">
        <v>179.5</v>
      </c>
      <c r="L877" s="231">
        <v>169</v>
      </c>
      <c r="M877" s="231">
        <v>180.715</v>
      </c>
      <c r="N877" s="231">
        <v>171.25</v>
      </c>
      <c r="O877" s="231">
        <v>168.14999999999998</v>
      </c>
      <c r="P877" s="231">
        <v>160.64499999999998</v>
      </c>
      <c r="Q877" s="231">
        <v>166</v>
      </c>
      <c r="R877" s="231">
        <v>176.5</v>
      </c>
      <c r="S877" s="231">
        <v>171.5</v>
      </c>
      <c r="T877" s="231">
        <v>188.5</v>
      </c>
      <c r="U877" s="231">
        <v>177</v>
      </c>
      <c r="V877" s="231">
        <v>168</v>
      </c>
      <c r="W877" s="231">
        <v>173</v>
      </c>
      <c r="X877" s="231">
        <v>169</v>
      </c>
      <c r="Y877" s="231">
        <v>173.10000000000002</v>
      </c>
      <c r="Z877" s="231">
        <v>180.75</v>
      </c>
      <c r="AA877" s="231">
        <v>178.7</v>
      </c>
      <c r="AB877" s="231">
        <v>187</v>
      </c>
      <c r="AC877" s="228"/>
      <c r="AD877" s="229"/>
      <c r="AE877" s="229"/>
      <c r="AF877" s="229"/>
      <c r="AG877" s="229"/>
      <c r="AH877" s="229"/>
      <c r="AI877" s="229"/>
      <c r="AJ877" s="229"/>
      <c r="AK877" s="229"/>
      <c r="AL877" s="229"/>
      <c r="AM877" s="229"/>
      <c r="AN877" s="229"/>
      <c r="AO877" s="229"/>
      <c r="AP877" s="229"/>
      <c r="AQ877" s="229"/>
      <c r="AR877" s="229"/>
      <c r="AS877" s="229"/>
      <c r="AT877" s="229"/>
      <c r="AU877" s="229"/>
      <c r="AV877" s="229"/>
      <c r="AW877" s="229"/>
      <c r="AX877" s="229"/>
      <c r="AY877" s="229"/>
      <c r="AZ877" s="229"/>
      <c r="BA877" s="229"/>
      <c r="BB877" s="229"/>
      <c r="BC877" s="229"/>
      <c r="BD877" s="229"/>
      <c r="BE877" s="229"/>
      <c r="BF877" s="229"/>
      <c r="BG877" s="229"/>
      <c r="BH877" s="229"/>
      <c r="BI877" s="229"/>
      <c r="BJ877" s="229"/>
      <c r="BK877" s="229"/>
      <c r="BL877" s="229"/>
      <c r="BM877" s="233"/>
    </row>
    <row r="878" spans="1:65">
      <c r="A878" s="30"/>
      <c r="B878" s="3" t="s">
        <v>273</v>
      </c>
      <c r="C878" s="29"/>
      <c r="D878" s="231">
        <v>1.8885620632287061</v>
      </c>
      <c r="E878" s="231">
        <v>1.51657508881031</v>
      </c>
      <c r="F878" s="231">
        <v>1.7606816861659009</v>
      </c>
      <c r="G878" s="231">
        <v>1.5816657885491092</v>
      </c>
      <c r="H878" s="231">
        <v>1.0488088481701516</v>
      </c>
      <c r="I878" s="231">
        <v>4.6043457732885349</v>
      </c>
      <c r="J878" s="231">
        <v>2.0412414523193152</v>
      </c>
      <c r="K878" s="231">
        <v>3.488074922742725</v>
      </c>
      <c r="L878" s="231">
        <v>1.8348478592697182</v>
      </c>
      <c r="M878" s="231">
        <v>0.47752486846237113</v>
      </c>
      <c r="N878" s="231">
        <v>3.2270213303705715</v>
      </c>
      <c r="O878" s="231">
        <v>2.8516661796220069</v>
      </c>
      <c r="P878" s="231">
        <v>1.3846696356893271</v>
      </c>
      <c r="Q878" s="231">
        <v>4.1793141383086612</v>
      </c>
      <c r="R878" s="231">
        <v>2.4832774042918899</v>
      </c>
      <c r="S878" s="231">
        <v>7.447594690010102</v>
      </c>
      <c r="T878" s="231">
        <v>2.9790938219532461</v>
      </c>
      <c r="U878" s="231">
        <v>1.0954451150103321</v>
      </c>
      <c r="V878" s="231">
        <v>2.7141603981096374</v>
      </c>
      <c r="W878" s="231">
        <v>3.1885210782848317</v>
      </c>
      <c r="X878" s="231">
        <v>2.7868739954771304</v>
      </c>
      <c r="Y878" s="231">
        <v>2.6212592393733192</v>
      </c>
      <c r="Z878" s="231">
        <v>5.6539072035775986</v>
      </c>
      <c r="AA878" s="231">
        <v>1.6468151080191133</v>
      </c>
      <c r="AB878" s="231">
        <v>2.7703790354390136</v>
      </c>
      <c r="AC878" s="228"/>
      <c r="AD878" s="229"/>
      <c r="AE878" s="229"/>
      <c r="AF878" s="229"/>
      <c r="AG878" s="229"/>
      <c r="AH878" s="229"/>
      <c r="AI878" s="229"/>
      <c r="AJ878" s="229"/>
      <c r="AK878" s="229"/>
      <c r="AL878" s="229"/>
      <c r="AM878" s="229"/>
      <c r="AN878" s="229"/>
      <c r="AO878" s="229"/>
      <c r="AP878" s="229"/>
      <c r="AQ878" s="229"/>
      <c r="AR878" s="229"/>
      <c r="AS878" s="229"/>
      <c r="AT878" s="229"/>
      <c r="AU878" s="229"/>
      <c r="AV878" s="229"/>
      <c r="AW878" s="229"/>
      <c r="AX878" s="229"/>
      <c r="AY878" s="229"/>
      <c r="AZ878" s="229"/>
      <c r="BA878" s="229"/>
      <c r="BB878" s="229"/>
      <c r="BC878" s="229"/>
      <c r="BD878" s="229"/>
      <c r="BE878" s="229"/>
      <c r="BF878" s="229"/>
      <c r="BG878" s="229"/>
      <c r="BH878" s="229"/>
      <c r="BI878" s="229"/>
      <c r="BJ878" s="229"/>
      <c r="BK878" s="229"/>
      <c r="BL878" s="229"/>
      <c r="BM878" s="233"/>
    </row>
    <row r="879" spans="1:65">
      <c r="A879" s="30"/>
      <c r="B879" s="3" t="s">
        <v>87</v>
      </c>
      <c r="C879" s="29"/>
      <c r="D879" s="13">
        <v>1.0063385772089021E-2</v>
      </c>
      <c r="E879" s="13">
        <v>8.7410667942957355E-3</v>
      </c>
      <c r="F879" s="13">
        <v>1.0032374280147584E-2</v>
      </c>
      <c r="G879" s="13">
        <v>9.2829841839916424E-3</v>
      </c>
      <c r="H879" s="13">
        <v>5.9761187929923167E-3</v>
      </c>
      <c r="I879" s="13">
        <v>2.6161055530048494E-2</v>
      </c>
      <c r="J879" s="13">
        <v>1.2066451934892504E-2</v>
      </c>
      <c r="K879" s="13">
        <v>1.9360267841310223E-2</v>
      </c>
      <c r="L879" s="13">
        <v>1.080381467675987E-2</v>
      </c>
      <c r="M879" s="13">
        <v>2.6421272496327283E-3</v>
      </c>
      <c r="N879" s="13">
        <v>1.8962029166803864E-2</v>
      </c>
      <c r="O879" s="13">
        <v>1.6913797032158999E-2</v>
      </c>
      <c r="P879" s="13">
        <v>8.6156838856940986E-3</v>
      </c>
      <c r="Q879" s="13">
        <v>2.5126137104060087E-2</v>
      </c>
      <c r="R879" s="13">
        <v>1.4096182048960586E-2</v>
      </c>
      <c r="S879" s="13">
        <v>4.3384046737922927E-2</v>
      </c>
      <c r="T879" s="13">
        <v>1.5867343925183734E-2</v>
      </c>
      <c r="U879" s="13">
        <v>6.1889554520357746E-3</v>
      </c>
      <c r="V879" s="13">
        <v>1.613970504326841E-2</v>
      </c>
      <c r="W879" s="13">
        <v>1.8555893763054304E-2</v>
      </c>
      <c r="X879" s="13">
        <v>1.6474131992968259E-2</v>
      </c>
      <c r="Y879" s="13">
        <v>1.5208930892795586E-2</v>
      </c>
      <c r="Z879" s="13">
        <v>3.1381538595250315E-2</v>
      </c>
      <c r="AA879" s="13">
        <v>9.2258549468857889E-3</v>
      </c>
      <c r="AB879" s="13">
        <v>1.4834693630195522E-2</v>
      </c>
      <c r="AC879" s="154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55"/>
    </row>
    <row r="880" spans="1:65">
      <c r="A880" s="30"/>
      <c r="B880" s="3" t="s">
        <v>274</v>
      </c>
      <c r="C880" s="29"/>
      <c r="D880" s="13">
        <v>7.5288532573029698E-2</v>
      </c>
      <c r="E880" s="13">
        <v>-5.8833371149875635E-3</v>
      </c>
      <c r="F880" s="13">
        <v>5.5762209586149858E-3</v>
      </c>
      <c r="G880" s="13">
        <v>-2.3741148446351446E-2</v>
      </c>
      <c r="H880" s="13">
        <v>5.5762209586149858E-3</v>
      </c>
      <c r="I880" s="13">
        <v>8.4411104770154566E-3</v>
      </c>
      <c r="J880" s="13">
        <v>-3.0712379607792939E-2</v>
      </c>
      <c r="K880" s="13">
        <v>3.2315189797020638E-2</v>
      </c>
      <c r="L880" s="13">
        <v>-2.6892526916591941E-2</v>
      </c>
      <c r="M880" s="13">
        <v>3.5571614216269198E-2</v>
      </c>
      <c r="N880" s="13">
        <v>-2.4887104253711434E-2</v>
      </c>
      <c r="O880" s="13">
        <v>-3.3959254395313554E-2</v>
      </c>
      <c r="P880" s="13">
        <v>-7.9138562100491194E-2</v>
      </c>
      <c r="Q880" s="13">
        <v>-4.6946753545396236E-2</v>
      </c>
      <c r="R880" s="13">
        <v>9.3960736498157615E-3</v>
      </c>
      <c r="S880" s="13">
        <v>-1.6387932015789808E-2</v>
      </c>
      <c r="T880" s="13">
        <v>7.5766014159429851E-2</v>
      </c>
      <c r="U880" s="13">
        <v>1.4170889513816842E-2</v>
      </c>
      <c r="V880" s="13">
        <v>-3.6442158644594103E-2</v>
      </c>
      <c r="W880" s="13">
        <v>-1.5432968842989503E-2</v>
      </c>
      <c r="X880" s="13">
        <v>-3.0712379607792939E-2</v>
      </c>
      <c r="Y880" s="13">
        <v>-1.2472583007309024E-2</v>
      </c>
      <c r="Z880" s="13">
        <v>3.2315189797020638E-2</v>
      </c>
      <c r="AA880" s="13">
        <v>2.2765558069018477E-2</v>
      </c>
      <c r="AB880" s="13">
        <v>7.0036235122628687E-2</v>
      </c>
      <c r="AC880" s="154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55"/>
    </row>
    <row r="881" spans="1:65">
      <c r="A881" s="30"/>
      <c r="B881" s="46" t="s">
        <v>275</v>
      </c>
      <c r="C881" s="47"/>
      <c r="D881" s="45">
        <v>2.2000000000000002</v>
      </c>
      <c r="E881" s="45">
        <v>0</v>
      </c>
      <c r="F881" s="45">
        <v>0.31</v>
      </c>
      <c r="G881" s="45">
        <v>0.48</v>
      </c>
      <c r="H881" s="45">
        <v>0.31</v>
      </c>
      <c r="I881" s="45">
        <v>0.39</v>
      </c>
      <c r="J881" s="45">
        <v>0.67</v>
      </c>
      <c r="K881" s="45">
        <v>1.04</v>
      </c>
      <c r="L881" s="45">
        <v>0.56999999999999995</v>
      </c>
      <c r="M881" s="45">
        <v>1.1299999999999999</v>
      </c>
      <c r="N881" s="45">
        <v>0.52</v>
      </c>
      <c r="O881" s="45">
        <v>0.76</v>
      </c>
      <c r="P881" s="45">
        <v>1.99</v>
      </c>
      <c r="Q881" s="45">
        <v>1.1200000000000001</v>
      </c>
      <c r="R881" s="45">
        <v>0.41</v>
      </c>
      <c r="S881" s="45">
        <v>0.28999999999999998</v>
      </c>
      <c r="T881" s="45">
        <v>2.2200000000000002</v>
      </c>
      <c r="U881" s="45">
        <v>0.54</v>
      </c>
      <c r="V881" s="45">
        <v>0.83</v>
      </c>
      <c r="W881" s="45">
        <v>0.26</v>
      </c>
      <c r="X881" s="45">
        <v>0.67</v>
      </c>
      <c r="Y881" s="45">
        <v>0.18</v>
      </c>
      <c r="Z881" s="45">
        <v>1.04</v>
      </c>
      <c r="AA881" s="45">
        <v>0.78</v>
      </c>
      <c r="AB881" s="45">
        <v>2.06</v>
      </c>
      <c r="AC881" s="154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55"/>
    </row>
    <row r="882" spans="1:65">
      <c r="B882" s="31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BM882" s="55"/>
    </row>
    <row r="883" spans="1:65" ht="15">
      <c r="B883" s="8" t="s">
        <v>614</v>
      </c>
      <c r="BM883" s="28" t="s">
        <v>67</v>
      </c>
    </row>
    <row r="884" spans="1:65" ht="15">
      <c r="A884" s="25" t="s">
        <v>21</v>
      </c>
      <c r="B884" s="18" t="s">
        <v>111</v>
      </c>
      <c r="C884" s="15" t="s">
        <v>112</v>
      </c>
      <c r="D884" s="16" t="s">
        <v>229</v>
      </c>
      <c r="E884" s="17" t="s">
        <v>229</v>
      </c>
      <c r="F884" s="17" t="s">
        <v>229</v>
      </c>
      <c r="G884" s="17" t="s">
        <v>229</v>
      </c>
      <c r="H884" s="17" t="s">
        <v>229</v>
      </c>
      <c r="I884" s="17" t="s">
        <v>229</v>
      </c>
      <c r="J884" s="17" t="s">
        <v>229</v>
      </c>
      <c r="K884" s="17" t="s">
        <v>229</v>
      </c>
      <c r="L884" s="17" t="s">
        <v>229</v>
      </c>
      <c r="M884" s="17" t="s">
        <v>229</v>
      </c>
      <c r="N884" s="17" t="s">
        <v>229</v>
      </c>
      <c r="O884" s="17" t="s">
        <v>229</v>
      </c>
      <c r="P884" s="17" t="s">
        <v>229</v>
      </c>
      <c r="Q884" s="17" t="s">
        <v>229</v>
      </c>
      <c r="R884" s="17" t="s">
        <v>229</v>
      </c>
      <c r="S884" s="17" t="s">
        <v>229</v>
      </c>
      <c r="T884" s="17" t="s">
        <v>229</v>
      </c>
      <c r="U884" s="17" t="s">
        <v>229</v>
      </c>
      <c r="V884" s="17" t="s">
        <v>229</v>
      </c>
      <c r="W884" s="17" t="s">
        <v>229</v>
      </c>
      <c r="X884" s="17" t="s">
        <v>229</v>
      </c>
      <c r="Y884" s="17" t="s">
        <v>229</v>
      </c>
      <c r="Z884" s="17" t="s">
        <v>229</v>
      </c>
      <c r="AA884" s="17" t="s">
        <v>229</v>
      </c>
      <c r="AB884" s="154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28">
        <v>1</v>
      </c>
    </row>
    <row r="885" spans="1:65">
      <c r="A885" s="30"/>
      <c r="B885" s="19" t="s">
        <v>230</v>
      </c>
      <c r="C885" s="9" t="s">
        <v>230</v>
      </c>
      <c r="D885" s="152" t="s">
        <v>232</v>
      </c>
      <c r="E885" s="153" t="s">
        <v>233</v>
      </c>
      <c r="F885" s="153" t="s">
        <v>234</v>
      </c>
      <c r="G885" s="153" t="s">
        <v>235</v>
      </c>
      <c r="H885" s="153" t="s">
        <v>236</v>
      </c>
      <c r="I885" s="153" t="s">
        <v>238</v>
      </c>
      <c r="J885" s="153" t="s">
        <v>239</v>
      </c>
      <c r="K885" s="153" t="s">
        <v>240</v>
      </c>
      <c r="L885" s="153" t="s">
        <v>241</v>
      </c>
      <c r="M885" s="153" t="s">
        <v>243</v>
      </c>
      <c r="N885" s="153" t="s">
        <v>244</v>
      </c>
      <c r="O885" s="153" t="s">
        <v>246</v>
      </c>
      <c r="P885" s="153" t="s">
        <v>247</v>
      </c>
      <c r="Q885" s="153" t="s">
        <v>249</v>
      </c>
      <c r="R885" s="153" t="s">
        <v>250</v>
      </c>
      <c r="S885" s="153" t="s">
        <v>251</v>
      </c>
      <c r="T885" s="153" t="s">
        <v>252</v>
      </c>
      <c r="U885" s="153" t="s">
        <v>254</v>
      </c>
      <c r="V885" s="153" t="s">
        <v>256</v>
      </c>
      <c r="W885" s="153" t="s">
        <v>258</v>
      </c>
      <c r="X885" s="153" t="s">
        <v>259</v>
      </c>
      <c r="Y885" s="153" t="s">
        <v>260</v>
      </c>
      <c r="Z885" s="153" t="s">
        <v>261</v>
      </c>
      <c r="AA885" s="153" t="s">
        <v>262</v>
      </c>
      <c r="AB885" s="154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28" t="s">
        <v>3</v>
      </c>
    </row>
    <row r="886" spans="1:65">
      <c r="A886" s="30"/>
      <c r="B886" s="19"/>
      <c r="C886" s="9"/>
      <c r="D886" s="10" t="s">
        <v>334</v>
      </c>
      <c r="E886" s="11" t="s">
        <v>335</v>
      </c>
      <c r="F886" s="11" t="s">
        <v>115</v>
      </c>
      <c r="G886" s="11" t="s">
        <v>334</v>
      </c>
      <c r="H886" s="11" t="s">
        <v>335</v>
      </c>
      <c r="I886" s="11" t="s">
        <v>334</v>
      </c>
      <c r="J886" s="11" t="s">
        <v>335</v>
      </c>
      <c r="K886" s="11" t="s">
        <v>334</v>
      </c>
      <c r="L886" s="11" t="s">
        <v>335</v>
      </c>
      <c r="M886" s="11" t="s">
        <v>335</v>
      </c>
      <c r="N886" s="11" t="s">
        <v>115</v>
      </c>
      <c r="O886" s="11" t="s">
        <v>335</v>
      </c>
      <c r="P886" s="11" t="s">
        <v>334</v>
      </c>
      <c r="Q886" s="11" t="s">
        <v>335</v>
      </c>
      <c r="R886" s="11" t="s">
        <v>335</v>
      </c>
      <c r="S886" s="11" t="s">
        <v>334</v>
      </c>
      <c r="T886" s="11" t="s">
        <v>335</v>
      </c>
      <c r="U886" s="11" t="s">
        <v>334</v>
      </c>
      <c r="V886" s="11" t="s">
        <v>335</v>
      </c>
      <c r="W886" s="11" t="s">
        <v>335</v>
      </c>
      <c r="X886" s="11" t="s">
        <v>335</v>
      </c>
      <c r="Y886" s="11" t="s">
        <v>334</v>
      </c>
      <c r="Z886" s="11" t="s">
        <v>334</v>
      </c>
      <c r="AA886" s="11" t="s">
        <v>334</v>
      </c>
      <c r="AB886" s="154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28">
        <v>2</v>
      </c>
    </row>
    <row r="887" spans="1:65">
      <c r="A887" s="30"/>
      <c r="B887" s="19"/>
      <c r="C887" s="9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154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28">
        <v>2</v>
      </c>
    </row>
    <row r="888" spans="1:65">
      <c r="A888" s="30"/>
      <c r="B888" s="18">
        <v>1</v>
      </c>
      <c r="C888" s="14">
        <v>1</v>
      </c>
      <c r="D888" s="22">
        <v>0.21</v>
      </c>
      <c r="E888" s="148">
        <v>0.3</v>
      </c>
      <c r="F888" s="148">
        <v>8</v>
      </c>
      <c r="G888" s="148">
        <v>0.62</v>
      </c>
      <c r="H888" s="22">
        <v>0.18</v>
      </c>
      <c r="I888" s="148">
        <v>1</v>
      </c>
      <c r="J888" s="148">
        <v>0.5</v>
      </c>
      <c r="K888" s="148">
        <v>0.4</v>
      </c>
      <c r="L888" s="22">
        <v>0.24</v>
      </c>
      <c r="M888" s="22">
        <v>0.22</v>
      </c>
      <c r="N888" s="22">
        <v>0.21</v>
      </c>
      <c r="O888" s="22">
        <v>0.21</v>
      </c>
      <c r="P888" s="148">
        <v>0.2</v>
      </c>
      <c r="Q888" s="22">
        <v>0.25</v>
      </c>
      <c r="R888" s="22">
        <v>0.26</v>
      </c>
      <c r="S888" s="22">
        <v>0.22</v>
      </c>
      <c r="T888" s="22">
        <v>0.22</v>
      </c>
      <c r="U888" s="148">
        <v>0.2</v>
      </c>
      <c r="V888" s="148">
        <v>0.33</v>
      </c>
      <c r="W888" s="148">
        <v>0.2</v>
      </c>
      <c r="X888" s="22">
        <v>0.33</v>
      </c>
      <c r="Y888" s="22">
        <v>0.21</v>
      </c>
      <c r="Z888" s="22">
        <v>0.32</v>
      </c>
      <c r="AA888" s="22">
        <v>0.22</v>
      </c>
      <c r="AB888" s="154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28">
        <v>1</v>
      </c>
    </row>
    <row r="889" spans="1:65">
      <c r="A889" s="30"/>
      <c r="B889" s="19">
        <v>1</v>
      </c>
      <c r="C889" s="9">
        <v>2</v>
      </c>
      <c r="D889" s="11">
        <v>0.2</v>
      </c>
      <c r="E889" s="150">
        <v>0.3</v>
      </c>
      <c r="F889" s="150">
        <v>8</v>
      </c>
      <c r="G889" s="149">
        <v>0.74</v>
      </c>
      <c r="H889" s="11">
        <v>0.18</v>
      </c>
      <c r="I889" s="150">
        <v>1</v>
      </c>
      <c r="J889" s="150">
        <v>0.5</v>
      </c>
      <c r="K889" s="150">
        <v>0.4</v>
      </c>
      <c r="L889" s="11">
        <v>0.25</v>
      </c>
      <c r="M889" s="11">
        <v>0.2</v>
      </c>
      <c r="N889" s="11">
        <v>0.22</v>
      </c>
      <c r="O889" s="11">
        <v>0.2</v>
      </c>
      <c r="P889" s="150">
        <v>0.2</v>
      </c>
      <c r="Q889" s="11">
        <v>0.24</v>
      </c>
      <c r="R889" s="11">
        <v>0.26</v>
      </c>
      <c r="S889" s="11">
        <v>0.2</v>
      </c>
      <c r="T889" s="11">
        <v>0.22</v>
      </c>
      <c r="U889" s="150">
        <v>0.2</v>
      </c>
      <c r="V889" s="150">
        <v>0.33</v>
      </c>
      <c r="W889" s="150">
        <v>0.2</v>
      </c>
      <c r="X889" s="11">
        <v>0.3</v>
      </c>
      <c r="Y889" s="11">
        <v>0.22</v>
      </c>
      <c r="Z889" s="11">
        <v>0.34</v>
      </c>
      <c r="AA889" s="11">
        <v>0.23</v>
      </c>
      <c r="AB889" s="154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28">
        <v>21</v>
      </c>
    </row>
    <row r="890" spans="1:65">
      <c r="A890" s="30"/>
      <c r="B890" s="19">
        <v>1</v>
      </c>
      <c r="C890" s="9">
        <v>3</v>
      </c>
      <c r="D890" s="11">
        <v>0.21</v>
      </c>
      <c r="E890" s="150">
        <v>0.4</v>
      </c>
      <c r="F890" s="150">
        <v>8</v>
      </c>
      <c r="G890" s="150">
        <v>0.63</v>
      </c>
      <c r="H890" s="11">
        <v>0.18</v>
      </c>
      <c r="I890" s="150">
        <v>1.5</v>
      </c>
      <c r="J890" s="150">
        <v>0.6</v>
      </c>
      <c r="K890" s="150">
        <v>0.4</v>
      </c>
      <c r="L890" s="11">
        <v>0.25</v>
      </c>
      <c r="M890" s="11">
        <v>0.19</v>
      </c>
      <c r="N890" s="11">
        <v>0.21</v>
      </c>
      <c r="O890" s="11">
        <v>0.2</v>
      </c>
      <c r="P890" s="150">
        <v>0.2</v>
      </c>
      <c r="Q890" s="11">
        <v>0.28000000000000003</v>
      </c>
      <c r="R890" s="11">
        <v>0.27</v>
      </c>
      <c r="S890" s="11">
        <v>0.21</v>
      </c>
      <c r="T890" s="11">
        <v>0.24</v>
      </c>
      <c r="U890" s="150">
        <v>0.2</v>
      </c>
      <c r="V890" s="150">
        <v>0.34</v>
      </c>
      <c r="W890" s="150">
        <v>0.2</v>
      </c>
      <c r="X890" s="11">
        <v>0.28000000000000003</v>
      </c>
      <c r="Y890" s="11">
        <v>0.2</v>
      </c>
      <c r="Z890" s="11">
        <v>0.31</v>
      </c>
      <c r="AA890" s="11">
        <v>0.24</v>
      </c>
      <c r="AB890" s="154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28">
        <v>16</v>
      </c>
    </row>
    <row r="891" spans="1:65">
      <c r="A891" s="30"/>
      <c r="B891" s="19">
        <v>1</v>
      </c>
      <c r="C891" s="9">
        <v>4</v>
      </c>
      <c r="D891" s="11">
        <v>0.22</v>
      </c>
      <c r="E891" s="150">
        <v>0.3</v>
      </c>
      <c r="F891" s="150">
        <v>8</v>
      </c>
      <c r="G891" s="150">
        <v>0.63</v>
      </c>
      <c r="H891" s="11">
        <v>0.18</v>
      </c>
      <c r="I891" s="150">
        <v>1.5</v>
      </c>
      <c r="J891" s="150">
        <v>0.6</v>
      </c>
      <c r="K891" s="150">
        <v>0.4</v>
      </c>
      <c r="L891" s="11">
        <v>0.25</v>
      </c>
      <c r="M891" s="11">
        <v>0.19</v>
      </c>
      <c r="N891" s="11">
        <v>0.22</v>
      </c>
      <c r="O891" s="11">
        <v>0.2</v>
      </c>
      <c r="P891" s="150" t="s">
        <v>106</v>
      </c>
      <c r="Q891" s="11">
        <v>0.28000000000000003</v>
      </c>
      <c r="R891" s="11">
        <v>0.25</v>
      </c>
      <c r="S891" s="11">
        <v>0.21</v>
      </c>
      <c r="T891" s="11">
        <v>0.22</v>
      </c>
      <c r="U891" s="150">
        <v>0.2</v>
      </c>
      <c r="V891" s="150">
        <v>0.33</v>
      </c>
      <c r="W891" s="150">
        <v>0.2</v>
      </c>
      <c r="X891" s="11">
        <v>0.28999999999999998</v>
      </c>
      <c r="Y891" s="11">
        <v>0.21</v>
      </c>
      <c r="Z891" s="11">
        <v>0.3</v>
      </c>
      <c r="AA891" s="11">
        <v>0.22</v>
      </c>
      <c r="AB891" s="154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28">
        <v>0.23321428571428568</v>
      </c>
    </row>
    <row r="892" spans="1:65">
      <c r="A892" s="30"/>
      <c r="B892" s="19">
        <v>1</v>
      </c>
      <c r="C892" s="9">
        <v>5</v>
      </c>
      <c r="D892" s="11">
        <v>0.2</v>
      </c>
      <c r="E892" s="150">
        <v>0.3</v>
      </c>
      <c r="F892" s="150">
        <v>8</v>
      </c>
      <c r="G892" s="150">
        <v>0.64</v>
      </c>
      <c r="H892" s="11">
        <v>0.18</v>
      </c>
      <c r="I892" s="150">
        <v>1.5</v>
      </c>
      <c r="J892" s="150">
        <v>0.5</v>
      </c>
      <c r="K892" s="150">
        <v>0.4</v>
      </c>
      <c r="L892" s="11">
        <v>0.25</v>
      </c>
      <c r="M892" s="11">
        <v>0.21</v>
      </c>
      <c r="N892" s="11">
        <v>0.22</v>
      </c>
      <c r="O892" s="11">
        <v>0.2</v>
      </c>
      <c r="P892" s="150" t="s">
        <v>106</v>
      </c>
      <c r="Q892" s="11">
        <v>0.27</v>
      </c>
      <c r="R892" s="11">
        <v>0.26</v>
      </c>
      <c r="S892" s="11">
        <v>0.23</v>
      </c>
      <c r="T892" s="11">
        <v>0.23</v>
      </c>
      <c r="U892" s="150">
        <v>0.2</v>
      </c>
      <c r="V892" s="150">
        <v>0.33</v>
      </c>
      <c r="W892" s="150">
        <v>0.2</v>
      </c>
      <c r="X892" s="11">
        <v>0.3</v>
      </c>
      <c r="Y892" s="11">
        <v>0.22</v>
      </c>
      <c r="Z892" s="11">
        <v>0.28000000000000003</v>
      </c>
      <c r="AA892" s="11">
        <v>0.23</v>
      </c>
      <c r="AB892" s="154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28">
        <v>119</v>
      </c>
    </row>
    <row r="893" spans="1:65">
      <c r="A893" s="30"/>
      <c r="B893" s="19">
        <v>1</v>
      </c>
      <c r="C893" s="9">
        <v>6</v>
      </c>
      <c r="D893" s="11">
        <v>0.2</v>
      </c>
      <c r="E893" s="150">
        <v>0.3</v>
      </c>
      <c r="F893" s="150">
        <v>8</v>
      </c>
      <c r="G893" s="150">
        <v>0.62</v>
      </c>
      <c r="H893" s="11">
        <v>0.18</v>
      </c>
      <c r="I893" s="150">
        <v>1</v>
      </c>
      <c r="J893" s="150">
        <v>0.4</v>
      </c>
      <c r="K893" s="150">
        <v>0.4</v>
      </c>
      <c r="L893" s="11">
        <v>0.24</v>
      </c>
      <c r="M893" s="11">
        <v>0.2</v>
      </c>
      <c r="N893" s="11">
        <v>0.21</v>
      </c>
      <c r="O893" s="11">
        <v>0.2</v>
      </c>
      <c r="P893" s="150" t="s">
        <v>106</v>
      </c>
      <c r="Q893" s="11">
        <v>0.27</v>
      </c>
      <c r="R893" s="11">
        <v>0.28000000000000003</v>
      </c>
      <c r="S893" s="11">
        <v>0.22</v>
      </c>
      <c r="T893" s="11">
        <v>0.23</v>
      </c>
      <c r="U893" s="150">
        <v>0.2</v>
      </c>
      <c r="V893" s="150">
        <v>0.33</v>
      </c>
      <c r="W893" s="150">
        <v>0.2</v>
      </c>
      <c r="X893" s="149">
        <v>0.39</v>
      </c>
      <c r="Y893" s="11">
        <v>0.21</v>
      </c>
      <c r="Z893" s="11">
        <v>0.27</v>
      </c>
      <c r="AA893" s="11">
        <v>0.23</v>
      </c>
      <c r="AB893" s="154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55"/>
    </row>
    <row r="894" spans="1:65">
      <c r="A894" s="30"/>
      <c r="B894" s="20" t="s">
        <v>271</v>
      </c>
      <c r="C894" s="12"/>
      <c r="D894" s="23">
        <v>0.20666666666666667</v>
      </c>
      <c r="E894" s="23">
        <v>0.31666666666666671</v>
      </c>
      <c r="F894" s="23">
        <v>8</v>
      </c>
      <c r="G894" s="23">
        <v>0.64666666666666661</v>
      </c>
      <c r="H894" s="23">
        <v>0.17999999999999997</v>
      </c>
      <c r="I894" s="23">
        <v>1.25</v>
      </c>
      <c r="J894" s="23">
        <v>0.51666666666666672</v>
      </c>
      <c r="K894" s="23">
        <v>0.39999999999999997</v>
      </c>
      <c r="L894" s="23">
        <v>0.24666666666666667</v>
      </c>
      <c r="M894" s="23">
        <v>0.20166666666666666</v>
      </c>
      <c r="N894" s="23">
        <v>0.215</v>
      </c>
      <c r="O894" s="23">
        <v>0.20166666666666666</v>
      </c>
      <c r="P894" s="23">
        <v>0.20000000000000004</v>
      </c>
      <c r="Q894" s="23">
        <v>0.26500000000000001</v>
      </c>
      <c r="R894" s="23">
        <v>0.26333333333333336</v>
      </c>
      <c r="S894" s="23">
        <v>0.215</v>
      </c>
      <c r="T894" s="23">
        <v>0.22666666666666666</v>
      </c>
      <c r="U894" s="23">
        <v>0.19999999999999998</v>
      </c>
      <c r="V894" s="23">
        <v>0.33166666666666672</v>
      </c>
      <c r="W894" s="23">
        <v>0.19999999999999998</v>
      </c>
      <c r="X894" s="23">
        <v>0.315</v>
      </c>
      <c r="Y894" s="23">
        <v>0.21166666666666667</v>
      </c>
      <c r="Z894" s="23">
        <v>0.30333333333333334</v>
      </c>
      <c r="AA894" s="23">
        <v>0.2283333333333333</v>
      </c>
      <c r="AB894" s="154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55"/>
    </row>
    <row r="895" spans="1:65">
      <c r="A895" s="30"/>
      <c r="B895" s="3" t="s">
        <v>272</v>
      </c>
      <c r="C895" s="29"/>
      <c r="D895" s="11">
        <v>0.20500000000000002</v>
      </c>
      <c r="E895" s="11">
        <v>0.3</v>
      </c>
      <c r="F895" s="11">
        <v>8</v>
      </c>
      <c r="G895" s="11">
        <v>0.63</v>
      </c>
      <c r="H895" s="11">
        <v>0.18</v>
      </c>
      <c r="I895" s="11">
        <v>1.25</v>
      </c>
      <c r="J895" s="11">
        <v>0.5</v>
      </c>
      <c r="K895" s="11">
        <v>0.4</v>
      </c>
      <c r="L895" s="11">
        <v>0.25</v>
      </c>
      <c r="M895" s="11">
        <v>0.2</v>
      </c>
      <c r="N895" s="11">
        <v>0.215</v>
      </c>
      <c r="O895" s="11">
        <v>0.2</v>
      </c>
      <c r="P895" s="11">
        <v>0.2</v>
      </c>
      <c r="Q895" s="11">
        <v>0.27</v>
      </c>
      <c r="R895" s="11">
        <v>0.26</v>
      </c>
      <c r="S895" s="11">
        <v>0.215</v>
      </c>
      <c r="T895" s="11">
        <v>0.22500000000000001</v>
      </c>
      <c r="U895" s="11">
        <v>0.2</v>
      </c>
      <c r="V895" s="11">
        <v>0.33</v>
      </c>
      <c r="W895" s="11">
        <v>0.2</v>
      </c>
      <c r="X895" s="11">
        <v>0.3</v>
      </c>
      <c r="Y895" s="11">
        <v>0.21</v>
      </c>
      <c r="Z895" s="11">
        <v>0.30499999999999999</v>
      </c>
      <c r="AA895" s="11">
        <v>0.23</v>
      </c>
      <c r="AB895" s="154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55"/>
    </row>
    <row r="896" spans="1:65">
      <c r="A896" s="30"/>
      <c r="B896" s="3" t="s">
        <v>273</v>
      </c>
      <c r="C896" s="29"/>
      <c r="D896" s="24">
        <v>8.1649658092772543E-3</v>
      </c>
      <c r="E896" s="24">
        <v>4.0824829046386228E-2</v>
      </c>
      <c r="F896" s="24">
        <v>0</v>
      </c>
      <c r="G896" s="24">
        <v>4.633213427705081E-2</v>
      </c>
      <c r="H896" s="24">
        <v>3.0404709722440586E-17</v>
      </c>
      <c r="I896" s="24">
        <v>0.27386127875258304</v>
      </c>
      <c r="J896" s="24">
        <v>7.5277265270907792E-2</v>
      </c>
      <c r="K896" s="24">
        <v>6.0809419444881171E-17</v>
      </c>
      <c r="L896" s="24">
        <v>5.1639777949432277E-3</v>
      </c>
      <c r="M896" s="24">
        <v>1.1690451944500118E-2</v>
      </c>
      <c r="N896" s="24">
        <v>5.4772255750516656E-3</v>
      </c>
      <c r="O896" s="24">
        <v>4.0824829046386219E-3</v>
      </c>
      <c r="P896" s="24">
        <v>3.3993498887762956E-17</v>
      </c>
      <c r="Q896" s="24">
        <v>1.6431676725154998E-2</v>
      </c>
      <c r="R896" s="24">
        <v>1.0327955589886454E-2</v>
      </c>
      <c r="S896" s="24">
        <v>1.0488088481701517E-2</v>
      </c>
      <c r="T896" s="24">
        <v>8.1649658092772595E-3</v>
      </c>
      <c r="U896" s="24">
        <v>3.0404709722440586E-17</v>
      </c>
      <c r="V896" s="24">
        <v>4.0824829046386341E-3</v>
      </c>
      <c r="W896" s="24">
        <v>3.0404709722440586E-17</v>
      </c>
      <c r="X896" s="24">
        <v>4.037325847637268E-2</v>
      </c>
      <c r="Y896" s="24">
        <v>7.5277265270908078E-3</v>
      </c>
      <c r="Z896" s="24">
        <v>2.5819888974716113E-2</v>
      </c>
      <c r="AA896" s="24">
        <v>7.5277265270908087E-3</v>
      </c>
      <c r="AB896" s="154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55"/>
    </row>
    <row r="897" spans="1:65">
      <c r="A897" s="30"/>
      <c r="B897" s="3" t="s">
        <v>87</v>
      </c>
      <c r="C897" s="29"/>
      <c r="D897" s="13">
        <v>3.9507899077148002E-2</v>
      </c>
      <c r="E897" s="13">
        <v>0.12892051277806177</v>
      </c>
      <c r="F897" s="13">
        <v>0</v>
      </c>
      <c r="G897" s="13">
        <v>7.1647630325336303E-2</v>
      </c>
      <c r="H897" s="13">
        <v>1.6891505401355884E-16</v>
      </c>
      <c r="I897" s="13">
        <v>0.21908902300206642</v>
      </c>
      <c r="J897" s="13">
        <v>0.14569793278240217</v>
      </c>
      <c r="K897" s="13">
        <v>1.5202354861220294E-16</v>
      </c>
      <c r="L897" s="13">
        <v>2.0935045114634707E-2</v>
      </c>
      <c r="M897" s="13">
        <v>5.7969183195868357E-2</v>
      </c>
      <c r="N897" s="13">
        <v>2.547546779093798E-2</v>
      </c>
      <c r="O897" s="13">
        <v>2.0243716882505564E-2</v>
      </c>
      <c r="P897" s="13">
        <v>1.6996749443881474E-16</v>
      </c>
      <c r="Q897" s="13">
        <v>6.2006327264735837E-2</v>
      </c>
      <c r="R897" s="13">
        <v>3.9220084518556152E-2</v>
      </c>
      <c r="S897" s="13">
        <v>4.8781806891634964E-2</v>
      </c>
      <c r="T897" s="13">
        <v>3.6021907982105555E-2</v>
      </c>
      <c r="U897" s="13">
        <v>1.5202354861220294E-16</v>
      </c>
      <c r="V897" s="13">
        <v>1.2308993682327537E-2</v>
      </c>
      <c r="W897" s="13">
        <v>1.5202354861220294E-16</v>
      </c>
      <c r="X897" s="13">
        <v>0.12816907452816723</v>
      </c>
      <c r="Y897" s="13">
        <v>3.5564062332712476E-2</v>
      </c>
      <c r="Z897" s="13">
        <v>8.5120513103459708E-2</v>
      </c>
      <c r="AA897" s="13">
        <v>3.2968145374120336E-2</v>
      </c>
      <c r="AB897" s="154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55"/>
    </row>
    <row r="898" spans="1:65">
      <c r="A898" s="30"/>
      <c r="B898" s="3" t="s">
        <v>274</v>
      </c>
      <c r="C898" s="29"/>
      <c r="D898" s="13">
        <v>-0.11383358856559456</v>
      </c>
      <c r="E898" s="13">
        <v>0.35783563042368582</v>
      </c>
      <c r="F898" s="13">
        <v>33.303215926493117</v>
      </c>
      <c r="G898" s="13">
        <v>1.7728432873915265</v>
      </c>
      <c r="H898" s="13">
        <v>-0.22817764165390508</v>
      </c>
      <c r="I898" s="13">
        <v>4.3598774885145488</v>
      </c>
      <c r="J898" s="13">
        <v>1.2154160285860138</v>
      </c>
      <c r="K898" s="13">
        <v>0.71516079632465557</v>
      </c>
      <c r="L898" s="13">
        <v>5.7682491066870956E-2</v>
      </c>
      <c r="M898" s="13">
        <v>-0.13527309851965275</v>
      </c>
      <c r="N898" s="13">
        <v>-7.8101071975497538E-2</v>
      </c>
      <c r="O898" s="13">
        <v>-0.13527309851965275</v>
      </c>
      <c r="P898" s="13">
        <v>-0.14241960183767199</v>
      </c>
      <c r="Q898" s="13">
        <v>0.13629402756508435</v>
      </c>
      <c r="R898" s="13">
        <v>0.12914752424706522</v>
      </c>
      <c r="S898" s="13">
        <v>-7.8101071975497538E-2</v>
      </c>
      <c r="T898" s="13">
        <v>-2.8075548749361801E-2</v>
      </c>
      <c r="U898" s="13">
        <v>-0.14241960183767222</v>
      </c>
      <c r="V898" s="13">
        <v>0.4221541602858605</v>
      </c>
      <c r="W898" s="13">
        <v>-0.14241960183767222</v>
      </c>
      <c r="X898" s="13">
        <v>0.35068912710566646</v>
      </c>
      <c r="Y898" s="13">
        <v>-9.2394078611536368E-2</v>
      </c>
      <c r="Z898" s="13">
        <v>0.30066360387953051</v>
      </c>
      <c r="AA898" s="13">
        <v>-2.0929045431342552E-2</v>
      </c>
      <c r="AB898" s="154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55"/>
    </row>
    <row r="899" spans="1:65">
      <c r="A899" s="30"/>
      <c r="B899" s="46" t="s">
        <v>275</v>
      </c>
      <c r="C899" s="47"/>
      <c r="D899" s="45">
        <v>0.54</v>
      </c>
      <c r="E899" s="45" t="s">
        <v>276</v>
      </c>
      <c r="F899" s="45" t="s">
        <v>276</v>
      </c>
      <c r="G899" s="45">
        <v>10.94</v>
      </c>
      <c r="H899" s="45">
        <v>1.24</v>
      </c>
      <c r="I899" s="45" t="s">
        <v>276</v>
      </c>
      <c r="J899" s="45" t="s">
        <v>276</v>
      </c>
      <c r="K899" s="45" t="s">
        <v>276</v>
      </c>
      <c r="L899" s="45">
        <v>0.5</v>
      </c>
      <c r="M899" s="45">
        <v>0.67</v>
      </c>
      <c r="N899" s="45">
        <v>0.33</v>
      </c>
      <c r="O899" s="45">
        <v>0.67</v>
      </c>
      <c r="P899" s="45" t="s">
        <v>276</v>
      </c>
      <c r="Q899" s="45">
        <v>0.98</v>
      </c>
      <c r="R899" s="45">
        <v>0.94</v>
      </c>
      <c r="S899" s="45">
        <v>0.33</v>
      </c>
      <c r="T899" s="45">
        <v>0.02</v>
      </c>
      <c r="U899" s="45" t="s">
        <v>276</v>
      </c>
      <c r="V899" s="45">
        <v>2.72</v>
      </c>
      <c r="W899" s="45" t="s">
        <v>276</v>
      </c>
      <c r="X899" s="45">
        <v>2.2799999999999998</v>
      </c>
      <c r="Y899" s="45">
        <v>0.41</v>
      </c>
      <c r="Z899" s="45">
        <v>1.98</v>
      </c>
      <c r="AA899" s="45">
        <v>0.02</v>
      </c>
      <c r="AB899" s="154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55"/>
    </row>
    <row r="900" spans="1:65">
      <c r="B900" s="31" t="s">
        <v>354</v>
      </c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BM900" s="55"/>
    </row>
    <row r="901" spans="1:65">
      <c r="BM901" s="55"/>
    </row>
    <row r="902" spans="1:65" ht="15">
      <c r="B902" s="8" t="s">
        <v>615</v>
      </c>
      <c r="BM902" s="28" t="s">
        <v>67</v>
      </c>
    </row>
    <row r="903" spans="1:65" ht="15">
      <c r="A903" s="25" t="s">
        <v>24</v>
      </c>
      <c r="B903" s="18" t="s">
        <v>111</v>
      </c>
      <c r="C903" s="15" t="s">
        <v>112</v>
      </c>
      <c r="D903" s="16" t="s">
        <v>229</v>
      </c>
      <c r="E903" s="17" t="s">
        <v>229</v>
      </c>
      <c r="F903" s="17" t="s">
        <v>229</v>
      </c>
      <c r="G903" s="17" t="s">
        <v>229</v>
      </c>
      <c r="H903" s="17" t="s">
        <v>229</v>
      </c>
      <c r="I903" s="17" t="s">
        <v>229</v>
      </c>
      <c r="J903" s="17" t="s">
        <v>229</v>
      </c>
      <c r="K903" s="17" t="s">
        <v>229</v>
      </c>
      <c r="L903" s="17" t="s">
        <v>229</v>
      </c>
      <c r="M903" s="17" t="s">
        <v>229</v>
      </c>
      <c r="N903" s="17" t="s">
        <v>229</v>
      </c>
      <c r="O903" s="17" t="s">
        <v>229</v>
      </c>
      <c r="P903" s="17" t="s">
        <v>229</v>
      </c>
      <c r="Q903" s="17" t="s">
        <v>229</v>
      </c>
      <c r="R903" s="154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28">
        <v>1</v>
      </c>
    </row>
    <row r="904" spans="1:65">
      <c r="A904" s="30"/>
      <c r="B904" s="19" t="s">
        <v>230</v>
      </c>
      <c r="C904" s="9" t="s">
        <v>230</v>
      </c>
      <c r="D904" s="152" t="s">
        <v>233</v>
      </c>
      <c r="E904" s="153" t="s">
        <v>235</v>
      </c>
      <c r="F904" s="153" t="s">
        <v>236</v>
      </c>
      <c r="G904" s="153" t="s">
        <v>237</v>
      </c>
      <c r="H904" s="153" t="s">
        <v>238</v>
      </c>
      <c r="I904" s="153" t="s">
        <v>239</v>
      </c>
      <c r="J904" s="153" t="s">
        <v>241</v>
      </c>
      <c r="K904" s="153" t="s">
        <v>243</v>
      </c>
      <c r="L904" s="153" t="s">
        <v>247</v>
      </c>
      <c r="M904" s="153" t="s">
        <v>249</v>
      </c>
      <c r="N904" s="153" t="s">
        <v>250</v>
      </c>
      <c r="O904" s="153" t="s">
        <v>254</v>
      </c>
      <c r="P904" s="153" t="s">
        <v>258</v>
      </c>
      <c r="Q904" s="153" t="s">
        <v>259</v>
      </c>
      <c r="R904" s="154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28" t="s">
        <v>3</v>
      </c>
    </row>
    <row r="905" spans="1:65">
      <c r="A905" s="30"/>
      <c r="B905" s="19"/>
      <c r="C905" s="9"/>
      <c r="D905" s="10" t="s">
        <v>335</v>
      </c>
      <c r="E905" s="11" t="s">
        <v>334</v>
      </c>
      <c r="F905" s="11" t="s">
        <v>335</v>
      </c>
      <c r="G905" s="11" t="s">
        <v>335</v>
      </c>
      <c r="H905" s="11" t="s">
        <v>334</v>
      </c>
      <c r="I905" s="11" t="s">
        <v>335</v>
      </c>
      <c r="J905" s="11" t="s">
        <v>335</v>
      </c>
      <c r="K905" s="11" t="s">
        <v>335</v>
      </c>
      <c r="L905" s="11" t="s">
        <v>334</v>
      </c>
      <c r="M905" s="11" t="s">
        <v>335</v>
      </c>
      <c r="N905" s="11" t="s">
        <v>335</v>
      </c>
      <c r="O905" s="11" t="s">
        <v>334</v>
      </c>
      <c r="P905" s="11" t="s">
        <v>335</v>
      </c>
      <c r="Q905" s="11" t="s">
        <v>335</v>
      </c>
      <c r="R905" s="154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28">
        <v>2</v>
      </c>
    </row>
    <row r="906" spans="1:65">
      <c r="A906" s="30"/>
      <c r="B906" s="19"/>
      <c r="C906" s="9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154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28">
        <v>3</v>
      </c>
    </row>
    <row r="907" spans="1:65">
      <c r="A907" s="30"/>
      <c r="B907" s="18">
        <v>1</v>
      </c>
      <c r="C907" s="14">
        <v>1</v>
      </c>
      <c r="D907" s="22">
        <v>0.54</v>
      </c>
      <c r="E907" s="22">
        <v>0.62</v>
      </c>
      <c r="F907" s="22">
        <v>0.51</v>
      </c>
      <c r="G907" s="22">
        <v>0.45</v>
      </c>
      <c r="H907" s="22">
        <v>0.5</v>
      </c>
      <c r="I907" s="22">
        <v>0.6</v>
      </c>
      <c r="J907" s="22">
        <v>0.55000000000000004</v>
      </c>
      <c r="K907" s="22">
        <v>0.53</v>
      </c>
      <c r="L907" s="148">
        <v>0.5</v>
      </c>
      <c r="M907" s="22">
        <v>0.56000000000000005</v>
      </c>
      <c r="N907" s="22">
        <v>0.56000000000000005</v>
      </c>
      <c r="O907" s="148">
        <v>0.5</v>
      </c>
      <c r="P907" s="148">
        <v>0.5</v>
      </c>
      <c r="Q907" s="22">
        <v>0.61</v>
      </c>
      <c r="R907" s="154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28">
        <v>1</v>
      </c>
    </row>
    <row r="908" spans="1:65">
      <c r="A908" s="30"/>
      <c r="B908" s="19">
        <v>1</v>
      </c>
      <c r="C908" s="9">
        <v>2</v>
      </c>
      <c r="D908" s="11">
        <v>0.54</v>
      </c>
      <c r="E908" s="11">
        <v>0.63</v>
      </c>
      <c r="F908" s="11">
        <v>0.52</v>
      </c>
      <c r="G908" s="11">
        <v>0.49</v>
      </c>
      <c r="H908" s="11">
        <v>0.5</v>
      </c>
      <c r="I908" s="11">
        <v>0.6</v>
      </c>
      <c r="J908" s="11">
        <v>0.55000000000000004</v>
      </c>
      <c r="K908" s="11">
        <v>0.56000000000000005</v>
      </c>
      <c r="L908" s="150">
        <v>0.5</v>
      </c>
      <c r="M908" s="11">
        <v>0.56999999999999995</v>
      </c>
      <c r="N908" s="11">
        <v>0.53</v>
      </c>
      <c r="O908" s="150">
        <v>0.5</v>
      </c>
      <c r="P908" s="150">
        <v>0.5</v>
      </c>
      <c r="Q908" s="11">
        <v>0.63</v>
      </c>
      <c r="R908" s="154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28">
        <v>22</v>
      </c>
    </row>
    <row r="909" spans="1:65">
      <c r="A909" s="30"/>
      <c r="B909" s="19">
        <v>1</v>
      </c>
      <c r="C909" s="9">
        <v>3</v>
      </c>
      <c r="D909" s="11">
        <v>0.54</v>
      </c>
      <c r="E909" s="11">
        <v>0.63</v>
      </c>
      <c r="F909" s="11">
        <v>0.51</v>
      </c>
      <c r="G909" s="11">
        <v>0.45</v>
      </c>
      <c r="H909" s="11">
        <v>0.55000000000000004</v>
      </c>
      <c r="I909" s="11">
        <v>0.6</v>
      </c>
      <c r="J909" s="11">
        <v>0.54</v>
      </c>
      <c r="K909" s="11">
        <v>0.51</v>
      </c>
      <c r="L909" s="150">
        <v>0.5</v>
      </c>
      <c r="M909" s="11">
        <v>0.56000000000000005</v>
      </c>
      <c r="N909" s="11">
        <v>0.55000000000000004</v>
      </c>
      <c r="O909" s="150">
        <v>0.5</v>
      </c>
      <c r="P909" s="150">
        <v>0.5</v>
      </c>
      <c r="Q909" s="11">
        <v>0.63</v>
      </c>
      <c r="R909" s="154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28">
        <v>16</v>
      </c>
    </row>
    <row r="910" spans="1:65">
      <c r="A910" s="30"/>
      <c r="B910" s="19">
        <v>1</v>
      </c>
      <c r="C910" s="9">
        <v>4</v>
      </c>
      <c r="D910" s="11">
        <v>0.54</v>
      </c>
      <c r="E910" s="11">
        <v>0.65</v>
      </c>
      <c r="F910" s="11">
        <v>0.5</v>
      </c>
      <c r="G910" s="11">
        <v>0.44</v>
      </c>
      <c r="H910" s="11">
        <v>0.5</v>
      </c>
      <c r="I910" s="11">
        <v>0.57999999999999996</v>
      </c>
      <c r="J910" s="11">
        <v>0.55000000000000004</v>
      </c>
      <c r="K910" s="11">
        <v>0.53</v>
      </c>
      <c r="L910" s="150">
        <v>0.5</v>
      </c>
      <c r="M910" s="11">
        <v>0.56999999999999995</v>
      </c>
      <c r="N910" s="11">
        <v>0.55000000000000004</v>
      </c>
      <c r="O910" s="150">
        <v>0.5</v>
      </c>
      <c r="P910" s="150">
        <v>0.5</v>
      </c>
      <c r="Q910" s="11">
        <v>0.61</v>
      </c>
      <c r="R910" s="154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28">
        <v>0.5509090909090909</v>
      </c>
    </row>
    <row r="911" spans="1:65">
      <c r="A911" s="30"/>
      <c r="B911" s="19">
        <v>1</v>
      </c>
      <c r="C911" s="9">
        <v>5</v>
      </c>
      <c r="D911" s="11">
        <v>0.54</v>
      </c>
      <c r="E911" s="11">
        <v>0.63</v>
      </c>
      <c r="F911" s="11">
        <v>0.51</v>
      </c>
      <c r="G911" s="11">
        <v>0.47</v>
      </c>
      <c r="H911" s="11">
        <v>0.55000000000000004</v>
      </c>
      <c r="I911" s="11">
        <v>0.57999999999999996</v>
      </c>
      <c r="J911" s="11">
        <v>0.56000000000000005</v>
      </c>
      <c r="K911" s="11">
        <v>0.54</v>
      </c>
      <c r="L911" s="150">
        <v>0.5</v>
      </c>
      <c r="M911" s="11">
        <v>0.57999999999999996</v>
      </c>
      <c r="N911" s="11">
        <v>0.54</v>
      </c>
      <c r="O911" s="150">
        <v>0.5</v>
      </c>
      <c r="P911" s="150">
        <v>0.5</v>
      </c>
      <c r="Q911" s="11">
        <v>0.6</v>
      </c>
      <c r="R911" s="154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28">
        <v>120</v>
      </c>
    </row>
    <row r="912" spans="1:65">
      <c r="A912" s="30"/>
      <c r="B912" s="19">
        <v>1</v>
      </c>
      <c r="C912" s="9">
        <v>6</v>
      </c>
      <c r="D912" s="11">
        <v>0.52</v>
      </c>
      <c r="E912" s="11">
        <v>0.63</v>
      </c>
      <c r="F912" s="11">
        <v>0.51</v>
      </c>
      <c r="G912" s="11">
        <v>0.43</v>
      </c>
      <c r="H912" s="11">
        <v>0.55000000000000004</v>
      </c>
      <c r="I912" s="11">
        <v>0.57999999999999996</v>
      </c>
      <c r="J912" s="11">
        <v>0.54</v>
      </c>
      <c r="K912" s="11">
        <v>0.53</v>
      </c>
      <c r="L912" s="150">
        <v>0.5</v>
      </c>
      <c r="M912" s="11">
        <v>0.59</v>
      </c>
      <c r="N912" s="11">
        <v>0.55000000000000004</v>
      </c>
      <c r="O912" s="150">
        <v>0.5</v>
      </c>
      <c r="P912" s="150">
        <v>0.5</v>
      </c>
      <c r="Q912" s="11">
        <v>0.59</v>
      </c>
      <c r="R912" s="154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55"/>
    </row>
    <row r="913" spans="1:65">
      <c r="A913" s="30"/>
      <c r="B913" s="20" t="s">
        <v>271</v>
      </c>
      <c r="C913" s="12"/>
      <c r="D913" s="23">
        <v>0.53666666666666674</v>
      </c>
      <c r="E913" s="23">
        <v>0.6316666666666666</v>
      </c>
      <c r="F913" s="23">
        <v>0.5099999999999999</v>
      </c>
      <c r="G913" s="23">
        <v>0.45500000000000002</v>
      </c>
      <c r="H913" s="23">
        <v>0.52499999999999991</v>
      </c>
      <c r="I913" s="23">
        <v>0.59</v>
      </c>
      <c r="J913" s="23">
        <v>0.54833333333333345</v>
      </c>
      <c r="K913" s="23">
        <v>0.53333333333333333</v>
      </c>
      <c r="L913" s="23">
        <v>0.5</v>
      </c>
      <c r="M913" s="23">
        <v>0.57166666666666666</v>
      </c>
      <c r="N913" s="23">
        <v>0.54666666666666675</v>
      </c>
      <c r="O913" s="23">
        <v>0.5</v>
      </c>
      <c r="P913" s="23">
        <v>0.5</v>
      </c>
      <c r="Q913" s="23">
        <v>0.61166666666666669</v>
      </c>
      <c r="R913" s="154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55"/>
    </row>
    <row r="914" spans="1:65">
      <c r="A914" s="30"/>
      <c r="B914" s="3" t="s">
        <v>272</v>
      </c>
      <c r="C914" s="29"/>
      <c r="D914" s="11">
        <v>0.54</v>
      </c>
      <c r="E914" s="11">
        <v>0.63</v>
      </c>
      <c r="F914" s="11">
        <v>0.51</v>
      </c>
      <c r="G914" s="11">
        <v>0.45</v>
      </c>
      <c r="H914" s="11">
        <v>0.52500000000000002</v>
      </c>
      <c r="I914" s="11">
        <v>0.59</v>
      </c>
      <c r="J914" s="11">
        <v>0.55000000000000004</v>
      </c>
      <c r="K914" s="11">
        <v>0.53</v>
      </c>
      <c r="L914" s="11">
        <v>0.5</v>
      </c>
      <c r="M914" s="11">
        <v>0.56999999999999995</v>
      </c>
      <c r="N914" s="11">
        <v>0.55000000000000004</v>
      </c>
      <c r="O914" s="11">
        <v>0.5</v>
      </c>
      <c r="P914" s="11">
        <v>0.5</v>
      </c>
      <c r="Q914" s="11">
        <v>0.61</v>
      </c>
      <c r="R914" s="154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55"/>
    </row>
    <row r="915" spans="1:65">
      <c r="A915" s="30"/>
      <c r="B915" s="3" t="s">
        <v>273</v>
      </c>
      <c r="C915" s="29"/>
      <c r="D915" s="24">
        <v>8.1649658092772665E-3</v>
      </c>
      <c r="E915" s="24">
        <v>9.8319208025017604E-3</v>
      </c>
      <c r="F915" s="24">
        <v>6.324555320336764E-3</v>
      </c>
      <c r="G915" s="24">
        <v>2.167948338867879E-2</v>
      </c>
      <c r="H915" s="24">
        <v>2.7386127875258331E-2</v>
      </c>
      <c r="I915" s="24">
        <v>1.0954451150103331E-2</v>
      </c>
      <c r="J915" s="24">
        <v>7.5277265270908165E-3</v>
      </c>
      <c r="K915" s="24">
        <v>1.6329931618554533E-2</v>
      </c>
      <c r="L915" s="24">
        <v>0</v>
      </c>
      <c r="M915" s="24">
        <v>1.1690451944500087E-2</v>
      </c>
      <c r="N915" s="24">
        <v>1.0327955589886455E-2</v>
      </c>
      <c r="O915" s="24">
        <v>0</v>
      </c>
      <c r="P915" s="24">
        <v>0</v>
      </c>
      <c r="Q915" s="24">
        <v>1.6020819787597233E-2</v>
      </c>
      <c r="R915" s="205"/>
      <c r="S915" s="206"/>
      <c r="T915" s="206"/>
      <c r="U915" s="206"/>
      <c r="V915" s="206"/>
      <c r="W915" s="206"/>
      <c r="X915" s="206"/>
      <c r="Y915" s="206"/>
      <c r="Z915" s="206"/>
      <c r="AA915" s="206"/>
      <c r="AB915" s="206"/>
      <c r="AC915" s="206"/>
      <c r="AD915" s="206"/>
      <c r="AE915" s="206"/>
      <c r="AF915" s="206"/>
      <c r="AG915" s="206"/>
      <c r="AH915" s="206"/>
      <c r="AI915" s="206"/>
      <c r="AJ915" s="206"/>
      <c r="AK915" s="206"/>
      <c r="AL915" s="206"/>
      <c r="AM915" s="206"/>
      <c r="AN915" s="206"/>
      <c r="AO915" s="206"/>
      <c r="AP915" s="206"/>
      <c r="AQ915" s="206"/>
      <c r="AR915" s="206"/>
      <c r="AS915" s="206"/>
      <c r="AT915" s="206"/>
      <c r="AU915" s="206"/>
      <c r="AV915" s="206"/>
      <c r="AW915" s="206"/>
      <c r="AX915" s="206"/>
      <c r="AY915" s="206"/>
      <c r="AZ915" s="206"/>
      <c r="BA915" s="206"/>
      <c r="BB915" s="206"/>
      <c r="BC915" s="206"/>
      <c r="BD915" s="206"/>
      <c r="BE915" s="206"/>
      <c r="BF915" s="206"/>
      <c r="BG915" s="206"/>
      <c r="BH915" s="206"/>
      <c r="BI915" s="206"/>
      <c r="BJ915" s="206"/>
      <c r="BK915" s="206"/>
      <c r="BL915" s="206"/>
      <c r="BM915" s="56"/>
    </row>
    <row r="916" spans="1:65">
      <c r="A916" s="30"/>
      <c r="B916" s="3" t="s">
        <v>87</v>
      </c>
      <c r="C916" s="29"/>
      <c r="D916" s="13">
        <v>1.5214222004864469E-2</v>
      </c>
      <c r="E916" s="13">
        <v>1.5565046125332604E-2</v>
      </c>
      <c r="F916" s="13">
        <v>1.2401088863405423E-2</v>
      </c>
      <c r="G916" s="13">
        <v>4.7647216238854484E-2</v>
      </c>
      <c r="H916" s="13">
        <v>5.2164053095730162E-2</v>
      </c>
      <c r="I916" s="13">
        <v>1.8566866356107343E-2</v>
      </c>
      <c r="J916" s="13">
        <v>1.3728376645150423E-2</v>
      </c>
      <c r="K916" s="13">
        <v>3.0618621784789749E-2</v>
      </c>
      <c r="L916" s="13">
        <v>0</v>
      </c>
      <c r="M916" s="13">
        <v>2.0449770165306275E-2</v>
      </c>
      <c r="N916" s="13">
        <v>1.8892601688816683E-2</v>
      </c>
      <c r="O916" s="13">
        <v>0</v>
      </c>
      <c r="P916" s="13">
        <v>0</v>
      </c>
      <c r="Q916" s="13">
        <v>2.6192075947025446E-2</v>
      </c>
      <c r="R916" s="154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55"/>
    </row>
    <row r="917" spans="1:65">
      <c r="A917" s="30"/>
      <c r="B917" s="3" t="s">
        <v>274</v>
      </c>
      <c r="C917" s="29"/>
      <c r="D917" s="13">
        <v>-2.585258525852574E-2</v>
      </c>
      <c r="E917" s="13">
        <v>0.14658965896589637</v>
      </c>
      <c r="F917" s="13">
        <v>-7.4257425742574434E-2</v>
      </c>
      <c r="G917" s="13">
        <v>-0.17409240924092406</v>
      </c>
      <c r="H917" s="13">
        <v>-4.7029702970297182E-2</v>
      </c>
      <c r="I917" s="13">
        <v>7.0957095709570872E-2</v>
      </c>
      <c r="J917" s="13">
        <v>-4.6754675467544082E-3</v>
      </c>
      <c r="K917" s="13">
        <v>-3.1903190319031882E-2</v>
      </c>
      <c r="L917" s="13">
        <v>-9.2409240924092417E-2</v>
      </c>
      <c r="M917" s="13">
        <v>3.7678767876787589E-2</v>
      </c>
      <c r="N917" s="13">
        <v>-7.7007700770075349E-3</v>
      </c>
      <c r="O917" s="13">
        <v>-9.2409240924092417E-2</v>
      </c>
      <c r="P917" s="13">
        <v>-9.2409240924092417E-2</v>
      </c>
      <c r="Q917" s="13">
        <v>0.11028602860286041</v>
      </c>
      <c r="R917" s="154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55"/>
    </row>
    <row r="918" spans="1:65">
      <c r="A918" s="30"/>
      <c r="B918" s="46" t="s">
        <v>275</v>
      </c>
      <c r="C918" s="47"/>
      <c r="D918" s="45">
        <v>0.27</v>
      </c>
      <c r="E918" s="45">
        <v>2.29</v>
      </c>
      <c r="F918" s="45">
        <v>0.99</v>
      </c>
      <c r="G918" s="45">
        <v>2.4700000000000002</v>
      </c>
      <c r="H918" s="45">
        <v>0.57999999999999996</v>
      </c>
      <c r="I918" s="45">
        <v>1.17</v>
      </c>
      <c r="J918" s="45">
        <v>0.04</v>
      </c>
      <c r="K918" s="45">
        <v>0.36</v>
      </c>
      <c r="L918" s="45" t="s">
        <v>276</v>
      </c>
      <c r="M918" s="45">
        <v>0.67</v>
      </c>
      <c r="N918" s="45">
        <v>0</v>
      </c>
      <c r="O918" s="45" t="s">
        <v>276</v>
      </c>
      <c r="P918" s="45" t="s">
        <v>276</v>
      </c>
      <c r="Q918" s="45">
        <v>1.75</v>
      </c>
      <c r="R918" s="154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55"/>
    </row>
    <row r="919" spans="1:65">
      <c r="B919" s="31" t="s">
        <v>347</v>
      </c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BM919" s="55"/>
    </row>
    <row r="920" spans="1:65">
      <c r="BM920" s="55"/>
    </row>
    <row r="921" spans="1:65" ht="15">
      <c r="B921" s="8" t="s">
        <v>616</v>
      </c>
      <c r="BM921" s="28" t="s">
        <v>67</v>
      </c>
    </row>
    <row r="922" spans="1:65" ht="15">
      <c r="A922" s="25" t="s">
        <v>27</v>
      </c>
      <c r="B922" s="18" t="s">
        <v>111</v>
      </c>
      <c r="C922" s="15" t="s">
        <v>112</v>
      </c>
      <c r="D922" s="16" t="s">
        <v>229</v>
      </c>
      <c r="E922" s="17" t="s">
        <v>229</v>
      </c>
      <c r="F922" s="17" t="s">
        <v>229</v>
      </c>
      <c r="G922" s="17" t="s">
        <v>229</v>
      </c>
      <c r="H922" s="17" t="s">
        <v>229</v>
      </c>
      <c r="I922" s="17" t="s">
        <v>229</v>
      </c>
      <c r="J922" s="17" t="s">
        <v>229</v>
      </c>
      <c r="K922" s="17" t="s">
        <v>229</v>
      </c>
      <c r="L922" s="17" t="s">
        <v>229</v>
      </c>
      <c r="M922" s="17" t="s">
        <v>229</v>
      </c>
      <c r="N922" s="17" t="s">
        <v>229</v>
      </c>
      <c r="O922" s="17" t="s">
        <v>229</v>
      </c>
      <c r="P922" s="17" t="s">
        <v>229</v>
      </c>
      <c r="Q922" s="17" t="s">
        <v>229</v>
      </c>
      <c r="R922" s="17" t="s">
        <v>229</v>
      </c>
      <c r="S922" s="17" t="s">
        <v>229</v>
      </c>
      <c r="T922" s="17" t="s">
        <v>229</v>
      </c>
      <c r="U922" s="17" t="s">
        <v>229</v>
      </c>
      <c r="V922" s="17" t="s">
        <v>229</v>
      </c>
      <c r="W922" s="17" t="s">
        <v>229</v>
      </c>
      <c r="X922" s="17" t="s">
        <v>229</v>
      </c>
      <c r="Y922" s="17" t="s">
        <v>229</v>
      </c>
      <c r="Z922" s="17" t="s">
        <v>229</v>
      </c>
      <c r="AA922" s="154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28">
        <v>1</v>
      </c>
    </row>
    <row r="923" spans="1:65">
      <c r="A923" s="30"/>
      <c r="B923" s="19" t="s">
        <v>230</v>
      </c>
      <c r="C923" s="9" t="s">
        <v>230</v>
      </c>
      <c r="D923" s="152" t="s">
        <v>232</v>
      </c>
      <c r="E923" s="153" t="s">
        <v>233</v>
      </c>
      <c r="F923" s="153" t="s">
        <v>234</v>
      </c>
      <c r="G923" s="153" t="s">
        <v>235</v>
      </c>
      <c r="H923" s="153" t="s">
        <v>237</v>
      </c>
      <c r="I923" s="153" t="s">
        <v>238</v>
      </c>
      <c r="J923" s="153" t="s">
        <v>239</v>
      </c>
      <c r="K923" s="153" t="s">
        <v>240</v>
      </c>
      <c r="L923" s="153" t="s">
        <v>241</v>
      </c>
      <c r="M923" s="153" t="s">
        <v>243</v>
      </c>
      <c r="N923" s="153" t="s">
        <v>244</v>
      </c>
      <c r="O923" s="153" t="s">
        <v>246</v>
      </c>
      <c r="P923" s="153" t="s">
        <v>247</v>
      </c>
      <c r="Q923" s="153" t="s">
        <v>249</v>
      </c>
      <c r="R923" s="153" t="s">
        <v>250</v>
      </c>
      <c r="S923" s="153" t="s">
        <v>251</v>
      </c>
      <c r="T923" s="153" t="s">
        <v>252</v>
      </c>
      <c r="U923" s="153" t="s">
        <v>254</v>
      </c>
      <c r="V923" s="153" t="s">
        <v>258</v>
      </c>
      <c r="W923" s="153" t="s">
        <v>259</v>
      </c>
      <c r="X923" s="153" t="s">
        <v>260</v>
      </c>
      <c r="Y923" s="153" t="s">
        <v>261</v>
      </c>
      <c r="Z923" s="153" t="s">
        <v>262</v>
      </c>
      <c r="AA923" s="154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28" t="s">
        <v>3</v>
      </c>
    </row>
    <row r="924" spans="1:65">
      <c r="A924" s="30"/>
      <c r="B924" s="19"/>
      <c r="C924" s="9"/>
      <c r="D924" s="10" t="s">
        <v>334</v>
      </c>
      <c r="E924" s="11" t="s">
        <v>335</v>
      </c>
      <c r="F924" s="11" t="s">
        <v>115</v>
      </c>
      <c r="G924" s="11" t="s">
        <v>334</v>
      </c>
      <c r="H924" s="11" t="s">
        <v>335</v>
      </c>
      <c r="I924" s="11" t="s">
        <v>334</v>
      </c>
      <c r="J924" s="11" t="s">
        <v>335</v>
      </c>
      <c r="K924" s="11" t="s">
        <v>334</v>
      </c>
      <c r="L924" s="11" t="s">
        <v>335</v>
      </c>
      <c r="M924" s="11" t="s">
        <v>335</v>
      </c>
      <c r="N924" s="11" t="s">
        <v>115</v>
      </c>
      <c r="O924" s="11" t="s">
        <v>335</v>
      </c>
      <c r="P924" s="11" t="s">
        <v>334</v>
      </c>
      <c r="Q924" s="11" t="s">
        <v>335</v>
      </c>
      <c r="R924" s="11" t="s">
        <v>335</v>
      </c>
      <c r="S924" s="11" t="s">
        <v>334</v>
      </c>
      <c r="T924" s="11" t="s">
        <v>335</v>
      </c>
      <c r="U924" s="11" t="s">
        <v>334</v>
      </c>
      <c r="V924" s="11" t="s">
        <v>335</v>
      </c>
      <c r="W924" s="11" t="s">
        <v>335</v>
      </c>
      <c r="X924" s="11" t="s">
        <v>334</v>
      </c>
      <c r="Y924" s="11" t="s">
        <v>334</v>
      </c>
      <c r="Z924" s="11" t="s">
        <v>334</v>
      </c>
      <c r="AA924" s="154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28">
        <v>3</v>
      </c>
    </row>
    <row r="925" spans="1:65">
      <c r="A925" s="30"/>
      <c r="B925" s="19"/>
      <c r="C925" s="9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154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28">
        <v>3</v>
      </c>
    </row>
    <row r="926" spans="1:65">
      <c r="A926" s="30"/>
      <c r="B926" s="18">
        <v>1</v>
      </c>
      <c r="C926" s="14">
        <v>1</v>
      </c>
      <c r="D926" s="215">
        <v>0.09</v>
      </c>
      <c r="E926" s="216" t="s">
        <v>97</v>
      </c>
      <c r="F926" s="216">
        <v>12</v>
      </c>
      <c r="G926" s="216" t="s">
        <v>302</v>
      </c>
      <c r="H926" s="215">
        <v>0.1</v>
      </c>
      <c r="I926" s="216" t="s">
        <v>103</v>
      </c>
      <c r="J926" s="216" t="s">
        <v>97</v>
      </c>
      <c r="K926" s="216">
        <v>0.3</v>
      </c>
      <c r="L926" s="216" t="s">
        <v>97</v>
      </c>
      <c r="M926" s="216" t="s">
        <v>107</v>
      </c>
      <c r="N926" s="215">
        <v>0.1</v>
      </c>
      <c r="O926" s="216" t="s">
        <v>97</v>
      </c>
      <c r="P926" s="216" t="s">
        <v>106</v>
      </c>
      <c r="Q926" s="215">
        <v>0.09</v>
      </c>
      <c r="R926" s="216" t="s">
        <v>106</v>
      </c>
      <c r="S926" s="215">
        <v>0.09</v>
      </c>
      <c r="T926" s="216" t="s">
        <v>106</v>
      </c>
      <c r="U926" s="215">
        <v>0.08</v>
      </c>
      <c r="V926" s="216" t="s">
        <v>302</v>
      </c>
      <c r="W926" s="215">
        <v>0.11</v>
      </c>
      <c r="X926" s="215">
        <v>0.09</v>
      </c>
      <c r="Y926" s="215">
        <v>0.08</v>
      </c>
      <c r="Z926" s="215">
        <v>0.09</v>
      </c>
      <c r="AA926" s="205"/>
      <c r="AB926" s="206"/>
      <c r="AC926" s="206"/>
      <c r="AD926" s="206"/>
      <c r="AE926" s="206"/>
      <c r="AF926" s="206"/>
      <c r="AG926" s="206"/>
      <c r="AH926" s="206"/>
      <c r="AI926" s="206"/>
      <c r="AJ926" s="206"/>
      <c r="AK926" s="206"/>
      <c r="AL926" s="206"/>
      <c r="AM926" s="206"/>
      <c r="AN926" s="206"/>
      <c r="AO926" s="206"/>
      <c r="AP926" s="206"/>
      <c r="AQ926" s="206"/>
      <c r="AR926" s="206"/>
      <c r="AS926" s="206"/>
      <c r="AT926" s="206"/>
      <c r="AU926" s="206"/>
      <c r="AV926" s="206"/>
      <c r="AW926" s="206"/>
      <c r="AX926" s="206"/>
      <c r="AY926" s="206"/>
      <c r="AZ926" s="206"/>
      <c r="BA926" s="206"/>
      <c r="BB926" s="206"/>
      <c r="BC926" s="206"/>
      <c r="BD926" s="206"/>
      <c r="BE926" s="206"/>
      <c r="BF926" s="206"/>
      <c r="BG926" s="206"/>
      <c r="BH926" s="206"/>
      <c r="BI926" s="206"/>
      <c r="BJ926" s="206"/>
      <c r="BK926" s="206"/>
      <c r="BL926" s="206"/>
      <c r="BM926" s="217">
        <v>1</v>
      </c>
    </row>
    <row r="927" spans="1:65">
      <c r="A927" s="30"/>
      <c r="B927" s="19">
        <v>1</v>
      </c>
      <c r="C927" s="9">
        <v>2</v>
      </c>
      <c r="D927" s="24">
        <v>0.1</v>
      </c>
      <c r="E927" s="219" t="s">
        <v>97</v>
      </c>
      <c r="F927" s="219">
        <v>11</v>
      </c>
      <c r="G927" s="219" t="s">
        <v>302</v>
      </c>
      <c r="H927" s="24">
        <v>0.08</v>
      </c>
      <c r="I927" s="219" t="s">
        <v>103</v>
      </c>
      <c r="J927" s="219" t="s">
        <v>97</v>
      </c>
      <c r="K927" s="219">
        <v>0.3</v>
      </c>
      <c r="L927" s="219" t="s">
        <v>97</v>
      </c>
      <c r="M927" s="219" t="s">
        <v>107</v>
      </c>
      <c r="N927" s="24">
        <v>0.1</v>
      </c>
      <c r="O927" s="219" t="s">
        <v>97</v>
      </c>
      <c r="P927" s="219" t="s">
        <v>106</v>
      </c>
      <c r="Q927" s="24">
        <v>0.12</v>
      </c>
      <c r="R927" s="219" t="s">
        <v>106</v>
      </c>
      <c r="S927" s="24">
        <v>0.08</v>
      </c>
      <c r="T927" s="219" t="s">
        <v>106</v>
      </c>
      <c r="U927" s="24">
        <v>0.06</v>
      </c>
      <c r="V927" s="24">
        <v>0.09</v>
      </c>
      <c r="W927" s="24">
        <v>0.09</v>
      </c>
      <c r="X927" s="24">
        <v>0.09</v>
      </c>
      <c r="Y927" s="24">
        <v>0.1</v>
      </c>
      <c r="Z927" s="24">
        <v>0.08</v>
      </c>
      <c r="AA927" s="205"/>
      <c r="AB927" s="206"/>
      <c r="AC927" s="206"/>
      <c r="AD927" s="206"/>
      <c r="AE927" s="206"/>
      <c r="AF927" s="206"/>
      <c r="AG927" s="206"/>
      <c r="AH927" s="206"/>
      <c r="AI927" s="206"/>
      <c r="AJ927" s="206"/>
      <c r="AK927" s="206"/>
      <c r="AL927" s="206"/>
      <c r="AM927" s="206"/>
      <c r="AN927" s="206"/>
      <c r="AO927" s="206"/>
      <c r="AP927" s="206"/>
      <c r="AQ927" s="206"/>
      <c r="AR927" s="206"/>
      <c r="AS927" s="206"/>
      <c r="AT927" s="206"/>
      <c r="AU927" s="206"/>
      <c r="AV927" s="206"/>
      <c r="AW927" s="206"/>
      <c r="AX927" s="206"/>
      <c r="AY927" s="206"/>
      <c r="AZ927" s="206"/>
      <c r="BA927" s="206"/>
      <c r="BB927" s="206"/>
      <c r="BC927" s="206"/>
      <c r="BD927" s="206"/>
      <c r="BE927" s="206"/>
      <c r="BF927" s="206"/>
      <c r="BG927" s="206"/>
      <c r="BH927" s="206"/>
      <c r="BI927" s="206"/>
      <c r="BJ927" s="206"/>
      <c r="BK927" s="206"/>
      <c r="BL927" s="206"/>
      <c r="BM927" s="217">
        <v>23</v>
      </c>
    </row>
    <row r="928" spans="1:65">
      <c r="A928" s="30"/>
      <c r="B928" s="19">
        <v>1</v>
      </c>
      <c r="C928" s="9">
        <v>3</v>
      </c>
      <c r="D928" s="24">
        <v>0.09</v>
      </c>
      <c r="E928" s="219" t="s">
        <v>97</v>
      </c>
      <c r="F928" s="219">
        <v>11</v>
      </c>
      <c r="G928" s="219" t="s">
        <v>302</v>
      </c>
      <c r="H928" s="219" t="s">
        <v>302</v>
      </c>
      <c r="I928" s="219" t="s">
        <v>103</v>
      </c>
      <c r="J928" s="219" t="s">
        <v>97</v>
      </c>
      <c r="K928" s="219">
        <v>0.4</v>
      </c>
      <c r="L928" s="219" t="s">
        <v>97</v>
      </c>
      <c r="M928" s="219">
        <v>0.71</v>
      </c>
      <c r="N928" s="24">
        <v>0.1</v>
      </c>
      <c r="O928" s="219" t="s">
        <v>97</v>
      </c>
      <c r="P928" s="24">
        <v>0.1</v>
      </c>
      <c r="Q928" s="24">
        <v>0.11</v>
      </c>
      <c r="R928" s="219" t="s">
        <v>106</v>
      </c>
      <c r="S928" s="24">
        <v>0.08</v>
      </c>
      <c r="T928" s="219" t="s">
        <v>106</v>
      </c>
      <c r="U928" s="24">
        <v>0.09</v>
      </c>
      <c r="V928" s="24">
        <v>0.08</v>
      </c>
      <c r="W928" s="24">
        <v>0.11</v>
      </c>
      <c r="X928" s="24">
        <v>0.08</v>
      </c>
      <c r="Y928" s="24">
        <v>0.12</v>
      </c>
      <c r="Z928" s="24">
        <v>7.0000000000000007E-2</v>
      </c>
      <c r="AA928" s="205"/>
      <c r="AB928" s="206"/>
      <c r="AC928" s="206"/>
      <c r="AD928" s="206"/>
      <c r="AE928" s="206"/>
      <c r="AF928" s="206"/>
      <c r="AG928" s="206"/>
      <c r="AH928" s="206"/>
      <c r="AI928" s="206"/>
      <c r="AJ928" s="206"/>
      <c r="AK928" s="206"/>
      <c r="AL928" s="206"/>
      <c r="AM928" s="206"/>
      <c r="AN928" s="206"/>
      <c r="AO928" s="206"/>
      <c r="AP928" s="206"/>
      <c r="AQ928" s="206"/>
      <c r="AR928" s="206"/>
      <c r="AS928" s="206"/>
      <c r="AT928" s="206"/>
      <c r="AU928" s="206"/>
      <c r="AV928" s="206"/>
      <c r="AW928" s="206"/>
      <c r="AX928" s="206"/>
      <c r="AY928" s="206"/>
      <c r="AZ928" s="206"/>
      <c r="BA928" s="206"/>
      <c r="BB928" s="206"/>
      <c r="BC928" s="206"/>
      <c r="BD928" s="206"/>
      <c r="BE928" s="206"/>
      <c r="BF928" s="206"/>
      <c r="BG928" s="206"/>
      <c r="BH928" s="206"/>
      <c r="BI928" s="206"/>
      <c r="BJ928" s="206"/>
      <c r="BK928" s="206"/>
      <c r="BL928" s="206"/>
      <c r="BM928" s="217">
        <v>16</v>
      </c>
    </row>
    <row r="929" spans="1:65">
      <c r="A929" s="30"/>
      <c r="B929" s="19">
        <v>1</v>
      </c>
      <c r="C929" s="9">
        <v>4</v>
      </c>
      <c r="D929" s="24">
        <v>0.1</v>
      </c>
      <c r="E929" s="219" t="s">
        <v>97</v>
      </c>
      <c r="F929" s="219">
        <v>11</v>
      </c>
      <c r="G929" s="219" t="s">
        <v>302</v>
      </c>
      <c r="H929" s="219" t="s">
        <v>302</v>
      </c>
      <c r="I929" s="219" t="s">
        <v>103</v>
      </c>
      <c r="J929" s="219" t="s">
        <v>97</v>
      </c>
      <c r="K929" s="219">
        <v>0.2</v>
      </c>
      <c r="L929" s="219" t="s">
        <v>97</v>
      </c>
      <c r="M929" s="219">
        <v>0.2</v>
      </c>
      <c r="N929" s="24">
        <v>0.1</v>
      </c>
      <c r="O929" s="219" t="s">
        <v>97</v>
      </c>
      <c r="P929" s="219" t="s">
        <v>106</v>
      </c>
      <c r="Q929" s="24">
        <v>0.11</v>
      </c>
      <c r="R929" s="219" t="s">
        <v>106</v>
      </c>
      <c r="S929" s="24">
        <v>0.1</v>
      </c>
      <c r="T929" s="219" t="s">
        <v>106</v>
      </c>
      <c r="U929" s="24">
        <v>0.06</v>
      </c>
      <c r="V929" s="24">
        <v>0.06</v>
      </c>
      <c r="W929" s="24">
        <v>0.1</v>
      </c>
      <c r="X929" s="24">
        <v>0.09</v>
      </c>
      <c r="Y929" s="24">
        <v>0.1</v>
      </c>
      <c r="Z929" s="24">
        <v>7.0000000000000007E-2</v>
      </c>
      <c r="AA929" s="205"/>
      <c r="AB929" s="206"/>
      <c r="AC929" s="206"/>
      <c r="AD929" s="206"/>
      <c r="AE929" s="206"/>
      <c r="AF929" s="206"/>
      <c r="AG929" s="206"/>
      <c r="AH929" s="206"/>
      <c r="AI929" s="206"/>
      <c r="AJ929" s="206"/>
      <c r="AK929" s="206"/>
      <c r="AL929" s="206"/>
      <c r="AM929" s="206"/>
      <c r="AN929" s="206"/>
      <c r="AO929" s="206"/>
      <c r="AP929" s="206"/>
      <c r="AQ929" s="206"/>
      <c r="AR929" s="206"/>
      <c r="AS929" s="206"/>
      <c r="AT929" s="206"/>
      <c r="AU929" s="206"/>
      <c r="AV929" s="206"/>
      <c r="AW929" s="206"/>
      <c r="AX929" s="206"/>
      <c r="AY929" s="206"/>
      <c r="AZ929" s="206"/>
      <c r="BA929" s="206"/>
      <c r="BB929" s="206"/>
      <c r="BC929" s="206"/>
      <c r="BD929" s="206"/>
      <c r="BE929" s="206"/>
      <c r="BF929" s="206"/>
      <c r="BG929" s="206"/>
      <c r="BH929" s="206"/>
      <c r="BI929" s="206"/>
      <c r="BJ929" s="206"/>
      <c r="BK929" s="206"/>
      <c r="BL929" s="206"/>
      <c r="BM929" s="217">
        <v>9.1222222222222218E-2</v>
      </c>
    </row>
    <row r="930" spans="1:65">
      <c r="A930" s="30"/>
      <c r="B930" s="19">
        <v>1</v>
      </c>
      <c r="C930" s="9">
        <v>5</v>
      </c>
      <c r="D930" s="24">
        <v>0.09</v>
      </c>
      <c r="E930" s="219" t="s">
        <v>97</v>
      </c>
      <c r="F930" s="219">
        <v>11</v>
      </c>
      <c r="G930" s="219" t="s">
        <v>302</v>
      </c>
      <c r="H930" s="24">
        <v>0.09</v>
      </c>
      <c r="I930" s="219" t="s">
        <v>103</v>
      </c>
      <c r="J930" s="219" t="s">
        <v>97</v>
      </c>
      <c r="K930" s="219">
        <v>0.4</v>
      </c>
      <c r="L930" s="219" t="s">
        <v>97</v>
      </c>
      <c r="M930" s="219">
        <v>0.02</v>
      </c>
      <c r="N930" s="24">
        <v>0.1</v>
      </c>
      <c r="O930" s="219" t="s">
        <v>97</v>
      </c>
      <c r="P930" s="219" t="s">
        <v>106</v>
      </c>
      <c r="Q930" s="24">
        <v>0.1</v>
      </c>
      <c r="R930" s="219" t="s">
        <v>106</v>
      </c>
      <c r="S930" s="24">
        <v>0.09</v>
      </c>
      <c r="T930" s="219" t="s">
        <v>106</v>
      </c>
      <c r="U930" s="24">
        <v>0.08</v>
      </c>
      <c r="V930" s="24">
        <v>0.12</v>
      </c>
      <c r="W930" s="24">
        <v>0.09</v>
      </c>
      <c r="X930" s="24">
        <v>0.09</v>
      </c>
      <c r="Y930" s="219" t="s">
        <v>302</v>
      </c>
      <c r="Z930" s="24">
        <v>0.08</v>
      </c>
      <c r="AA930" s="205"/>
      <c r="AB930" s="206"/>
      <c r="AC930" s="206"/>
      <c r="AD930" s="206"/>
      <c r="AE930" s="206"/>
      <c r="AF930" s="206"/>
      <c r="AG930" s="206"/>
      <c r="AH930" s="206"/>
      <c r="AI930" s="206"/>
      <c r="AJ930" s="206"/>
      <c r="AK930" s="206"/>
      <c r="AL930" s="206"/>
      <c r="AM930" s="206"/>
      <c r="AN930" s="206"/>
      <c r="AO930" s="206"/>
      <c r="AP930" s="206"/>
      <c r="AQ930" s="206"/>
      <c r="AR930" s="206"/>
      <c r="AS930" s="206"/>
      <c r="AT930" s="206"/>
      <c r="AU930" s="206"/>
      <c r="AV930" s="206"/>
      <c r="AW930" s="206"/>
      <c r="AX930" s="206"/>
      <c r="AY930" s="206"/>
      <c r="AZ930" s="206"/>
      <c r="BA930" s="206"/>
      <c r="BB930" s="206"/>
      <c r="BC930" s="206"/>
      <c r="BD930" s="206"/>
      <c r="BE930" s="206"/>
      <c r="BF930" s="206"/>
      <c r="BG930" s="206"/>
      <c r="BH930" s="206"/>
      <c r="BI930" s="206"/>
      <c r="BJ930" s="206"/>
      <c r="BK930" s="206"/>
      <c r="BL930" s="206"/>
      <c r="BM930" s="217">
        <v>121</v>
      </c>
    </row>
    <row r="931" spans="1:65">
      <c r="A931" s="30"/>
      <c r="B931" s="19">
        <v>1</v>
      </c>
      <c r="C931" s="9">
        <v>6</v>
      </c>
      <c r="D931" s="24">
        <v>0.08</v>
      </c>
      <c r="E931" s="219" t="s">
        <v>97</v>
      </c>
      <c r="F931" s="219">
        <v>11</v>
      </c>
      <c r="G931" s="219" t="s">
        <v>302</v>
      </c>
      <c r="H931" s="219" t="s">
        <v>302</v>
      </c>
      <c r="I931" s="219" t="s">
        <v>103</v>
      </c>
      <c r="J931" s="219" t="s">
        <v>97</v>
      </c>
      <c r="K931" s="219">
        <v>0.2</v>
      </c>
      <c r="L931" s="219" t="s">
        <v>97</v>
      </c>
      <c r="M931" s="219">
        <v>0.42</v>
      </c>
      <c r="N931" s="24">
        <v>0.1</v>
      </c>
      <c r="O931" s="219" t="s">
        <v>97</v>
      </c>
      <c r="P931" s="219" t="s">
        <v>106</v>
      </c>
      <c r="Q931" s="24">
        <v>0.11</v>
      </c>
      <c r="R931" s="219" t="s">
        <v>106</v>
      </c>
      <c r="S931" s="24">
        <v>0.08</v>
      </c>
      <c r="T931" s="219" t="s">
        <v>106</v>
      </c>
      <c r="U931" s="24">
        <v>0.08</v>
      </c>
      <c r="V931" s="24">
        <v>7.0000000000000007E-2</v>
      </c>
      <c r="W931" s="24">
        <v>0.1</v>
      </c>
      <c r="X931" s="24">
        <v>0.09</v>
      </c>
      <c r="Y931" s="24">
        <v>7.0000000000000007E-2</v>
      </c>
      <c r="Z931" s="24">
        <v>0.08</v>
      </c>
      <c r="AA931" s="205"/>
      <c r="AB931" s="206"/>
      <c r="AC931" s="206"/>
      <c r="AD931" s="206"/>
      <c r="AE931" s="206"/>
      <c r="AF931" s="206"/>
      <c r="AG931" s="206"/>
      <c r="AH931" s="206"/>
      <c r="AI931" s="206"/>
      <c r="AJ931" s="206"/>
      <c r="AK931" s="206"/>
      <c r="AL931" s="206"/>
      <c r="AM931" s="206"/>
      <c r="AN931" s="206"/>
      <c r="AO931" s="206"/>
      <c r="AP931" s="206"/>
      <c r="AQ931" s="206"/>
      <c r="AR931" s="206"/>
      <c r="AS931" s="206"/>
      <c r="AT931" s="206"/>
      <c r="AU931" s="206"/>
      <c r="AV931" s="206"/>
      <c r="AW931" s="206"/>
      <c r="AX931" s="206"/>
      <c r="AY931" s="206"/>
      <c r="AZ931" s="206"/>
      <c r="BA931" s="206"/>
      <c r="BB931" s="206"/>
      <c r="BC931" s="206"/>
      <c r="BD931" s="206"/>
      <c r="BE931" s="206"/>
      <c r="BF931" s="206"/>
      <c r="BG931" s="206"/>
      <c r="BH931" s="206"/>
      <c r="BI931" s="206"/>
      <c r="BJ931" s="206"/>
      <c r="BK931" s="206"/>
      <c r="BL931" s="206"/>
      <c r="BM931" s="56"/>
    </row>
    <row r="932" spans="1:65">
      <c r="A932" s="30"/>
      <c r="B932" s="20" t="s">
        <v>271</v>
      </c>
      <c r="C932" s="12"/>
      <c r="D932" s="221">
        <v>9.166666666666666E-2</v>
      </c>
      <c r="E932" s="221" t="s">
        <v>682</v>
      </c>
      <c r="F932" s="221">
        <v>11.166666666666666</v>
      </c>
      <c r="G932" s="221" t="s">
        <v>682</v>
      </c>
      <c r="H932" s="221">
        <v>9.0000000000000011E-2</v>
      </c>
      <c r="I932" s="221" t="s">
        <v>682</v>
      </c>
      <c r="J932" s="221" t="s">
        <v>682</v>
      </c>
      <c r="K932" s="221">
        <v>0.3</v>
      </c>
      <c r="L932" s="221" t="s">
        <v>682</v>
      </c>
      <c r="M932" s="221">
        <v>0.33749999999999997</v>
      </c>
      <c r="N932" s="221">
        <v>9.9999999999999992E-2</v>
      </c>
      <c r="O932" s="221" t="s">
        <v>682</v>
      </c>
      <c r="P932" s="221">
        <v>0.1</v>
      </c>
      <c r="Q932" s="221">
        <v>0.10666666666666667</v>
      </c>
      <c r="R932" s="221" t="s">
        <v>682</v>
      </c>
      <c r="S932" s="221">
        <v>8.6666666666666656E-2</v>
      </c>
      <c r="T932" s="221" t="s">
        <v>682</v>
      </c>
      <c r="U932" s="221">
        <v>7.5000000000000011E-2</v>
      </c>
      <c r="V932" s="221">
        <v>8.3999999999999991E-2</v>
      </c>
      <c r="W932" s="221">
        <v>9.9999999999999992E-2</v>
      </c>
      <c r="X932" s="221">
        <v>8.8333333333333319E-2</v>
      </c>
      <c r="Y932" s="221">
        <v>9.4E-2</v>
      </c>
      <c r="Z932" s="221">
        <v>7.8333333333333338E-2</v>
      </c>
      <c r="AA932" s="205"/>
      <c r="AB932" s="206"/>
      <c r="AC932" s="206"/>
      <c r="AD932" s="206"/>
      <c r="AE932" s="206"/>
      <c r="AF932" s="206"/>
      <c r="AG932" s="206"/>
      <c r="AH932" s="206"/>
      <c r="AI932" s="206"/>
      <c r="AJ932" s="206"/>
      <c r="AK932" s="206"/>
      <c r="AL932" s="206"/>
      <c r="AM932" s="206"/>
      <c r="AN932" s="206"/>
      <c r="AO932" s="206"/>
      <c r="AP932" s="206"/>
      <c r="AQ932" s="206"/>
      <c r="AR932" s="206"/>
      <c r="AS932" s="206"/>
      <c r="AT932" s="206"/>
      <c r="AU932" s="206"/>
      <c r="AV932" s="206"/>
      <c r="AW932" s="206"/>
      <c r="AX932" s="206"/>
      <c r="AY932" s="206"/>
      <c r="AZ932" s="206"/>
      <c r="BA932" s="206"/>
      <c r="BB932" s="206"/>
      <c r="BC932" s="206"/>
      <c r="BD932" s="206"/>
      <c r="BE932" s="206"/>
      <c r="BF932" s="206"/>
      <c r="BG932" s="206"/>
      <c r="BH932" s="206"/>
      <c r="BI932" s="206"/>
      <c r="BJ932" s="206"/>
      <c r="BK932" s="206"/>
      <c r="BL932" s="206"/>
      <c r="BM932" s="56"/>
    </row>
    <row r="933" spans="1:65">
      <c r="A933" s="30"/>
      <c r="B933" s="3" t="s">
        <v>272</v>
      </c>
      <c r="C933" s="29"/>
      <c r="D933" s="24">
        <v>0.09</v>
      </c>
      <c r="E933" s="24" t="s">
        <v>682</v>
      </c>
      <c r="F933" s="24">
        <v>11</v>
      </c>
      <c r="G933" s="24" t="s">
        <v>682</v>
      </c>
      <c r="H933" s="24">
        <v>0.09</v>
      </c>
      <c r="I933" s="24" t="s">
        <v>682</v>
      </c>
      <c r="J933" s="24" t="s">
        <v>682</v>
      </c>
      <c r="K933" s="24">
        <v>0.3</v>
      </c>
      <c r="L933" s="24" t="s">
        <v>682</v>
      </c>
      <c r="M933" s="24">
        <v>0.31</v>
      </c>
      <c r="N933" s="24">
        <v>0.1</v>
      </c>
      <c r="O933" s="24" t="s">
        <v>682</v>
      </c>
      <c r="P933" s="24">
        <v>0.1</v>
      </c>
      <c r="Q933" s="24">
        <v>0.11</v>
      </c>
      <c r="R933" s="24" t="s">
        <v>682</v>
      </c>
      <c r="S933" s="24">
        <v>8.4999999999999992E-2</v>
      </c>
      <c r="T933" s="24" t="s">
        <v>682</v>
      </c>
      <c r="U933" s="24">
        <v>0.08</v>
      </c>
      <c r="V933" s="24">
        <v>0.08</v>
      </c>
      <c r="W933" s="24">
        <v>0.1</v>
      </c>
      <c r="X933" s="24">
        <v>0.09</v>
      </c>
      <c r="Y933" s="24">
        <v>0.1</v>
      </c>
      <c r="Z933" s="24">
        <v>0.08</v>
      </c>
      <c r="AA933" s="205"/>
      <c r="AB933" s="206"/>
      <c r="AC933" s="206"/>
      <c r="AD933" s="206"/>
      <c r="AE933" s="206"/>
      <c r="AF933" s="206"/>
      <c r="AG933" s="206"/>
      <c r="AH933" s="206"/>
      <c r="AI933" s="206"/>
      <c r="AJ933" s="206"/>
      <c r="AK933" s="206"/>
      <c r="AL933" s="206"/>
      <c r="AM933" s="206"/>
      <c r="AN933" s="206"/>
      <c r="AO933" s="206"/>
      <c r="AP933" s="206"/>
      <c r="AQ933" s="206"/>
      <c r="AR933" s="206"/>
      <c r="AS933" s="206"/>
      <c r="AT933" s="206"/>
      <c r="AU933" s="206"/>
      <c r="AV933" s="206"/>
      <c r="AW933" s="206"/>
      <c r="AX933" s="206"/>
      <c r="AY933" s="206"/>
      <c r="AZ933" s="206"/>
      <c r="BA933" s="206"/>
      <c r="BB933" s="206"/>
      <c r="BC933" s="206"/>
      <c r="BD933" s="206"/>
      <c r="BE933" s="206"/>
      <c r="BF933" s="206"/>
      <c r="BG933" s="206"/>
      <c r="BH933" s="206"/>
      <c r="BI933" s="206"/>
      <c r="BJ933" s="206"/>
      <c r="BK933" s="206"/>
      <c r="BL933" s="206"/>
      <c r="BM933" s="56"/>
    </row>
    <row r="934" spans="1:65">
      <c r="A934" s="30"/>
      <c r="B934" s="3" t="s">
        <v>273</v>
      </c>
      <c r="C934" s="29"/>
      <c r="D934" s="24">
        <v>7.5277265270908113E-3</v>
      </c>
      <c r="E934" s="24" t="s">
        <v>682</v>
      </c>
      <c r="F934" s="24">
        <v>0.40824829046386302</v>
      </c>
      <c r="G934" s="24" t="s">
        <v>682</v>
      </c>
      <c r="H934" s="24">
        <v>1.0000000000000002E-2</v>
      </c>
      <c r="I934" s="24" t="s">
        <v>682</v>
      </c>
      <c r="J934" s="24" t="s">
        <v>682</v>
      </c>
      <c r="K934" s="24">
        <v>8.944271909999163E-2</v>
      </c>
      <c r="L934" s="24" t="s">
        <v>682</v>
      </c>
      <c r="M934" s="24">
        <v>0.2973634140239852</v>
      </c>
      <c r="N934" s="24">
        <v>1.5202354861220293E-17</v>
      </c>
      <c r="O934" s="24" t="s">
        <v>682</v>
      </c>
      <c r="P934" s="24" t="s">
        <v>682</v>
      </c>
      <c r="Q934" s="24">
        <v>1.0327955589886445E-2</v>
      </c>
      <c r="R934" s="24" t="s">
        <v>682</v>
      </c>
      <c r="S934" s="24">
        <v>8.1649658092772612E-3</v>
      </c>
      <c r="T934" s="24" t="s">
        <v>682</v>
      </c>
      <c r="U934" s="24">
        <v>1.2247448713915783E-2</v>
      </c>
      <c r="V934" s="24">
        <v>2.3021728866442735E-2</v>
      </c>
      <c r="W934" s="24">
        <v>8.9442719099991595E-3</v>
      </c>
      <c r="X934" s="24">
        <v>4.0824829046386289E-3</v>
      </c>
      <c r="Y934" s="24">
        <v>1.9493588689617886E-2</v>
      </c>
      <c r="Z934" s="24">
        <v>7.5277265270908061E-3</v>
      </c>
      <c r="AA934" s="205"/>
      <c r="AB934" s="206"/>
      <c r="AC934" s="206"/>
      <c r="AD934" s="206"/>
      <c r="AE934" s="206"/>
      <c r="AF934" s="206"/>
      <c r="AG934" s="206"/>
      <c r="AH934" s="206"/>
      <c r="AI934" s="206"/>
      <c r="AJ934" s="206"/>
      <c r="AK934" s="206"/>
      <c r="AL934" s="206"/>
      <c r="AM934" s="206"/>
      <c r="AN934" s="206"/>
      <c r="AO934" s="206"/>
      <c r="AP934" s="206"/>
      <c r="AQ934" s="206"/>
      <c r="AR934" s="206"/>
      <c r="AS934" s="206"/>
      <c r="AT934" s="206"/>
      <c r="AU934" s="206"/>
      <c r="AV934" s="206"/>
      <c r="AW934" s="206"/>
      <c r="AX934" s="206"/>
      <c r="AY934" s="206"/>
      <c r="AZ934" s="206"/>
      <c r="BA934" s="206"/>
      <c r="BB934" s="206"/>
      <c r="BC934" s="206"/>
      <c r="BD934" s="206"/>
      <c r="BE934" s="206"/>
      <c r="BF934" s="206"/>
      <c r="BG934" s="206"/>
      <c r="BH934" s="206"/>
      <c r="BI934" s="206"/>
      <c r="BJ934" s="206"/>
      <c r="BK934" s="206"/>
      <c r="BL934" s="206"/>
      <c r="BM934" s="56"/>
    </row>
    <row r="935" spans="1:65">
      <c r="A935" s="30"/>
      <c r="B935" s="3" t="s">
        <v>87</v>
      </c>
      <c r="C935" s="29"/>
      <c r="D935" s="13">
        <v>8.2120653022808854E-2</v>
      </c>
      <c r="E935" s="13" t="s">
        <v>682</v>
      </c>
      <c r="F935" s="13">
        <v>3.6559548399748926E-2</v>
      </c>
      <c r="G935" s="13" t="s">
        <v>682</v>
      </c>
      <c r="H935" s="13">
        <v>0.11111111111111112</v>
      </c>
      <c r="I935" s="13" t="s">
        <v>682</v>
      </c>
      <c r="J935" s="13" t="s">
        <v>682</v>
      </c>
      <c r="K935" s="13">
        <v>0.29814239699997214</v>
      </c>
      <c r="L935" s="13" t="s">
        <v>682</v>
      </c>
      <c r="M935" s="13">
        <v>0.88107678229328956</v>
      </c>
      <c r="N935" s="13">
        <v>1.5202354861220294E-16</v>
      </c>
      <c r="O935" s="13" t="s">
        <v>682</v>
      </c>
      <c r="P935" s="13" t="s">
        <v>682</v>
      </c>
      <c r="Q935" s="13">
        <v>9.6824583655185412E-2</v>
      </c>
      <c r="R935" s="13" t="s">
        <v>682</v>
      </c>
      <c r="S935" s="13">
        <v>9.4211143953199183E-2</v>
      </c>
      <c r="T935" s="13" t="s">
        <v>682</v>
      </c>
      <c r="U935" s="13">
        <v>0.16329931618554375</v>
      </c>
      <c r="V935" s="13">
        <v>0.27406820079098498</v>
      </c>
      <c r="W935" s="13">
        <v>8.9442719099991602E-2</v>
      </c>
      <c r="X935" s="13">
        <v>4.6216787599682597E-2</v>
      </c>
      <c r="Y935" s="13">
        <v>0.20737860308104133</v>
      </c>
      <c r="Z935" s="13">
        <v>9.6098636516052841E-2</v>
      </c>
      <c r="AA935" s="154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55"/>
    </row>
    <row r="936" spans="1:65">
      <c r="A936" s="30"/>
      <c r="B936" s="3" t="s">
        <v>274</v>
      </c>
      <c r="C936" s="29"/>
      <c r="D936" s="13">
        <v>4.872107186357999E-3</v>
      </c>
      <c r="E936" s="13" t="s">
        <v>682</v>
      </c>
      <c r="F936" s="13">
        <v>121.41169305724726</v>
      </c>
      <c r="G936" s="13" t="s">
        <v>682</v>
      </c>
      <c r="H936" s="13">
        <v>-1.3398294762484664E-2</v>
      </c>
      <c r="I936" s="13" t="s">
        <v>682</v>
      </c>
      <c r="J936" s="13" t="s">
        <v>682</v>
      </c>
      <c r="K936" s="13">
        <v>2.2886723507917175</v>
      </c>
      <c r="L936" s="13" t="s">
        <v>682</v>
      </c>
      <c r="M936" s="13">
        <v>2.6997563946406817</v>
      </c>
      <c r="N936" s="13">
        <v>9.6224116930572423E-2</v>
      </c>
      <c r="O936" s="13" t="s">
        <v>682</v>
      </c>
      <c r="P936" s="13">
        <v>9.6224116930572645E-2</v>
      </c>
      <c r="Q936" s="13">
        <v>0.16930572472594418</v>
      </c>
      <c r="R936" s="13" t="s">
        <v>682</v>
      </c>
      <c r="S936" s="13">
        <v>-4.9939098660170655E-2</v>
      </c>
      <c r="T936" s="13" t="s">
        <v>682</v>
      </c>
      <c r="U936" s="13">
        <v>-0.17783191230207052</v>
      </c>
      <c r="V936" s="13">
        <v>-7.9171741778319205E-2</v>
      </c>
      <c r="W936" s="13">
        <v>9.6224116930572423E-2</v>
      </c>
      <c r="X936" s="13">
        <v>-3.1668696711327771E-2</v>
      </c>
      <c r="Y936" s="13">
        <v>3.0450669914738215E-2</v>
      </c>
      <c r="Z936" s="13">
        <v>-0.14129110840438486</v>
      </c>
      <c r="AA936" s="154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55"/>
    </row>
    <row r="937" spans="1:65">
      <c r="A937" s="30"/>
      <c r="B937" s="46" t="s">
        <v>275</v>
      </c>
      <c r="C937" s="47"/>
      <c r="D937" s="45">
        <v>0.08</v>
      </c>
      <c r="E937" s="45">
        <v>0.51</v>
      </c>
      <c r="F937" s="45" t="s">
        <v>276</v>
      </c>
      <c r="G937" s="45">
        <v>3.29</v>
      </c>
      <c r="H937" s="45">
        <v>1.64</v>
      </c>
      <c r="I937" s="45">
        <v>20.73</v>
      </c>
      <c r="J937" s="45">
        <v>0.51</v>
      </c>
      <c r="K937" s="45">
        <v>10.62</v>
      </c>
      <c r="L937" s="45">
        <v>0.51</v>
      </c>
      <c r="M937" s="45">
        <v>6.91</v>
      </c>
      <c r="N937" s="45">
        <v>0.51</v>
      </c>
      <c r="O937" s="45">
        <v>0.51</v>
      </c>
      <c r="P937" s="45">
        <v>1.6</v>
      </c>
      <c r="Q937" s="45">
        <v>0.84</v>
      </c>
      <c r="R937" s="45">
        <v>2.02</v>
      </c>
      <c r="S937" s="45">
        <v>0.17</v>
      </c>
      <c r="T937" s="45">
        <v>2.02</v>
      </c>
      <c r="U937" s="45">
        <v>0.76</v>
      </c>
      <c r="V937" s="45">
        <v>0.8</v>
      </c>
      <c r="W937" s="45">
        <v>0.51</v>
      </c>
      <c r="X937" s="45">
        <v>0.08</v>
      </c>
      <c r="Y937" s="45">
        <v>0.38</v>
      </c>
      <c r="Z937" s="45">
        <v>0.59</v>
      </c>
      <c r="AA937" s="154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55"/>
    </row>
    <row r="938" spans="1:65">
      <c r="B938" s="31" t="s">
        <v>319</v>
      </c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BM938" s="55"/>
    </row>
    <row r="939" spans="1:65">
      <c r="BM939" s="55"/>
    </row>
    <row r="940" spans="1:65" ht="15">
      <c r="B940" s="8" t="s">
        <v>617</v>
      </c>
      <c r="BM940" s="28" t="s">
        <v>67</v>
      </c>
    </row>
    <row r="941" spans="1:65" ht="15">
      <c r="A941" s="25" t="s">
        <v>30</v>
      </c>
      <c r="B941" s="18" t="s">
        <v>111</v>
      </c>
      <c r="C941" s="15" t="s">
        <v>112</v>
      </c>
      <c r="D941" s="16" t="s">
        <v>229</v>
      </c>
      <c r="E941" s="17" t="s">
        <v>229</v>
      </c>
      <c r="F941" s="17" t="s">
        <v>229</v>
      </c>
      <c r="G941" s="17" t="s">
        <v>229</v>
      </c>
      <c r="H941" s="17" t="s">
        <v>229</v>
      </c>
      <c r="I941" s="17" t="s">
        <v>229</v>
      </c>
      <c r="J941" s="17" t="s">
        <v>229</v>
      </c>
      <c r="K941" s="17" t="s">
        <v>229</v>
      </c>
      <c r="L941" s="17" t="s">
        <v>229</v>
      </c>
      <c r="M941" s="17" t="s">
        <v>229</v>
      </c>
      <c r="N941" s="17" t="s">
        <v>229</v>
      </c>
      <c r="O941" s="17" t="s">
        <v>229</v>
      </c>
      <c r="P941" s="17" t="s">
        <v>229</v>
      </c>
      <c r="Q941" s="17" t="s">
        <v>229</v>
      </c>
      <c r="R941" s="17" t="s">
        <v>229</v>
      </c>
      <c r="S941" s="17" t="s">
        <v>229</v>
      </c>
      <c r="T941" s="17" t="s">
        <v>229</v>
      </c>
      <c r="U941" s="17" t="s">
        <v>229</v>
      </c>
      <c r="V941" s="17" t="s">
        <v>229</v>
      </c>
      <c r="W941" s="17" t="s">
        <v>229</v>
      </c>
      <c r="X941" s="17" t="s">
        <v>229</v>
      </c>
      <c r="Y941" s="17" t="s">
        <v>229</v>
      </c>
      <c r="Z941" s="17" t="s">
        <v>229</v>
      </c>
      <c r="AA941" s="17" t="s">
        <v>229</v>
      </c>
      <c r="AB941" s="154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28">
        <v>1</v>
      </c>
    </row>
    <row r="942" spans="1:65">
      <c r="A942" s="30"/>
      <c r="B942" s="19" t="s">
        <v>230</v>
      </c>
      <c r="C942" s="9" t="s">
        <v>230</v>
      </c>
      <c r="D942" s="152" t="s">
        <v>232</v>
      </c>
      <c r="E942" s="153" t="s">
        <v>233</v>
      </c>
      <c r="F942" s="153" t="s">
        <v>235</v>
      </c>
      <c r="G942" s="153" t="s">
        <v>236</v>
      </c>
      <c r="H942" s="153" t="s">
        <v>237</v>
      </c>
      <c r="I942" s="153" t="s">
        <v>238</v>
      </c>
      <c r="J942" s="153" t="s">
        <v>239</v>
      </c>
      <c r="K942" s="153" t="s">
        <v>240</v>
      </c>
      <c r="L942" s="153" t="s">
        <v>241</v>
      </c>
      <c r="M942" s="153" t="s">
        <v>243</v>
      </c>
      <c r="N942" s="153" t="s">
        <v>244</v>
      </c>
      <c r="O942" s="153" t="s">
        <v>246</v>
      </c>
      <c r="P942" s="153" t="s">
        <v>247</v>
      </c>
      <c r="Q942" s="153" t="s">
        <v>249</v>
      </c>
      <c r="R942" s="153" t="s">
        <v>250</v>
      </c>
      <c r="S942" s="153" t="s">
        <v>251</v>
      </c>
      <c r="T942" s="153" t="s">
        <v>252</v>
      </c>
      <c r="U942" s="153" t="s">
        <v>254</v>
      </c>
      <c r="V942" s="153" t="s">
        <v>256</v>
      </c>
      <c r="W942" s="153" t="s">
        <v>258</v>
      </c>
      <c r="X942" s="153" t="s">
        <v>259</v>
      </c>
      <c r="Y942" s="153" t="s">
        <v>260</v>
      </c>
      <c r="Z942" s="153" t="s">
        <v>261</v>
      </c>
      <c r="AA942" s="153" t="s">
        <v>262</v>
      </c>
      <c r="AB942" s="154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28" t="s">
        <v>3</v>
      </c>
    </row>
    <row r="943" spans="1:65">
      <c r="A943" s="30"/>
      <c r="B943" s="19"/>
      <c r="C943" s="9"/>
      <c r="D943" s="10" t="s">
        <v>334</v>
      </c>
      <c r="E943" s="11" t="s">
        <v>335</v>
      </c>
      <c r="F943" s="11" t="s">
        <v>334</v>
      </c>
      <c r="G943" s="11" t="s">
        <v>335</v>
      </c>
      <c r="H943" s="11" t="s">
        <v>335</v>
      </c>
      <c r="I943" s="11" t="s">
        <v>334</v>
      </c>
      <c r="J943" s="11" t="s">
        <v>335</v>
      </c>
      <c r="K943" s="11" t="s">
        <v>334</v>
      </c>
      <c r="L943" s="11" t="s">
        <v>335</v>
      </c>
      <c r="M943" s="11" t="s">
        <v>335</v>
      </c>
      <c r="N943" s="11" t="s">
        <v>115</v>
      </c>
      <c r="O943" s="11" t="s">
        <v>335</v>
      </c>
      <c r="P943" s="11" t="s">
        <v>334</v>
      </c>
      <c r="Q943" s="11" t="s">
        <v>335</v>
      </c>
      <c r="R943" s="11" t="s">
        <v>335</v>
      </c>
      <c r="S943" s="11" t="s">
        <v>334</v>
      </c>
      <c r="T943" s="11" t="s">
        <v>335</v>
      </c>
      <c r="U943" s="11" t="s">
        <v>334</v>
      </c>
      <c r="V943" s="11" t="s">
        <v>335</v>
      </c>
      <c r="W943" s="11" t="s">
        <v>335</v>
      </c>
      <c r="X943" s="11" t="s">
        <v>335</v>
      </c>
      <c r="Y943" s="11" t="s">
        <v>334</v>
      </c>
      <c r="Z943" s="11" t="s">
        <v>334</v>
      </c>
      <c r="AA943" s="11" t="s">
        <v>334</v>
      </c>
      <c r="AB943" s="154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28">
        <v>2</v>
      </c>
    </row>
    <row r="944" spans="1:65">
      <c r="A944" s="30"/>
      <c r="B944" s="19"/>
      <c r="C944" s="9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154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28">
        <v>3</v>
      </c>
    </row>
    <row r="945" spans="1:65">
      <c r="A945" s="30"/>
      <c r="B945" s="18">
        <v>1</v>
      </c>
      <c r="C945" s="14">
        <v>1</v>
      </c>
      <c r="D945" s="22">
        <v>0.79</v>
      </c>
      <c r="E945" s="22">
        <v>0.8</v>
      </c>
      <c r="F945" s="148">
        <v>1.2</v>
      </c>
      <c r="G945" s="22">
        <v>0.88</v>
      </c>
      <c r="H945" s="22">
        <v>0.9</v>
      </c>
      <c r="I945" s="148">
        <v>1.1000000000000001</v>
      </c>
      <c r="J945" s="148">
        <v>1.2</v>
      </c>
      <c r="K945" s="22">
        <v>0.8</v>
      </c>
      <c r="L945" s="22">
        <v>0.86</v>
      </c>
      <c r="M945" s="22">
        <v>0.8</v>
      </c>
      <c r="N945" s="22">
        <v>0.85</v>
      </c>
      <c r="O945" s="22">
        <v>0.79</v>
      </c>
      <c r="P945" s="22">
        <v>0.8</v>
      </c>
      <c r="Q945" s="22">
        <v>0.9</v>
      </c>
      <c r="R945" s="22">
        <v>0.86</v>
      </c>
      <c r="S945" s="22">
        <v>0.83</v>
      </c>
      <c r="T945" s="22">
        <v>0.87</v>
      </c>
      <c r="U945" s="22">
        <v>0.8</v>
      </c>
      <c r="V945" s="22">
        <v>0.8</v>
      </c>
      <c r="W945" s="22">
        <v>0.9</v>
      </c>
      <c r="X945" s="22">
        <v>0.89</v>
      </c>
      <c r="Y945" s="22">
        <v>0.83</v>
      </c>
      <c r="Z945" s="155">
        <v>1</v>
      </c>
      <c r="AA945" s="22">
        <v>0.87</v>
      </c>
      <c r="AB945" s="154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28">
        <v>1</v>
      </c>
    </row>
    <row r="946" spans="1:65">
      <c r="A946" s="30"/>
      <c r="B946" s="19">
        <v>1</v>
      </c>
      <c r="C946" s="9">
        <v>2</v>
      </c>
      <c r="D946" s="11">
        <v>0.8</v>
      </c>
      <c r="E946" s="11">
        <v>0.8</v>
      </c>
      <c r="F946" s="150">
        <v>1.1000000000000001</v>
      </c>
      <c r="G946" s="11">
        <v>0.88</v>
      </c>
      <c r="H946" s="11">
        <v>0.9</v>
      </c>
      <c r="I946" s="150">
        <v>1.1000000000000001</v>
      </c>
      <c r="J946" s="150">
        <v>1.1000000000000001</v>
      </c>
      <c r="K946" s="11">
        <v>0.9</v>
      </c>
      <c r="L946" s="11">
        <v>0.87</v>
      </c>
      <c r="M946" s="11">
        <v>0.8</v>
      </c>
      <c r="N946" s="11">
        <v>0.86</v>
      </c>
      <c r="O946" s="11">
        <v>0.79</v>
      </c>
      <c r="P946" s="11">
        <v>0.8</v>
      </c>
      <c r="Q946" s="11">
        <v>0.9</v>
      </c>
      <c r="R946" s="11">
        <v>0.81</v>
      </c>
      <c r="S946" s="11">
        <v>0.76</v>
      </c>
      <c r="T946" s="11">
        <v>0.86</v>
      </c>
      <c r="U946" s="11">
        <v>0.8</v>
      </c>
      <c r="V946" s="11">
        <v>0.8</v>
      </c>
      <c r="W946" s="11">
        <v>0.9</v>
      </c>
      <c r="X946" s="11">
        <v>0.89</v>
      </c>
      <c r="Y946" s="11">
        <v>0.82</v>
      </c>
      <c r="Z946" s="149">
        <v>1</v>
      </c>
      <c r="AA946" s="11">
        <v>0.89</v>
      </c>
      <c r="AB946" s="154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28">
        <v>24</v>
      </c>
    </row>
    <row r="947" spans="1:65">
      <c r="A947" s="30"/>
      <c r="B947" s="19">
        <v>1</v>
      </c>
      <c r="C947" s="9">
        <v>3</v>
      </c>
      <c r="D947" s="11">
        <v>0.82</v>
      </c>
      <c r="E947" s="11">
        <v>0.8</v>
      </c>
      <c r="F947" s="150">
        <v>1.1000000000000001</v>
      </c>
      <c r="G947" s="11">
        <v>0.9</v>
      </c>
      <c r="H947" s="11">
        <v>0.9</v>
      </c>
      <c r="I947" s="150">
        <v>1.4</v>
      </c>
      <c r="J947" s="150">
        <v>1.2</v>
      </c>
      <c r="K947" s="11">
        <v>0.9</v>
      </c>
      <c r="L947" s="11">
        <v>0.86</v>
      </c>
      <c r="M947" s="11">
        <v>0.8</v>
      </c>
      <c r="N947" s="11">
        <v>0.87</v>
      </c>
      <c r="O947" s="11">
        <v>0.77</v>
      </c>
      <c r="P947" s="11">
        <v>0.8</v>
      </c>
      <c r="Q947" s="11">
        <v>0.9</v>
      </c>
      <c r="R947" s="11">
        <v>0.82</v>
      </c>
      <c r="S947" s="11">
        <v>0.8</v>
      </c>
      <c r="T947" s="11">
        <v>0.9</v>
      </c>
      <c r="U947" s="11">
        <v>0.7</v>
      </c>
      <c r="V947" s="11">
        <v>0.8</v>
      </c>
      <c r="W947" s="11">
        <v>0.9</v>
      </c>
      <c r="X947" s="11">
        <v>0.87</v>
      </c>
      <c r="Y947" s="11">
        <v>0.77</v>
      </c>
      <c r="Z947" s="11">
        <v>0.9</v>
      </c>
      <c r="AA947" s="11">
        <v>0.89</v>
      </c>
      <c r="AB947" s="154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28">
        <v>16</v>
      </c>
    </row>
    <row r="948" spans="1:65">
      <c r="A948" s="30"/>
      <c r="B948" s="19">
        <v>1</v>
      </c>
      <c r="C948" s="9">
        <v>4</v>
      </c>
      <c r="D948" s="11">
        <v>0.81</v>
      </c>
      <c r="E948" s="11">
        <v>0.8</v>
      </c>
      <c r="F948" s="150">
        <v>1.1000000000000001</v>
      </c>
      <c r="G948" s="11">
        <v>0.89</v>
      </c>
      <c r="H948" s="11">
        <v>0.8</v>
      </c>
      <c r="I948" s="150">
        <v>1.3</v>
      </c>
      <c r="J948" s="150">
        <v>1.1000000000000001</v>
      </c>
      <c r="K948" s="11">
        <v>0.8</v>
      </c>
      <c r="L948" s="11">
        <v>0.87</v>
      </c>
      <c r="M948" s="11">
        <v>0.8</v>
      </c>
      <c r="N948" s="11">
        <v>0.87</v>
      </c>
      <c r="O948" s="11">
        <v>0.79</v>
      </c>
      <c r="P948" s="11">
        <v>0.8</v>
      </c>
      <c r="Q948" s="11">
        <v>0.9</v>
      </c>
      <c r="R948" s="11">
        <v>0.87</v>
      </c>
      <c r="S948" s="11">
        <v>0.85</v>
      </c>
      <c r="T948" s="11">
        <v>0.88</v>
      </c>
      <c r="U948" s="11">
        <v>0.8</v>
      </c>
      <c r="V948" s="11">
        <v>0.8</v>
      </c>
      <c r="W948" s="11">
        <v>0.9</v>
      </c>
      <c r="X948" s="11">
        <v>0.87</v>
      </c>
      <c r="Y948" s="11">
        <v>0.81</v>
      </c>
      <c r="Z948" s="11">
        <v>0.9</v>
      </c>
      <c r="AA948" s="11">
        <v>0.85</v>
      </c>
      <c r="AB948" s="154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28">
        <v>0.84134920634920651</v>
      </c>
    </row>
    <row r="949" spans="1:65">
      <c r="A949" s="30"/>
      <c r="B949" s="19">
        <v>1</v>
      </c>
      <c r="C949" s="9">
        <v>5</v>
      </c>
      <c r="D949" s="11">
        <v>0.79</v>
      </c>
      <c r="E949" s="11">
        <v>0.8</v>
      </c>
      <c r="F949" s="150">
        <v>1.1000000000000001</v>
      </c>
      <c r="G949" s="11">
        <v>0.9</v>
      </c>
      <c r="H949" s="11">
        <v>0.9</v>
      </c>
      <c r="I949" s="150">
        <v>1.3</v>
      </c>
      <c r="J949" s="150">
        <v>0.9</v>
      </c>
      <c r="K949" s="11">
        <v>0.8</v>
      </c>
      <c r="L949" s="11">
        <v>0.84</v>
      </c>
      <c r="M949" s="11">
        <v>0.8</v>
      </c>
      <c r="N949" s="11">
        <v>0.86</v>
      </c>
      <c r="O949" s="11">
        <v>0.79</v>
      </c>
      <c r="P949" s="11">
        <v>0.8</v>
      </c>
      <c r="Q949" s="11">
        <v>0.9</v>
      </c>
      <c r="R949" s="11">
        <v>0.85</v>
      </c>
      <c r="S949" s="11">
        <v>0.82</v>
      </c>
      <c r="T949" s="11">
        <v>0.89</v>
      </c>
      <c r="U949" s="11">
        <v>0.8</v>
      </c>
      <c r="V949" s="11">
        <v>0.8</v>
      </c>
      <c r="W949" s="11">
        <v>0.9</v>
      </c>
      <c r="X949" s="11">
        <v>0.89</v>
      </c>
      <c r="Y949" s="11">
        <v>0.81</v>
      </c>
      <c r="Z949" s="11">
        <v>0.9</v>
      </c>
      <c r="AA949" s="11">
        <v>0.86</v>
      </c>
      <c r="AB949" s="154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28">
        <v>122</v>
      </c>
    </row>
    <row r="950" spans="1:65">
      <c r="A950" s="30"/>
      <c r="B950" s="19">
        <v>1</v>
      </c>
      <c r="C950" s="9">
        <v>6</v>
      </c>
      <c r="D950" s="11">
        <v>0.8</v>
      </c>
      <c r="E950" s="11">
        <v>0.8</v>
      </c>
      <c r="F950" s="150">
        <v>1.1000000000000001</v>
      </c>
      <c r="G950" s="11">
        <v>0.9</v>
      </c>
      <c r="H950" s="11">
        <v>0.8</v>
      </c>
      <c r="I950" s="150">
        <v>1.1000000000000001</v>
      </c>
      <c r="J950" s="150">
        <v>1</v>
      </c>
      <c r="K950" s="11">
        <v>0.8</v>
      </c>
      <c r="L950" s="11">
        <v>0.86</v>
      </c>
      <c r="M950" s="11">
        <v>0.8</v>
      </c>
      <c r="N950" s="11">
        <v>0.85</v>
      </c>
      <c r="O950" s="11">
        <v>0.77</v>
      </c>
      <c r="P950" s="11">
        <v>0.8</v>
      </c>
      <c r="Q950" s="11">
        <v>0.9</v>
      </c>
      <c r="R950" s="11">
        <v>0.81</v>
      </c>
      <c r="S950" s="11">
        <v>0.8</v>
      </c>
      <c r="T950" s="11">
        <v>0.89</v>
      </c>
      <c r="U950" s="11">
        <v>0.8</v>
      </c>
      <c r="V950" s="11">
        <v>0.8</v>
      </c>
      <c r="W950" s="11">
        <v>0.9</v>
      </c>
      <c r="X950" s="11">
        <v>0.85</v>
      </c>
      <c r="Y950" s="11">
        <v>0.83</v>
      </c>
      <c r="Z950" s="11">
        <v>0.9</v>
      </c>
      <c r="AA950" s="11">
        <v>0.87</v>
      </c>
      <c r="AB950" s="154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55"/>
    </row>
    <row r="951" spans="1:65">
      <c r="A951" s="30"/>
      <c r="B951" s="20" t="s">
        <v>271</v>
      </c>
      <c r="C951" s="12"/>
      <c r="D951" s="23">
        <v>0.80166666666666664</v>
      </c>
      <c r="E951" s="23">
        <v>0.79999999999999993</v>
      </c>
      <c r="F951" s="23">
        <v>1.1166666666666665</v>
      </c>
      <c r="G951" s="23">
        <v>0.89166666666666672</v>
      </c>
      <c r="H951" s="23">
        <v>0.8666666666666667</v>
      </c>
      <c r="I951" s="23">
        <v>1.2166666666666668</v>
      </c>
      <c r="J951" s="23">
        <v>1.0833333333333333</v>
      </c>
      <c r="K951" s="23">
        <v>0.83333333333333337</v>
      </c>
      <c r="L951" s="23">
        <v>0.86</v>
      </c>
      <c r="M951" s="23">
        <v>0.79999999999999993</v>
      </c>
      <c r="N951" s="23">
        <v>0.86</v>
      </c>
      <c r="O951" s="23">
        <v>0.78333333333333333</v>
      </c>
      <c r="P951" s="23">
        <v>0.79999999999999993</v>
      </c>
      <c r="Q951" s="23">
        <v>0.9</v>
      </c>
      <c r="R951" s="23">
        <v>0.83666666666666656</v>
      </c>
      <c r="S951" s="23">
        <v>0.80999999999999994</v>
      </c>
      <c r="T951" s="23">
        <v>0.88166666666666649</v>
      </c>
      <c r="U951" s="23">
        <v>0.78333333333333321</v>
      </c>
      <c r="V951" s="23">
        <v>0.79999999999999993</v>
      </c>
      <c r="W951" s="23">
        <v>0.9</v>
      </c>
      <c r="X951" s="23">
        <v>0.87666666666666659</v>
      </c>
      <c r="Y951" s="23">
        <v>0.81166666666666665</v>
      </c>
      <c r="Z951" s="23">
        <v>0.93333333333333346</v>
      </c>
      <c r="AA951" s="23">
        <v>0.8716666666666667</v>
      </c>
      <c r="AB951" s="154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55"/>
    </row>
    <row r="952" spans="1:65">
      <c r="A952" s="30"/>
      <c r="B952" s="3" t="s">
        <v>272</v>
      </c>
      <c r="C952" s="29"/>
      <c r="D952" s="11">
        <v>0.8</v>
      </c>
      <c r="E952" s="11">
        <v>0.8</v>
      </c>
      <c r="F952" s="11">
        <v>1.1000000000000001</v>
      </c>
      <c r="G952" s="11">
        <v>0.89500000000000002</v>
      </c>
      <c r="H952" s="11">
        <v>0.9</v>
      </c>
      <c r="I952" s="11">
        <v>1.2000000000000002</v>
      </c>
      <c r="J952" s="11">
        <v>1.1000000000000001</v>
      </c>
      <c r="K952" s="11">
        <v>0.8</v>
      </c>
      <c r="L952" s="11">
        <v>0.86</v>
      </c>
      <c r="M952" s="11">
        <v>0.8</v>
      </c>
      <c r="N952" s="11">
        <v>0.86</v>
      </c>
      <c r="O952" s="11">
        <v>0.79</v>
      </c>
      <c r="P952" s="11">
        <v>0.8</v>
      </c>
      <c r="Q952" s="11">
        <v>0.9</v>
      </c>
      <c r="R952" s="11">
        <v>0.83499999999999996</v>
      </c>
      <c r="S952" s="11">
        <v>0.81</v>
      </c>
      <c r="T952" s="11">
        <v>0.88500000000000001</v>
      </c>
      <c r="U952" s="11">
        <v>0.8</v>
      </c>
      <c r="V952" s="11">
        <v>0.8</v>
      </c>
      <c r="W952" s="11">
        <v>0.9</v>
      </c>
      <c r="X952" s="11">
        <v>0.88</v>
      </c>
      <c r="Y952" s="11">
        <v>0.81499999999999995</v>
      </c>
      <c r="Z952" s="11">
        <v>0.9</v>
      </c>
      <c r="AA952" s="11">
        <v>0.87</v>
      </c>
      <c r="AB952" s="154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55"/>
    </row>
    <row r="953" spans="1:65">
      <c r="A953" s="30"/>
      <c r="B953" s="3" t="s">
        <v>273</v>
      </c>
      <c r="C953" s="29"/>
      <c r="D953" s="24">
        <v>1.1690451944500097E-2</v>
      </c>
      <c r="E953" s="24">
        <v>1.2161883888976234E-16</v>
      </c>
      <c r="F953" s="24">
        <v>4.0824829046386249E-2</v>
      </c>
      <c r="G953" s="24">
        <v>9.8319208025017604E-3</v>
      </c>
      <c r="H953" s="24">
        <v>5.1639777949432218E-2</v>
      </c>
      <c r="I953" s="24">
        <v>0.13291601358251251</v>
      </c>
      <c r="J953" s="24">
        <v>0.1169045194450012</v>
      </c>
      <c r="K953" s="24">
        <v>5.1639777949432218E-2</v>
      </c>
      <c r="L953" s="24">
        <v>1.0954451150103333E-2</v>
      </c>
      <c r="M953" s="24">
        <v>1.2161883888976234E-16</v>
      </c>
      <c r="N953" s="24">
        <v>8.9442719099991665E-3</v>
      </c>
      <c r="O953" s="24">
        <v>1.0327955589886455E-2</v>
      </c>
      <c r="P953" s="24">
        <v>1.2161883888976234E-16</v>
      </c>
      <c r="Q953" s="24">
        <v>0</v>
      </c>
      <c r="R953" s="24">
        <v>2.6583202716502493E-2</v>
      </c>
      <c r="S953" s="24">
        <v>3.0983866769659311E-2</v>
      </c>
      <c r="T953" s="24">
        <v>1.471960144387976E-2</v>
      </c>
      <c r="U953" s="24">
        <v>4.0824829046386332E-2</v>
      </c>
      <c r="V953" s="24">
        <v>1.2161883888976234E-16</v>
      </c>
      <c r="W953" s="24">
        <v>0</v>
      </c>
      <c r="X953" s="24">
        <v>1.6329931618554533E-2</v>
      </c>
      <c r="Y953" s="24">
        <v>2.2286019533929009E-2</v>
      </c>
      <c r="Z953" s="24">
        <v>5.1639777949432218E-2</v>
      </c>
      <c r="AA953" s="24">
        <v>1.6020819787597233E-2</v>
      </c>
      <c r="AB953" s="205"/>
      <c r="AC953" s="206"/>
      <c r="AD953" s="206"/>
      <c r="AE953" s="206"/>
      <c r="AF953" s="206"/>
      <c r="AG953" s="206"/>
      <c r="AH953" s="206"/>
      <c r="AI953" s="206"/>
      <c r="AJ953" s="206"/>
      <c r="AK953" s="206"/>
      <c r="AL953" s="206"/>
      <c r="AM953" s="206"/>
      <c r="AN953" s="206"/>
      <c r="AO953" s="206"/>
      <c r="AP953" s="206"/>
      <c r="AQ953" s="206"/>
      <c r="AR953" s="206"/>
      <c r="AS953" s="206"/>
      <c r="AT953" s="206"/>
      <c r="AU953" s="206"/>
      <c r="AV953" s="206"/>
      <c r="AW953" s="206"/>
      <c r="AX953" s="206"/>
      <c r="AY953" s="206"/>
      <c r="AZ953" s="206"/>
      <c r="BA953" s="206"/>
      <c r="BB953" s="206"/>
      <c r="BC953" s="206"/>
      <c r="BD953" s="206"/>
      <c r="BE953" s="206"/>
      <c r="BF953" s="206"/>
      <c r="BG953" s="206"/>
      <c r="BH953" s="206"/>
      <c r="BI953" s="206"/>
      <c r="BJ953" s="206"/>
      <c r="BK953" s="206"/>
      <c r="BL953" s="206"/>
      <c r="BM953" s="56"/>
    </row>
    <row r="954" spans="1:65">
      <c r="A954" s="30"/>
      <c r="B954" s="3" t="s">
        <v>87</v>
      </c>
      <c r="C954" s="29"/>
      <c r="D954" s="13">
        <v>1.458268433825376E-2</v>
      </c>
      <c r="E954" s="13">
        <v>1.5202354861220294E-16</v>
      </c>
      <c r="F954" s="13">
        <v>3.6559548399748884E-2</v>
      </c>
      <c r="G954" s="13">
        <v>1.1026453236450571E-2</v>
      </c>
      <c r="H954" s="13">
        <v>5.9584359172421789E-2</v>
      </c>
      <c r="I954" s="13">
        <v>0.10924603856096918</v>
      </c>
      <c r="J954" s="13">
        <v>0.10791186410307804</v>
      </c>
      <c r="K954" s="13">
        <v>6.1967733539318656E-2</v>
      </c>
      <c r="L954" s="13">
        <v>1.2737733895468992E-2</v>
      </c>
      <c r="M954" s="13">
        <v>1.5202354861220294E-16</v>
      </c>
      <c r="N954" s="13">
        <v>1.0400316174417636E-2</v>
      </c>
      <c r="O954" s="13">
        <v>1.3184624157301858E-2</v>
      </c>
      <c r="P954" s="13">
        <v>1.5202354861220294E-16</v>
      </c>
      <c r="Q954" s="13">
        <v>0</v>
      </c>
      <c r="R954" s="13">
        <v>3.1772752250799799E-2</v>
      </c>
      <c r="S954" s="13">
        <v>3.8251687369949772E-2</v>
      </c>
      <c r="T954" s="13">
        <v>1.6695200125383475E-2</v>
      </c>
      <c r="U954" s="13">
        <v>5.2116803037940009E-2</v>
      </c>
      <c r="V954" s="13">
        <v>1.5202354861220294E-16</v>
      </c>
      <c r="W954" s="13">
        <v>0</v>
      </c>
      <c r="X954" s="13">
        <v>1.8627298424206695E-2</v>
      </c>
      <c r="Y954" s="13">
        <v>2.7457108255354017E-2</v>
      </c>
      <c r="Z954" s="13">
        <v>5.53283335172488E-2</v>
      </c>
      <c r="AA954" s="13">
        <v>1.8379525568945201E-2</v>
      </c>
      <c r="AB954" s="154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55"/>
    </row>
    <row r="955" spans="1:65">
      <c r="A955" s="30"/>
      <c r="B955" s="3" t="s">
        <v>274</v>
      </c>
      <c r="C955" s="29"/>
      <c r="D955" s="13">
        <v>-4.7165361758324864E-2</v>
      </c>
      <c r="E955" s="13">
        <v>-4.914630695217459E-2</v>
      </c>
      <c r="F955" s="13">
        <v>0.3272332798792561</v>
      </c>
      <c r="G955" s="13">
        <v>5.9805678709555554E-2</v>
      </c>
      <c r="H955" s="13">
        <v>3.0091500801811E-2</v>
      </c>
      <c r="I955" s="13">
        <v>0.44608999151023476</v>
      </c>
      <c r="J955" s="13">
        <v>0.28761437600226358</v>
      </c>
      <c r="K955" s="13">
        <v>-9.5274030751817396E-3</v>
      </c>
      <c r="L955" s="13">
        <v>2.2167720026412319E-2</v>
      </c>
      <c r="M955" s="13">
        <v>-4.914630695217459E-2</v>
      </c>
      <c r="N955" s="13">
        <v>2.2167720026412319E-2</v>
      </c>
      <c r="O955" s="13">
        <v>-6.8955758890670849E-2</v>
      </c>
      <c r="P955" s="13">
        <v>-4.914630695217459E-2</v>
      </c>
      <c r="Q955" s="13">
        <v>6.9710404678803739E-2</v>
      </c>
      <c r="R955" s="13">
        <v>-5.5655126874826211E-3</v>
      </c>
      <c r="S955" s="13">
        <v>-3.726063578907679E-2</v>
      </c>
      <c r="T955" s="13">
        <v>4.7920007546457422E-2</v>
      </c>
      <c r="U955" s="13">
        <v>-6.895575889067096E-2</v>
      </c>
      <c r="V955" s="13">
        <v>-4.914630695217459E-2</v>
      </c>
      <c r="W955" s="13">
        <v>6.9710404678803739E-2</v>
      </c>
      <c r="X955" s="13">
        <v>4.1977171964908688E-2</v>
      </c>
      <c r="Y955" s="13">
        <v>-3.5279690595227065E-2</v>
      </c>
      <c r="Z955" s="13">
        <v>0.10932930855579648</v>
      </c>
      <c r="AA955" s="13">
        <v>3.6034336383359955E-2</v>
      </c>
      <c r="AB955" s="154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55"/>
    </row>
    <row r="956" spans="1:65">
      <c r="A956" s="30"/>
      <c r="B956" s="46" t="s">
        <v>275</v>
      </c>
      <c r="C956" s="47"/>
      <c r="D956" s="45">
        <v>0.8</v>
      </c>
      <c r="E956" s="45">
        <v>0.82</v>
      </c>
      <c r="F956" s="45">
        <v>3.52</v>
      </c>
      <c r="G956" s="45">
        <v>0.43</v>
      </c>
      <c r="H956" s="45">
        <v>0.09</v>
      </c>
      <c r="I956" s="45">
        <v>4.8899999999999997</v>
      </c>
      <c r="J956" s="45">
        <v>3.06</v>
      </c>
      <c r="K956" s="45">
        <v>0.37</v>
      </c>
      <c r="L956" s="45">
        <v>0</v>
      </c>
      <c r="M956" s="45">
        <v>0.82</v>
      </c>
      <c r="N956" s="45">
        <v>0</v>
      </c>
      <c r="O956" s="45">
        <v>1.05</v>
      </c>
      <c r="P956" s="45">
        <v>0.82</v>
      </c>
      <c r="Q956" s="45">
        <v>0.55000000000000004</v>
      </c>
      <c r="R956" s="45">
        <v>0.32</v>
      </c>
      <c r="S956" s="45">
        <v>0.69</v>
      </c>
      <c r="T956" s="45">
        <v>0.3</v>
      </c>
      <c r="U956" s="45">
        <v>1.05</v>
      </c>
      <c r="V956" s="45">
        <v>0.82</v>
      </c>
      <c r="W956" s="45">
        <v>0.55000000000000004</v>
      </c>
      <c r="X956" s="45">
        <v>0.23</v>
      </c>
      <c r="Y956" s="45">
        <v>0.66</v>
      </c>
      <c r="Z956" s="45">
        <v>1.01</v>
      </c>
      <c r="AA956" s="45">
        <v>0.16</v>
      </c>
      <c r="AB956" s="154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55"/>
    </row>
    <row r="957" spans="1:65">
      <c r="B957" s="31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BM957" s="55"/>
    </row>
    <row r="958" spans="1:65" ht="15">
      <c r="B958" s="8" t="s">
        <v>618</v>
      </c>
      <c r="BM958" s="28" t="s">
        <v>67</v>
      </c>
    </row>
    <row r="959" spans="1:65" ht="15">
      <c r="A959" s="25" t="s">
        <v>63</v>
      </c>
      <c r="B959" s="18" t="s">
        <v>111</v>
      </c>
      <c r="C959" s="15" t="s">
        <v>112</v>
      </c>
      <c r="D959" s="16" t="s">
        <v>229</v>
      </c>
      <c r="E959" s="17" t="s">
        <v>229</v>
      </c>
      <c r="F959" s="17" t="s">
        <v>229</v>
      </c>
      <c r="G959" s="17" t="s">
        <v>229</v>
      </c>
      <c r="H959" s="17" t="s">
        <v>229</v>
      </c>
      <c r="I959" s="17" t="s">
        <v>229</v>
      </c>
      <c r="J959" s="17" t="s">
        <v>229</v>
      </c>
      <c r="K959" s="17" t="s">
        <v>229</v>
      </c>
      <c r="L959" s="17" t="s">
        <v>229</v>
      </c>
      <c r="M959" s="17" t="s">
        <v>229</v>
      </c>
      <c r="N959" s="17" t="s">
        <v>229</v>
      </c>
      <c r="O959" s="17" t="s">
        <v>229</v>
      </c>
      <c r="P959" s="17" t="s">
        <v>229</v>
      </c>
      <c r="Q959" s="17" t="s">
        <v>229</v>
      </c>
      <c r="R959" s="17" t="s">
        <v>229</v>
      </c>
      <c r="S959" s="17" t="s">
        <v>229</v>
      </c>
      <c r="T959" s="17" t="s">
        <v>229</v>
      </c>
      <c r="U959" s="17" t="s">
        <v>229</v>
      </c>
      <c r="V959" s="17" t="s">
        <v>229</v>
      </c>
      <c r="W959" s="17" t="s">
        <v>229</v>
      </c>
      <c r="X959" s="17" t="s">
        <v>229</v>
      </c>
      <c r="Y959" s="17" t="s">
        <v>229</v>
      </c>
      <c r="Z959" s="17" t="s">
        <v>229</v>
      </c>
      <c r="AA959" s="17" t="s">
        <v>229</v>
      </c>
      <c r="AB959" s="17" t="s">
        <v>229</v>
      </c>
      <c r="AC959" s="154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28">
        <v>1</v>
      </c>
    </row>
    <row r="960" spans="1:65">
      <c r="A960" s="30"/>
      <c r="B960" s="19" t="s">
        <v>230</v>
      </c>
      <c r="C960" s="9" t="s">
        <v>230</v>
      </c>
      <c r="D960" s="152" t="s">
        <v>232</v>
      </c>
      <c r="E960" s="153" t="s">
        <v>233</v>
      </c>
      <c r="F960" s="153" t="s">
        <v>234</v>
      </c>
      <c r="G960" s="153" t="s">
        <v>235</v>
      </c>
      <c r="H960" s="153" t="s">
        <v>236</v>
      </c>
      <c r="I960" s="153" t="s">
        <v>237</v>
      </c>
      <c r="J960" s="153" t="s">
        <v>238</v>
      </c>
      <c r="K960" s="153" t="s">
        <v>239</v>
      </c>
      <c r="L960" s="153" t="s">
        <v>240</v>
      </c>
      <c r="M960" s="153" t="s">
        <v>241</v>
      </c>
      <c r="N960" s="153" t="s">
        <v>243</v>
      </c>
      <c r="O960" s="153" t="s">
        <v>244</v>
      </c>
      <c r="P960" s="153" t="s">
        <v>246</v>
      </c>
      <c r="Q960" s="153" t="s">
        <v>247</v>
      </c>
      <c r="R960" s="153" t="s">
        <v>249</v>
      </c>
      <c r="S960" s="153" t="s">
        <v>250</v>
      </c>
      <c r="T960" s="153" t="s">
        <v>251</v>
      </c>
      <c r="U960" s="153" t="s">
        <v>252</v>
      </c>
      <c r="V960" s="153" t="s">
        <v>254</v>
      </c>
      <c r="W960" s="153" t="s">
        <v>256</v>
      </c>
      <c r="X960" s="153" t="s">
        <v>258</v>
      </c>
      <c r="Y960" s="153" t="s">
        <v>259</v>
      </c>
      <c r="Z960" s="153" t="s">
        <v>260</v>
      </c>
      <c r="AA960" s="153" t="s">
        <v>261</v>
      </c>
      <c r="AB960" s="153" t="s">
        <v>262</v>
      </c>
      <c r="AC960" s="154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28" t="s">
        <v>1</v>
      </c>
    </row>
    <row r="961" spans="1:65">
      <c r="A961" s="30"/>
      <c r="B961" s="19"/>
      <c r="C961" s="9"/>
      <c r="D961" s="10" t="s">
        <v>334</v>
      </c>
      <c r="E961" s="11" t="s">
        <v>115</v>
      </c>
      <c r="F961" s="11" t="s">
        <v>115</v>
      </c>
      <c r="G961" s="11" t="s">
        <v>334</v>
      </c>
      <c r="H961" s="11" t="s">
        <v>115</v>
      </c>
      <c r="I961" s="11" t="s">
        <v>115</v>
      </c>
      <c r="J961" s="11" t="s">
        <v>334</v>
      </c>
      <c r="K961" s="11" t="s">
        <v>115</v>
      </c>
      <c r="L961" s="11" t="s">
        <v>334</v>
      </c>
      <c r="M961" s="11" t="s">
        <v>115</v>
      </c>
      <c r="N961" s="11" t="s">
        <v>115</v>
      </c>
      <c r="O961" s="11" t="s">
        <v>115</v>
      </c>
      <c r="P961" s="11" t="s">
        <v>335</v>
      </c>
      <c r="Q961" s="11" t="s">
        <v>334</v>
      </c>
      <c r="R961" s="11" t="s">
        <v>334</v>
      </c>
      <c r="S961" s="11" t="s">
        <v>115</v>
      </c>
      <c r="T961" s="11" t="s">
        <v>334</v>
      </c>
      <c r="U961" s="11" t="s">
        <v>115</v>
      </c>
      <c r="V961" s="11" t="s">
        <v>334</v>
      </c>
      <c r="W961" s="11" t="s">
        <v>335</v>
      </c>
      <c r="X961" s="11" t="s">
        <v>335</v>
      </c>
      <c r="Y961" s="11" t="s">
        <v>334</v>
      </c>
      <c r="Z961" s="11" t="s">
        <v>334</v>
      </c>
      <c r="AA961" s="11" t="s">
        <v>334</v>
      </c>
      <c r="AB961" s="11" t="s">
        <v>334</v>
      </c>
      <c r="AC961" s="154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28">
        <v>3</v>
      </c>
    </row>
    <row r="962" spans="1:65">
      <c r="A962" s="30"/>
      <c r="B962" s="19"/>
      <c r="C962" s="9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154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28">
        <v>3</v>
      </c>
    </row>
    <row r="963" spans="1:65">
      <c r="A963" s="30"/>
      <c r="B963" s="18">
        <v>1</v>
      </c>
      <c r="C963" s="14">
        <v>1</v>
      </c>
      <c r="D963" s="215">
        <v>0.59099999999999997</v>
      </c>
      <c r="E963" s="216">
        <v>0.65</v>
      </c>
      <c r="F963" s="216">
        <v>0.48</v>
      </c>
      <c r="G963" s="215">
        <v>0.57999999999999996</v>
      </c>
      <c r="H963" s="215">
        <v>0.62949999999999995</v>
      </c>
      <c r="I963" s="215">
        <v>0.62</v>
      </c>
      <c r="J963" s="215">
        <v>0.57299999999999995</v>
      </c>
      <c r="K963" s="215">
        <v>0.62</v>
      </c>
      <c r="L963" s="215">
        <v>0.60399999999999998</v>
      </c>
      <c r="M963" s="215">
        <v>0.62630000000000008</v>
      </c>
      <c r="N963" s="215">
        <v>0.59</v>
      </c>
      <c r="O963" s="215">
        <v>0.58130000000000004</v>
      </c>
      <c r="P963" s="215">
        <v>0.60470000000000002</v>
      </c>
      <c r="Q963" s="216">
        <v>0.53400000000000003</v>
      </c>
      <c r="R963" s="215">
        <v>0.61</v>
      </c>
      <c r="S963" s="215">
        <v>0.57800000000000007</v>
      </c>
      <c r="T963" s="215">
        <v>0.61</v>
      </c>
      <c r="U963" s="215">
        <v>0.54300000000000004</v>
      </c>
      <c r="V963" s="215">
        <v>0.58799999999999997</v>
      </c>
      <c r="W963" s="215">
        <v>0.61</v>
      </c>
      <c r="X963" s="215">
        <v>0.57569999999999999</v>
      </c>
      <c r="Y963" s="215">
        <v>0.61</v>
      </c>
      <c r="Z963" s="215">
        <v>0.56599999999999995</v>
      </c>
      <c r="AA963" s="215">
        <v>0.6</v>
      </c>
      <c r="AB963" s="215">
        <v>0.59199999999999997</v>
      </c>
      <c r="AC963" s="205"/>
      <c r="AD963" s="206"/>
      <c r="AE963" s="206"/>
      <c r="AF963" s="206"/>
      <c r="AG963" s="206"/>
      <c r="AH963" s="206"/>
      <c r="AI963" s="206"/>
      <c r="AJ963" s="206"/>
      <c r="AK963" s="206"/>
      <c r="AL963" s="206"/>
      <c r="AM963" s="206"/>
      <c r="AN963" s="206"/>
      <c r="AO963" s="206"/>
      <c r="AP963" s="206"/>
      <c r="AQ963" s="206"/>
      <c r="AR963" s="206"/>
      <c r="AS963" s="206"/>
      <c r="AT963" s="206"/>
      <c r="AU963" s="206"/>
      <c r="AV963" s="206"/>
      <c r="AW963" s="206"/>
      <c r="AX963" s="206"/>
      <c r="AY963" s="206"/>
      <c r="AZ963" s="206"/>
      <c r="BA963" s="206"/>
      <c r="BB963" s="206"/>
      <c r="BC963" s="206"/>
      <c r="BD963" s="206"/>
      <c r="BE963" s="206"/>
      <c r="BF963" s="206"/>
      <c r="BG963" s="206"/>
      <c r="BH963" s="206"/>
      <c r="BI963" s="206"/>
      <c r="BJ963" s="206"/>
      <c r="BK963" s="206"/>
      <c r="BL963" s="206"/>
      <c r="BM963" s="217">
        <v>1</v>
      </c>
    </row>
    <row r="964" spans="1:65">
      <c r="A964" s="30"/>
      <c r="B964" s="19">
        <v>1</v>
      </c>
      <c r="C964" s="9">
        <v>2</v>
      </c>
      <c r="D964" s="24">
        <v>0.57999999999999996</v>
      </c>
      <c r="E964" s="219">
        <v>0.65</v>
      </c>
      <c r="F964" s="219">
        <v>0.46999999999999992</v>
      </c>
      <c r="G964" s="24">
        <v>0.59</v>
      </c>
      <c r="H964" s="24">
        <v>0.62350000000000005</v>
      </c>
      <c r="I964" s="24">
        <v>0.62</v>
      </c>
      <c r="J964" s="24">
        <v>0.57600000000000007</v>
      </c>
      <c r="K964" s="24">
        <v>0.61</v>
      </c>
      <c r="L964" s="24">
        <v>0.59</v>
      </c>
      <c r="M964" s="24">
        <v>0.6321</v>
      </c>
      <c r="N964" s="24">
        <v>0.57999999999999996</v>
      </c>
      <c r="O964" s="24">
        <v>0.58499999999999996</v>
      </c>
      <c r="P964" s="24">
        <v>0.60450000000000004</v>
      </c>
      <c r="Q964" s="219">
        <v>0.36599999999999999</v>
      </c>
      <c r="R964" s="24">
        <v>0.62</v>
      </c>
      <c r="S964" s="24">
        <v>0.57400000000000007</v>
      </c>
      <c r="T964" s="24">
        <v>0.59799999999999998</v>
      </c>
      <c r="U964" s="24">
        <v>0.54200000000000004</v>
      </c>
      <c r="V964" s="24">
        <v>0.59</v>
      </c>
      <c r="W964" s="24">
        <v>0.6</v>
      </c>
      <c r="X964" s="24">
        <v>0.59289999999999998</v>
      </c>
      <c r="Y964" s="24">
        <v>0.61</v>
      </c>
      <c r="Z964" s="24">
        <v>0.58599999999999997</v>
      </c>
      <c r="AA964" s="24">
        <v>0.6</v>
      </c>
      <c r="AB964" s="24">
        <v>0.61399999999999999</v>
      </c>
      <c r="AC964" s="205"/>
      <c r="AD964" s="206"/>
      <c r="AE964" s="206"/>
      <c r="AF964" s="206"/>
      <c r="AG964" s="206"/>
      <c r="AH964" s="206"/>
      <c r="AI964" s="206"/>
      <c r="AJ964" s="206"/>
      <c r="AK964" s="206"/>
      <c r="AL964" s="206"/>
      <c r="AM964" s="206"/>
      <c r="AN964" s="206"/>
      <c r="AO964" s="206"/>
      <c r="AP964" s="206"/>
      <c r="AQ964" s="206"/>
      <c r="AR964" s="206"/>
      <c r="AS964" s="206"/>
      <c r="AT964" s="206"/>
      <c r="AU964" s="206"/>
      <c r="AV964" s="206"/>
      <c r="AW964" s="206"/>
      <c r="AX964" s="206"/>
      <c r="AY964" s="206"/>
      <c r="AZ964" s="206"/>
      <c r="BA964" s="206"/>
      <c r="BB964" s="206"/>
      <c r="BC964" s="206"/>
      <c r="BD964" s="206"/>
      <c r="BE964" s="206"/>
      <c r="BF964" s="206"/>
      <c r="BG964" s="206"/>
      <c r="BH964" s="206"/>
      <c r="BI964" s="206"/>
      <c r="BJ964" s="206"/>
      <c r="BK964" s="206"/>
      <c r="BL964" s="206"/>
      <c r="BM964" s="217">
        <v>25</v>
      </c>
    </row>
    <row r="965" spans="1:65">
      <c r="A965" s="30"/>
      <c r="B965" s="19">
        <v>1</v>
      </c>
      <c r="C965" s="9">
        <v>3</v>
      </c>
      <c r="D965" s="24">
        <v>0.58899999999999997</v>
      </c>
      <c r="E965" s="219">
        <v>0.65</v>
      </c>
      <c r="F965" s="219">
        <v>0.48</v>
      </c>
      <c r="G965" s="24">
        <v>0.59</v>
      </c>
      <c r="H965" s="24">
        <v>0.61750000000000005</v>
      </c>
      <c r="I965" s="220">
        <v>0.66</v>
      </c>
      <c r="J965" s="24">
        <v>0.57099999999999995</v>
      </c>
      <c r="K965" s="24">
        <v>0.62</v>
      </c>
      <c r="L965" s="24">
        <v>0.59599999999999997</v>
      </c>
      <c r="M965" s="24">
        <v>0.63260000000000005</v>
      </c>
      <c r="N965" s="24">
        <v>0.55000000000000004</v>
      </c>
      <c r="O965" s="24">
        <v>0.58189999999999997</v>
      </c>
      <c r="P965" s="24">
        <v>0.59950000000000003</v>
      </c>
      <c r="Q965" s="219">
        <v>0.47499999999999998</v>
      </c>
      <c r="R965" s="24">
        <v>0.61</v>
      </c>
      <c r="S965" s="24">
        <v>0.57899999999999996</v>
      </c>
      <c r="T965" s="24">
        <v>0.58799999999999997</v>
      </c>
      <c r="U965" s="24">
        <v>0.54700000000000004</v>
      </c>
      <c r="V965" s="24">
        <v>0.58399999999999996</v>
      </c>
      <c r="W965" s="24">
        <v>0.61</v>
      </c>
      <c r="X965" s="24">
        <v>0.58379999999999999</v>
      </c>
      <c r="Y965" s="24">
        <v>0.61</v>
      </c>
      <c r="Z965" s="24">
        <v>0.55200000000000005</v>
      </c>
      <c r="AA965" s="24">
        <v>0.6</v>
      </c>
      <c r="AB965" s="24">
        <v>0.60399999999999998</v>
      </c>
      <c r="AC965" s="205"/>
      <c r="AD965" s="206"/>
      <c r="AE965" s="206"/>
      <c r="AF965" s="206"/>
      <c r="AG965" s="206"/>
      <c r="AH965" s="206"/>
      <c r="AI965" s="206"/>
      <c r="AJ965" s="206"/>
      <c r="AK965" s="206"/>
      <c r="AL965" s="206"/>
      <c r="AM965" s="206"/>
      <c r="AN965" s="206"/>
      <c r="AO965" s="206"/>
      <c r="AP965" s="206"/>
      <c r="AQ965" s="206"/>
      <c r="AR965" s="206"/>
      <c r="AS965" s="206"/>
      <c r="AT965" s="206"/>
      <c r="AU965" s="206"/>
      <c r="AV965" s="206"/>
      <c r="AW965" s="206"/>
      <c r="AX965" s="206"/>
      <c r="AY965" s="206"/>
      <c r="AZ965" s="206"/>
      <c r="BA965" s="206"/>
      <c r="BB965" s="206"/>
      <c r="BC965" s="206"/>
      <c r="BD965" s="206"/>
      <c r="BE965" s="206"/>
      <c r="BF965" s="206"/>
      <c r="BG965" s="206"/>
      <c r="BH965" s="206"/>
      <c r="BI965" s="206"/>
      <c r="BJ965" s="206"/>
      <c r="BK965" s="206"/>
      <c r="BL965" s="206"/>
      <c r="BM965" s="217">
        <v>16</v>
      </c>
    </row>
    <row r="966" spans="1:65">
      <c r="A966" s="30"/>
      <c r="B966" s="19">
        <v>1</v>
      </c>
      <c r="C966" s="9">
        <v>4</v>
      </c>
      <c r="D966" s="24">
        <v>0.59499999999999997</v>
      </c>
      <c r="E966" s="219">
        <v>0.65</v>
      </c>
      <c r="F966" s="219">
        <v>0.46999999999999992</v>
      </c>
      <c r="G966" s="24">
        <v>0.6</v>
      </c>
      <c r="H966" s="24">
        <v>0.62949999999999995</v>
      </c>
      <c r="I966" s="24">
        <v>0.62</v>
      </c>
      <c r="J966" s="24">
        <v>0.56400000000000006</v>
      </c>
      <c r="K966" s="24">
        <v>0.625</v>
      </c>
      <c r="L966" s="24">
        <v>0.59099999999999997</v>
      </c>
      <c r="M966" s="24">
        <v>0.61919999999999997</v>
      </c>
      <c r="N966" s="24">
        <v>0.55000000000000004</v>
      </c>
      <c r="O966" s="24">
        <v>0.57840000000000003</v>
      </c>
      <c r="P966" s="24">
        <v>0.59620000000000006</v>
      </c>
      <c r="Q966" s="219">
        <v>0.51200000000000001</v>
      </c>
      <c r="R966" s="24">
        <v>0.61</v>
      </c>
      <c r="S966" s="220">
        <v>0.60499999999999998</v>
      </c>
      <c r="T966" s="24">
        <v>0.59399999999999997</v>
      </c>
      <c r="U966" s="24">
        <v>0.54999999999999993</v>
      </c>
      <c r="V966" s="24">
        <v>0.57699999999999996</v>
      </c>
      <c r="W966" s="24">
        <v>0.62</v>
      </c>
      <c r="X966" s="24">
        <v>0.58779999999999999</v>
      </c>
      <c r="Y966" s="24">
        <v>0.61</v>
      </c>
      <c r="Z966" s="24">
        <v>0.59299999999999997</v>
      </c>
      <c r="AA966" s="24">
        <v>0.6</v>
      </c>
      <c r="AB966" s="24">
        <v>0.59099999999999997</v>
      </c>
      <c r="AC966" s="205"/>
      <c r="AD966" s="206"/>
      <c r="AE966" s="206"/>
      <c r="AF966" s="206"/>
      <c r="AG966" s="206"/>
      <c r="AH966" s="206"/>
      <c r="AI966" s="206"/>
      <c r="AJ966" s="206"/>
      <c r="AK966" s="206"/>
      <c r="AL966" s="206"/>
      <c r="AM966" s="206"/>
      <c r="AN966" s="206"/>
      <c r="AO966" s="206"/>
      <c r="AP966" s="206"/>
      <c r="AQ966" s="206"/>
      <c r="AR966" s="206"/>
      <c r="AS966" s="206"/>
      <c r="AT966" s="206"/>
      <c r="AU966" s="206"/>
      <c r="AV966" s="206"/>
      <c r="AW966" s="206"/>
      <c r="AX966" s="206"/>
      <c r="AY966" s="206"/>
      <c r="AZ966" s="206"/>
      <c r="BA966" s="206"/>
      <c r="BB966" s="206"/>
      <c r="BC966" s="206"/>
      <c r="BD966" s="206"/>
      <c r="BE966" s="206"/>
      <c r="BF966" s="206"/>
      <c r="BG966" s="206"/>
      <c r="BH966" s="206"/>
      <c r="BI966" s="206"/>
      <c r="BJ966" s="206"/>
      <c r="BK966" s="206"/>
      <c r="BL966" s="206"/>
      <c r="BM966" s="217">
        <v>0.59494077974759885</v>
      </c>
    </row>
    <row r="967" spans="1:65">
      <c r="A967" s="30"/>
      <c r="B967" s="19">
        <v>1</v>
      </c>
      <c r="C967" s="9">
        <v>5</v>
      </c>
      <c r="D967" s="24">
        <v>0.58699999999999997</v>
      </c>
      <c r="E967" s="219">
        <v>0.65</v>
      </c>
      <c r="F967" s="219">
        <v>0.48</v>
      </c>
      <c r="G967" s="24">
        <v>0.56999999999999995</v>
      </c>
      <c r="H967" s="24">
        <v>0.61750000000000005</v>
      </c>
      <c r="I967" s="24">
        <v>0.63</v>
      </c>
      <c r="J967" s="24">
        <v>0.57899999999999996</v>
      </c>
      <c r="K967" s="24">
        <v>0.63</v>
      </c>
      <c r="L967" s="24">
        <v>0.58799999999999997</v>
      </c>
      <c r="M967" s="24">
        <v>0.62270000000000003</v>
      </c>
      <c r="N967" s="24">
        <v>0.55000000000000004</v>
      </c>
      <c r="O967" s="24">
        <v>0.5837</v>
      </c>
      <c r="P967" s="24">
        <v>0.60650000000000004</v>
      </c>
      <c r="Q967" s="219">
        <v>0.14699999999999999</v>
      </c>
      <c r="R967" s="24">
        <v>0.62</v>
      </c>
      <c r="S967" s="24">
        <v>0.59100000000000008</v>
      </c>
      <c r="T967" s="24">
        <v>0.59599999999999997</v>
      </c>
      <c r="U967" s="24">
        <v>0.54799999999999993</v>
      </c>
      <c r="V967" s="24">
        <v>0.57699999999999996</v>
      </c>
      <c r="W967" s="24">
        <v>0.59</v>
      </c>
      <c r="X967" s="24">
        <v>0.59789999999999999</v>
      </c>
      <c r="Y967" s="24">
        <v>0.6</v>
      </c>
      <c r="Z967" s="24">
        <v>0.57399999999999995</v>
      </c>
      <c r="AA967" s="24">
        <v>0.61</v>
      </c>
      <c r="AB967" s="24">
        <v>0.59299999999999997</v>
      </c>
      <c r="AC967" s="205"/>
      <c r="AD967" s="206"/>
      <c r="AE967" s="206"/>
      <c r="AF967" s="206"/>
      <c r="AG967" s="206"/>
      <c r="AH967" s="206"/>
      <c r="AI967" s="206"/>
      <c r="AJ967" s="206"/>
      <c r="AK967" s="206"/>
      <c r="AL967" s="206"/>
      <c r="AM967" s="206"/>
      <c r="AN967" s="206"/>
      <c r="AO967" s="206"/>
      <c r="AP967" s="206"/>
      <c r="AQ967" s="206"/>
      <c r="AR967" s="206"/>
      <c r="AS967" s="206"/>
      <c r="AT967" s="206"/>
      <c r="AU967" s="206"/>
      <c r="AV967" s="206"/>
      <c r="AW967" s="206"/>
      <c r="AX967" s="206"/>
      <c r="AY967" s="206"/>
      <c r="AZ967" s="206"/>
      <c r="BA967" s="206"/>
      <c r="BB967" s="206"/>
      <c r="BC967" s="206"/>
      <c r="BD967" s="206"/>
      <c r="BE967" s="206"/>
      <c r="BF967" s="206"/>
      <c r="BG967" s="206"/>
      <c r="BH967" s="206"/>
      <c r="BI967" s="206"/>
      <c r="BJ967" s="206"/>
      <c r="BK967" s="206"/>
      <c r="BL967" s="206"/>
      <c r="BM967" s="217">
        <v>123</v>
      </c>
    </row>
    <row r="968" spans="1:65">
      <c r="A968" s="30"/>
      <c r="B968" s="19">
        <v>1</v>
      </c>
      <c r="C968" s="9">
        <v>6</v>
      </c>
      <c r="D968" s="24">
        <v>0.59499999999999997</v>
      </c>
      <c r="E968" s="219">
        <v>0.65</v>
      </c>
      <c r="F968" s="219">
        <v>0.49</v>
      </c>
      <c r="G968" s="24">
        <v>0.6</v>
      </c>
      <c r="H968" s="24">
        <v>0.62350000000000005</v>
      </c>
      <c r="I968" s="24">
        <v>0.62</v>
      </c>
      <c r="J968" s="24">
        <v>0.57299999999999995</v>
      </c>
      <c r="K968" s="24">
        <v>0.625</v>
      </c>
      <c r="L968" s="24">
        <v>0.59099999999999997</v>
      </c>
      <c r="M968" s="24">
        <v>0.62370000000000003</v>
      </c>
      <c r="N968" s="24">
        <v>0.56999999999999995</v>
      </c>
      <c r="O968" s="24">
        <v>0.58040000000000003</v>
      </c>
      <c r="P968" s="24">
        <v>0.60470000000000002</v>
      </c>
      <c r="Q968" s="219">
        <v>0.14799999999999999</v>
      </c>
      <c r="R968" s="24">
        <v>0.62</v>
      </c>
      <c r="S968" s="24">
        <v>0.57800000000000007</v>
      </c>
      <c r="T968" s="24">
        <v>0.60099999999999998</v>
      </c>
      <c r="U968" s="24">
        <v>0.54599999999999993</v>
      </c>
      <c r="V968" s="24">
        <v>0.58099999999999996</v>
      </c>
      <c r="W968" s="24">
        <v>0.62</v>
      </c>
      <c r="X968" s="24">
        <v>0.59489999999999998</v>
      </c>
      <c r="Y968" s="24">
        <v>0.61</v>
      </c>
      <c r="Z968" s="24">
        <v>0.59299999999999997</v>
      </c>
      <c r="AA968" s="24">
        <v>0.6</v>
      </c>
      <c r="AB968" s="24">
        <v>0.58199999999999996</v>
      </c>
      <c r="AC968" s="205"/>
      <c r="AD968" s="206"/>
      <c r="AE968" s="206"/>
      <c r="AF968" s="206"/>
      <c r="AG968" s="206"/>
      <c r="AH968" s="206"/>
      <c r="AI968" s="206"/>
      <c r="AJ968" s="206"/>
      <c r="AK968" s="206"/>
      <c r="AL968" s="206"/>
      <c r="AM968" s="206"/>
      <c r="AN968" s="206"/>
      <c r="AO968" s="206"/>
      <c r="AP968" s="206"/>
      <c r="AQ968" s="206"/>
      <c r="AR968" s="206"/>
      <c r="AS968" s="206"/>
      <c r="AT968" s="206"/>
      <c r="AU968" s="206"/>
      <c r="AV968" s="206"/>
      <c r="AW968" s="206"/>
      <c r="AX968" s="206"/>
      <c r="AY968" s="206"/>
      <c r="AZ968" s="206"/>
      <c r="BA968" s="206"/>
      <c r="BB968" s="206"/>
      <c r="BC968" s="206"/>
      <c r="BD968" s="206"/>
      <c r="BE968" s="206"/>
      <c r="BF968" s="206"/>
      <c r="BG968" s="206"/>
      <c r="BH968" s="206"/>
      <c r="BI968" s="206"/>
      <c r="BJ968" s="206"/>
      <c r="BK968" s="206"/>
      <c r="BL968" s="206"/>
      <c r="BM968" s="56"/>
    </row>
    <row r="969" spans="1:65">
      <c r="A969" s="30"/>
      <c r="B969" s="20" t="s">
        <v>271</v>
      </c>
      <c r="C969" s="12"/>
      <c r="D969" s="221">
        <v>0.5894999999999998</v>
      </c>
      <c r="E969" s="221">
        <v>0.65</v>
      </c>
      <c r="F969" s="221">
        <v>0.47833333333333333</v>
      </c>
      <c r="G969" s="221">
        <v>0.58833333333333326</v>
      </c>
      <c r="H969" s="221">
        <v>0.62350000000000005</v>
      </c>
      <c r="I969" s="221">
        <v>0.6283333333333333</v>
      </c>
      <c r="J969" s="221">
        <v>0.57266666666666655</v>
      </c>
      <c r="K969" s="221">
        <v>0.6216666666666667</v>
      </c>
      <c r="L969" s="221">
        <v>0.59333333333333338</v>
      </c>
      <c r="M969" s="221">
        <v>0.62609999999999999</v>
      </c>
      <c r="N969" s="221">
        <v>0.56500000000000006</v>
      </c>
      <c r="O969" s="221">
        <v>0.58178333333333332</v>
      </c>
      <c r="P969" s="221">
        <v>0.60268333333333335</v>
      </c>
      <c r="Q969" s="221">
        <v>0.36366666666666664</v>
      </c>
      <c r="R969" s="221">
        <v>0.61499999999999999</v>
      </c>
      <c r="S969" s="221">
        <v>0.58416666666666683</v>
      </c>
      <c r="T969" s="221">
        <v>0.59783333333333333</v>
      </c>
      <c r="U969" s="221">
        <v>0.54599999999999993</v>
      </c>
      <c r="V969" s="221">
        <v>0.58283333333333331</v>
      </c>
      <c r="W969" s="221">
        <v>0.60833333333333328</v>
      </c>
      <c r="X969" s="221">
        <v>0.58883333333333343</v>
      </c>
      <c r="Y969" s="221">
        <v>0.60833333333333328</v>
      </c>
      <c r="Z969" s="221">
        <v>0.57733333333333325</v>
      </c>
      <c r="AA969" s="221">
        <v>0.60166666666666668</v>
      </c>
      <c r="AB969" s="221">
        <v>0.59599999999999997</v>
      </c>
      <c r="AC969" s="205"/>
      <c r="AD969" s="206"/>
      <c r="AE969" s="206"/>
      <c r="AF969" s="206"/>
      <c r="AG969" s="206"/>
      <c r="AH969" s="206"/>
      <c r="AI969" s="206"/>
      <c r="AJ969" s="206"/>
      <c r="AK969" s="206"/>
      <c r="AL969" s="206"/>
      <c r="AM969" s="206"/>
      <c r="AN969" s="206"/>
      <c r="AO969" s="206"/>
      <c r="AP969" s="206"/>
      <c r="AQ969" s="206"/>
      <c r="AR969" s="206"/>
      <c r="AS969" s="206"/>
      <c r="AT969" s="206"/>
      <c r="AU969" s="206"/>
      <c r="AV969" s="206"/>
      <c r="AW969" s="206"/>
      <c r="AX969" s="206"/>
      <c r="AY969" s="206"/>
      <c r="AZ969" s="206"/>
      <c r="BA969" s="206"/>
      <c r="BB969" s="206"/>
      <c r="BC969" s="206"/>
      <c r="BD969" s="206"/>
      <c r="BE969" s="206"/>
      <c r="BF969" s="206"/>
      <c r="BG969" s="206"/>
      <c r="BH969" s="206"/>
      <c r="BI969" s="206"/>
      <c r="BJ969" s="206"/>
      <c r="BK969" s="206"/>
      <c r="BL969" s="206"/>
      <c r="BM969" s="56"/>
    </row>
    <row r="970" spans="1:65">
      <c r="A970" s="30"/>
      <c r="B970" s="3" t="s">
        <v>272</v>
      </c>
      <c r="C970" s="29"/>
      <c r="D970" s="24">
        <v>0.59</v>
      </c>
      <c r="E970" s="24">
        <v>0.65</v>
      </c>
      <c r="F970" s="24">
        <v>0.48</v>
      </c>
      <c r="G970" s="24">
        <v>0.59</v>
      </c>
      <c r="H970" s="24">
        <v>0.62350000000000005</v>
      </c>
      <c r="I970" s="24">
        <v>0.62</v>
      </c>
      <c r="J970" s="24">
        <v>0.57299999999999995</v>
      </c>
      <c r="K970" s="24">
        <v>0.62250000000000005</v>
      </c>
      <c r="L970" s="24">
        <v>0.59099999999999997</v>
      </c>
      <c r="M970" s="24">
        <v>0.625</v>
      </c>
      <c r="N970" s="24">
        <v>0.56000000000000005</v>
      </c>
      <c r="O970" s="24">
        <v>0.58160000000000001</v>
      </c>
      <c r="P970" s="24">
        <v>0.60460000000000003</v>
      </c>
      <c r="Q970" s="24">
        <v>0.42049999999999998</v>
      </c>
      <c r="R970" s="24">
        <v>0.61499999999999999</v>
      </c>
      <c r="S970" s="24">
        <v>0.57850000000000001</v>
      </c>
      <c r="T970" s="24">
        <v>0.59699999999999998</v>
      </c>
      <c r="U970" s="24">
        <v>0.54649999999999999</v>
      </c>
      <c r="V970" s="24">
        <v>0.58250000000000002</v>
      </c>
      <c r="W970" s="24">
        <v>0.61</v>
      </c>
      <c r="X970" s="24">
        <v>0.59034999999999993</v>
      </c>
      <c r="Y970" s="24">
        <v>0.61</v>
      </c>
      <c r="Z970" s="24">
        <v>0.57999999999999996</v>
      </c>
      <c r="AA970" s="24">
        <v>0.6</v>
      </c>
      <c r="AB970" s="24">
        <v>0.59250000000000003</v>
      </c>
      <c r="AC970" s="205"/>
      <c r="AD970" s="206"/>
      <c r="AE970" s="206"/>
      <c r="AF970" s="206"/>
      <c r="AG970" s="206"/>
      <c r="AH970" s="206"/>
      <c r="AI970" s="206"/>
      <c r="AJ970" s="206"/>
      <c r="AK970" s="206"/>
      <c r="AL970" s="206"/>
      <c r="AM970" s="206"/>
      <c r="AN970" s="206"/>
      <c r="AO970" s="206"/>
      <c r="AP970" s="206"/>
      <c r="AQ970" s="206"/>
      <c r="AR970" s="206"/>
      <c r="AS970" s="206"/>
      <c r="AT970" s="206"/>
      <c r="AU970" s="206"/>
      <c r="AV970" s="206"/>
      <c r="AW970" s="206"/>
      <c r="AX970" s="206"/>
      <c r="AY970" s="206"/>
      <c r="AZ970" s="206"/>
      <c r="BA970" s="206"/>
      <c r="BB970" s="206"/>
      <c r="BC970" s="206"/>
      <c r="BD970" s="206"/>
      <c r="BE970" s="206"/>
      <c r="BF970" s="206"/>
      <c r="BG970" s="206"/>
      <c r="BH970" s="206"/>
      <c r="BI970" s="206"/>
      <c r="BJ970" s="206"/>
      <c r="BK970" s="206"/>
      <c r="BL970" s="206"/>
      <c r="BM970" s="56"/>
    </row>
    <row r="971" spans="1:65">
      <c r="A971" s="30"/>
      <c r="B971" s="3" t="s">
        <v>273</v>
      </c>
      <c r="C971" s="29"/>
      <c r="D971" s="24">
        <v>5.6480084985771799E-3</v>
      </c>
      <c r="E971" s="24">
        <v>0</v>
      </c>
      <c r="F971" s="24">
        <v>7.5277265270908417E-3</v>
      </c>
      <c r="G971" s="24">
        <v>1.1690451944500132E-2</v>
      </c>
      <c r="H971" s="24">
        <v>5.3665631459994499E-3</v>
      </c>
      <c r="I971" s="24">
        <v>1.6020819787597236E-2</v>
      </c>
      <c r="J971" s="24">
        <v>5.0859282994028211E-3</v>
      </c>
      <c r="K971" s="24">
        <v>6.8313005106397373E-3</v>
      </c>
      <c r="L971" s="24">
        <v>5.8537737116040565E-3</v>
      </c>
      <c r="M971" s="24">
        <v>5.3520089686023634E-3</v>
      </c>
      <c r="N971" s="24">
        <v>1.7606816861658967E-2</v>
      </c>
      <c r="O971" s="24">
        <v>2.3506736623075866E-3</v>
      </c>
      <c r="P971" s="24">
        <v>3.9539431794939307E-3</v>
      </c>
      <c r="Q971" s="24">
        <v>0.17712895490762284</v>
      </c>
      <c r="R971" s="24">
        <v>5.4772255750516656E-3</v>
      </c>
      <c r="S971" s="24">
        <v>1.1720352668186492E-2</v>
      </c>
      <c r="T971" s="24">
        <v>7.3869253865642076E-3</v>
      </c>
      <c r="U971" s="24">
        <v>3.0331501776205794E-3</v>
      </c>
      <c r="V971" s="24">
        <v>5.4924190177613654E-3</v>
      </c>
      <c r="W971" s="24">
        <v>1.1690451944500132E-2</v>
      </c>
      <c r="X971" s="24">
        <v>8.178426906604145E-3</v>
      </c>
      <c r="Y971" s="24">
        <v>4.0824829046386341E-3</v>
      </c>
      <c r="Z971" s="24">
        <v>1.6415439886480834E-2</v>
      </c>
      <c r="AA971" s="24">
        <v>4.0824829046386341E-3</v>
      </c>
      <c r="AB971" s="24">
        <v>1.1260550608207407E-2</v>
      </c>
      <c r="AC971" s="205"/>
      <c r="AD971" s="206"/>
      <c r="AE971" s="206"/>
      <c r="AF971" s="206"/>
      <c r="AG971" s="206"/>
      <c r="AH971" s="206"/>
      <c r="AI971" s="206"/>
      <c r="AJ971" s="206"/>
      <c r="AK971" s="206"/>
      <c r="AL971" s="206"/>
      <c r="AM971" s="206"/>
      <c r="AN971" s="206"/>
      <c r="AO971" s="206"/>
      <c r="AP971" s="206"/>
      <c r="AQ971" s="206"/>
      <c r="AR971" s="206"/>
      <c r="AS971" s="206"/>
      <c r="AT971" s="206"/>
      <c r="AU971" s="206"/>
      <c r="AV971" s="206"/>
      <c r="AW971" s="206"/>
      <c r="AX971" s="206"/>
      <c r="AY971" s="206"/>
      <c r="AZ971" s="206"/>
      <c r="BA971" s="206"/>
      <c r="BB971" s="206"/>
      <c r="BC971" s="206"/>
      <c r="BD971" s="206"/>
      <c r="BE971" s="206"/>
      <c r="BF971" s="206"/>
      <c r="BG971" s="206"/>
      <c r="BH971" s="206"/>
      <c r="BI971" s="206"/>
      <c r="BJ971" s="206"/>
      <c r="BK971" s="206"/>
      <c r="BL971" s="206"/>
      <c r="BM971" s="56"/>
    </row>
    <row r="972" spans="1:65">
      <c r="A972" s="30"/>
      <c r="B972" s="3" t="s">
        <v>87</v>
      </c>
      <c r="C972" s="29"/>
      <c r="D972" s="13">
        <v>9.581015264761971E-3</v>
      </c>
      <c r="E972" s="13">
        <v>0</v>
      </c>
      <c r="F972" s="13">
        <v>1.5737407373709076E-2</v>
      </c>
      <c r="G972" s="13">
        <v>1.9870456562889743E-2</v>
      </c>
      <c r="H972" s="13">
        <v>8.6071582133110652E-3</v>
      </c>
      <c r="I972" s="13">
        <v>2.5497325921905418E-2</v>
      </c>
      <c r="J972" s="13">
        <v>8.8811320711341488E-3</v>
      </c>
      <c r="K972" s="13">
        <v>1.0988687148482151E-2</v>
      </c>
      <c r="L972" s="13">
        <v>9.8659107498944767E-3</v>
      </c>
      <c r="M972" s="13">
        <v>8.5481695713182614E-3</v>
      </c>
      <c r="N972" s="13">
        <v>3.116250771975038E-2</v>
      </c>
      <c r="O972" s="13">
        <v>4.0404623639515051E-3</v>
      </c>
      <c r="P972" s="13">
        <v>6.5605649945973798E-3</v>
      </c>
      <c r="Q972" s="13">
        <v>0.48706403732618569</v>
      </c>
      <c r="R972" s="13">
        <v>8.9060578456124639E-3</v>
      </c>
      <c r="S972" s="13">
        <v>2.0063371186624518E-2</v>
      </c>
      <c r="T972" s="13">
        <v>1.2356161784049413E-2</v>
      </c>
      <c r="U972" s="13">
        <v>5.5552201055321972E-3</v>
      </c>
      <c r="V972" s="13">
        <v>9.4236528757701433E-3</v>
      </c>
      <c r="W972" s="13">
        <v>1.9217181278630355E-2</v>
      </c>
      <c r="X972" s="13">
        <v>1.3889205049426794E-2</v>
      </c>
      <c r="Y972" s="13">
        <v>6.7109308021457001E-3</v>
      </c>
      <c r="Z972" s="13">
        <v>2.843320996503609E-2</v>
      </c>
      <c r="AA972" s="13">
        <v>6.7852901462137965E-3</v>
      </c>
      <c r="AB972" s="13">
        <v>1.8893541288938605E-2</v>
      </c>
      <c r="AC972" s="154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55"/>
    </row>
    <row r="973" spans="1:65">
      <c r="A973" s="30"/>
      <c r="B973" s="3" t="s">
        <v>274</v>
      </c>
      <c r="C973" s="29"/>
      <c r="D973" s="13">
        <v>-9.1450778511220632E-3</v>
      </c>
      <c r="E973" s="13">
        <v>9.2545715685786067E-2</v>
      </c>
      <c r="F973" s="13">
        <v>-0.19599840922610101</v>
      </c>
      <c r="G973" s="13">
        <v>-1.1106057340814268E-2</v>
      </c>
      <c r="H973" s="13">
        <v>4.8003467277057954E-2</v>
      </c>
      <c r="I973" s="13">
        <v>5.6127525162926517E-2</v>
      </c>
      <c r="J973" s="13">
        <v>-3.7439210488112828E-2</v>
      </c>
      <c r="K973" s="13">
        <v>4.4921928078969886E-2</v>
      </c>
      <c r="L973" s="13">
        <v>-2.7018595278465174E-3</v>
      </c>
      <c r="M973" s="13">
        <v>5.2373650139800887E-2</v>
      </c>
      <c r="N973" s="13">
        <v>-5.032564713466281E-2</v>
      </c>
      <c r="O973" s="13">
        <v>-2.2115556475801657E-2</v>
      </c>
      <c r="P973" s="13">
        <v>1.3013990382402918E-2</v>
      </c>
      <c r="Q973" s="13">
        <v>-0.38873467907015768</v>
      </c>
      <c r="R973" s="13">
        <v>3.3716330995013033E-2</v>
      </c>
      <c r="S973" s="13">
        <v>-1.8109555518286857E-2</v>
      </c>
      <c r="T973" s="13">
        <v>4.8619185038243362E-3</v>
      </c>
      <c r="U973" s="13">
        <v>-8.2261598823939797E-2</v>
      </c>
      <c r="V973" s="13">
        <v>-2.0350674935078472E-2</v>
      </c>
      <c r="W973" s="13">
        <v>2.251073391105618E-2</v>
      </c>
      <c r="X973" s="13">
        <v>-1.026563755951726E-2</v>
      </c>
      <c r="Y973" s="13">
        <v>2.251073391105618E-2</v>
      </c>
      <c r="Z973" s="13">
        <v>-2.9595292529343009E-2</v>
      </c>
      <c r="AA973" s="13">
        <v>1.1305136827099549E-2</v>
      </c>
      <c r="AB973" s="13">
        <v>1.7803793057360462E-3</v>
      </c>
      <c r="AC973" s="154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55"/>
    </row>
    <row r="974" spans="1:65">
      <c r="A974" s="30"/>
      <c r="B974" s="46" t="s">
        <v>275</v>
      </c>
      <c r="C974" s="47"/>
      <c r="D974" s="45">
        <v>0.17</v>
      </c>
      <c r="E974" s="45">
        <v>2.5499999999999998</v>
      </c>
      <c r="F974" s="45">
        <v>5.17</v>
      </c>
      <c r="G974" s="45">
        <v>0.22</v>
      </c>
      <c r="H974" s="45">
        <v>1.35</v>
      </c>
      <c r="I974" s="45">
        <v>1.57</v>
      </c>
      <c r="J974" s="45">
        <v>0.93</v>
      </c>
      <c r="K974" s="45">
        <v>1.27</v>
      </c>
      <c r="L974" s="45">
        <v>0</v>
      </c>
      <c r="M974" s="45">
        <v>1.47</v>
      </c>
      <c r="N974" s="45">
        <v>1.27</v>
      </c>
      <c r="O974" s="45">
        <v>0.52</v>
      </c>
      <c r="P974" s="45">
        <v>0.42</v>
      </c>
      <c r="Q974" s="45">
        <v>10.32</v>
      </c>
      <c r="R974" s="45">
        <v>0.97</v>
      </c>
      <c r="S974" s="45">
        <v>0.41</v>
      </c>
      <c r="T974" s="45">
        <v>0.2</v>
      </c>
      <c r="U974" s="45">
        <v>2.13</v>
      </c>
      <c r="V974" s="45">
        <v>0.47</v>
      </c>
      <c r="W974" s="45">
        <v>0.67</v>
      </c>
      <c r="X974" s="45">
        <v>0.2</v>
      </c>
      <c r="Y974" s="45">
        <v>0.67</v>
      </c>
      <c r="Z974" s="45">
        <v>0.72</v>
      </c>
      <c r="AA974" s="45">
        <v>0.37</v>
      </c>
      <c r="AB974" s="45">
        <v>0.12</v>
      </c>
      <c r="AC974" s="154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55"/>
    </row>
    <row r="975" spans="1:65">
      <c r="B975" s="31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BM975" s="55"/>
    </row>
    <row r="976" spans="1:65" ht="15">
      <c r="B976" s="8" t="s">
        <v>619</v>
      </c>
      <c r="BM976" s="28" t="s">
        <v>67</v>
      </c>
    </row>
    <row r="977" spans="1:65" ht="15">
      <c r="A977" s="25" t="s">
        <v>64</v>
      </c>
      <c r="B977" s="18" t="s">
        <v>111</v>
      </c>
      <c r="C977" s="15" t="s">
        <v>112</v>
      </c>
      <c r="D977" s="16" t="s">
        <v>229</v>
      </c>
      <c r="E977" s="17" t="s">
        <v>229</v>
      </c>
      <c r="F977" s="17" t="s">
        <v>229</v>
      </c>
      <c r="G977" s="17" t="s">
        <v>229</v>
      </c>
      <c r="H977" s="17" t="s">
        <v>229</v>
      </c>
      <c r="I977" s="17" t="s">
        <v>229</v>
      </c>
      <c r="J977" s="17" t="s">
        <v>229</v>
      </c>
      <c r="K977" s="17" t="s">
        <v>229</v>
      </c>
      <c r="L977" s="17" t="s">
        <v>229</v>
      </c>
      <c r="M977" s="17" t="s">
        <v>229</v>
      </c>
      <c r="N977" s="17" t="s">
        <v>229</v>
      </c>
      <c r="O977" s="17" t="s">
        <v>229</v>
      </c>
      <c r="P977" s="17" t="s">
        <v>229</v>
      </c>
      <c r="Q977" s="17" t="s">
        <v>229</v>
      </c>
      <c r="R977" s="17" t="s">
        <v>229</v>
      </c>
      <c r="S977" s="17" t="s">
        <v>229</v>
      </c>
      <c r="T977" s="17" t="s">
        <v>229</v>
      </c>
      <c r="U977" s="17" t="s">
        <v>229</v>
      </c>
      <c r="V977" s="17" t="s">
        <v>229</v>
      </c>
      <c r="W977" s="17" t="s">
        <v>229</v>
      </c>
      <c r="X977" s="17" t="s">
        <v>229</v>
      </c>
      <c r="Y977" s="17" t="s">
        <v>229</v>
      </c>
      <c r="Z977" s="154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28">
        <v>1</v>
      </c>
    </row>
    <row r="978" spans="1:65">
      <c r="A978" s="30"/>
      <c r="B978" s="19" t="s">
        <v>230</v>
      </c>
      <c r="C978" s="9" t="s">
        <v>230</v>
      </c>
      <c r="D978" s="152" t="s">
        <v>232</v>
      </c>
      <c r="E978" s="153" t="s">
        <v>233</v>
      </c>
      <c r="F978" s="153" t="s">
        <v>235</v>
      </c>
      <c r="G978" s="153" t="s">
        <v>237</v>
      </c>
      <c r="H978" s="153" t="s">
        <v>238</v>
      </c>
      <c r="I978" s="153" t="s">
        <v>239</v>
      </c>
      <c r="J978" s="153" t="s">
        <v>240</v>
      </c>
      <c r="K978" s="153" t="s">
        <v>241</v>
      </c>
      <c r="L978" s="153" t="s">
        <v>243</v>
      </c>
      <c r="M978" s="153" t="s">
        <v>244</v>
      </c>
      <c r="N978" s="153" t="s">
        <v>246</v>
      </c>
      <c r="O978" s="153" t="s">
        <v>247</v>
      </c>
      <c r="P978" s="153" t="s">
        <v>249</v>
      </c>
      <c r="Q978" s="153" t="s">
        <v>250</v>
      </c>
      <c r="R978" s="153" t="s">
        <v>251</v>
      </c>
      <c r="S978" s="153" t="s">
        <v>252</v>
      </c>
      <c r="T978" s="153" t="s">
        <v>254</v>
      </c>
      <c r="U978" s="153" t="s">
        <v>258</v>
      </c>
      <c r="V978" s="153" t="s">
        <v>259</v>
      </c>
      <c r="W978" s="153" t="s">
        <v>260</v>
      </c>
      <c r="X978" s="153" t="s">
        <v>261</v>
      </c>
      <c r="Y978" s="153" t="s">
        <v>262</v>
      </c>
      <c r="Z978" s="154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28" t="s">
        <v>3</v>
      </c>
    </row>
    <row r="979" spans="1:65">
      <c r="A979" s="30"/>
      <c r="B979" s="19"/>
      <c r="C979" s="9"/>
      <c r="D979" s="10" t="s">
        <v>334</v>
      </c>
      <c r="E979" s="11" t="s">
        <v>335</v>
      </c>
      <c r="F979" s="11" t="s">
        <v>334</v>
      </c>
      <c r="G979" s="11" t="s">
        <v>335</v>
      </c>
      <c r="H979" s="11" t="s">
        <v>334</v>
      </c>
      <c r="I979" s="11" t="s">
        <v>335</v>
      </c>
      <c r="J979" s="11" t="s">
        <v>334</v>
      </c>
      <c r="K979" s="11" t="s">
        <v>335</v>
      </c>
      <c r="L979" s="11" t="s">
        <v>335</v>
      </c>
      <c r="M979" s="11" t="s">
        <v>115</v>
      </c>
      <c r="N979" s="11" t="s">
        <v>335</v>
      </c>
      <c r="O979" s="11" t="s">
        <v>334</v>
      </c>
      <c r="P979" s="11" t="s">
        <v>335</v>
      </c>
      <c r="Q979" s="11" t="s">
        <v>335</v>
      </c>
      <c r="R979" s="11" t="s">
        <v>334</v>
      </c>
      <c r="S979" s="11" t="s">
        <v>335</v>
      </c>
      <c r="T979" s="11" t="s">
        <v>334</v>
      </c>
      <c r="U979" s="11" t="s">
        <v>335</v>
      </c>
      <c r="V979" s="11" t="s">
        <v>335</v>
      </c>
      <c r="W979" s="11" t="s">
        <v>334</v>
      </c>
      <c r="X979" s="11" t="s">
        <v>334</v>
      </c>
      <c r="Y979" s="11" t="s">
        <v>334</v>
      </c>
      <c r="Z979" s="154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28">
        <v>2</v>
      </c>
    </row>
    <row r="980" spans="1:65">
      <c r="A980" s="30"/>
      <c r="B980" s="19"/>
      <c r="C980" s="9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154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28">
        <v>3</v>
      </c>
    </row>
    <row r="981" spans="1:65">
      <c r="A981" s="30"/>
      <c r="B981" s="18">
        <v>1</v>
      </c>
      <c r="C981" s="14">
        <v>1</v>
      </c>
      <c r="D981" s="22">
        <v>0.19</v>
      </c>
      <c r="E981" s="148">
        <v>0.2</v>
      </c>
      <c r="F981" s="148">
        <v>0.16</v>
      </c>
      <c r="G981" s="148" t="s">
        <v>97</v>
      </c>
      <c r="H981" s="148">
        <v>0.45</v>
      </c>
      <c r="I981" s="148">
        <v>0.2</v>
      </c>
      <c r="J981" s="148">
        <v>0.2</v>
      </c>
      <c r="K981" s="22">
        <v>0.18</v>
      </c>
      <c r="L981" s="22">
        <v>0.19</v>
      </c>
      <c r="M981" s="22">
        <v>0.18</v>
      </c>
      <c r="N981" s="22">
        <v>0.16</v>
      </c>
      <c r="O981" s="22">
        <v>0.21</v>
      </c>
      <c r="P981" s="22">
        <v>0.19</v>
      </c>
      <c r="Q981" s="22">
        <v>0.2</v>
      </c>
      <c r="R981" s="22">
        <v>0.18</v>
      </c>
      <c r="S981" s="148">
        <v>0.16</v>
      </c>
      <c r="T981" s="22">
        <v>0.18</v>
      </c>
      <c r="U981" s="22">
        <v>0.18</v>
      </c>
      <c r="V981" s="148">
        <v>0.3</v>
      </c>
      <c r="W981" s="22">
        <v>0.18</v>
      </c>
      <c r="X981" s="22">
        <v>0.17</v>
      </c>
      <c r="Y981" s="22">
        <v>0.18</v>
      </c>
      <c r="Z981" s="154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28">
        <v>1</v>
      </c>
    </row>
    <row r="982" spans="1:65">
      <c r="A982" s="30"/>
      <c r="B982" s="19">
        <v>1</v>
      </c>
      <c r="C982" s="9">
        <v>2</v>
      </c>
      <c r="D982" s="11">
        <v>0.18</v>
      </c>
      <c r="E982" s="150">
        <v>0.2</v>
      </c>
      <c r="F982" s="150">
        <v>0.17</v>
      </c>
      <c r="G982" s="150" t="s">
        <v>97</v>
      </c>
      <c r="H982" s="150">
        <v>0.45</v>
      </c>
      <c r="I982" s="150">
        <v>0.2</v>
      </c>
      <c r="J982" s="150">
        <v>0.2</v>
      </c>
      <c r="K982" s="11">
        <v>0.18</v>
      </c>
      <c r="L982" s="149">
        <v>0.21</v>
      </c>
      <c r="M982" s="11">
        <v>0.19</v>
      </c>
      <c r="N982" s="11">
        <v>0.17</v>
      </c>
      <c r="O982" s="11">
        <v>0.19</v>
      </c>
      <c r="P982" s="11">
        <v>0.19</v>
      </c>
      <c r="Q982" s="11">
        <v>0.2</v>
      </c>
      <c r="R982" s="11">
        <v>0.17</v>
      </c>
      <c r="S982" s="150">
        <v>0.14000000000000001</v>
      </c>
      <c r="T982" s="11">
        <v>0.17</v>
      </c>
      <c r="U982" s="11">
        <v>0.19</v>
      </c>
      <c r="V982" s="150">
        <v>0.26</v>
      </c>
      <c r="W982" s="11">
        <v>0.17</v>
      </c>
      <c r="X982" s="11">
        <v>0.17</v>
      </c>
      <c r="Y982" s="11">
        <v>0.19</v>
      </c>
      <c r="Z982" s="154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28">
        <v>26</v>
      </c>
    </row>
    <row r="983" spans="1:65">
      <c r="A983" s="30"/>
      <c r="B983" s="19">
        <v>1</v>
      </c>
      <c r="C983" s="9">
        <v>3</v>
      </c>
      <c r="D983" s="11">
        <v>0.19</v>
      </c>
      <c r="E983" s="150">
        <v>0.2</v>
      </c>
      <c r="F983" s="150">
        <v>0.16</v>
      </c>
      <c r="G983" s="150" t="s">
        <v>97</v>
      </c>
      <c r="H983" s="150">
        <v>0.25</v>
      </c>
      <c r="I983" s="150">
        <v>0.2</v>
      </c>
      <c r="J983" s="150">
        <v>0.2</v>
      </c>
      <c r="K983" s="11">
        <v>0.18</v>
      </c>
      <c r="L983" s="11">
        <v>0.18</v>
      </c>
      <c r="M983" s="11">
        <v>0.19</v>
      </c>
      <c r="N983" s="11">
        <v>0.16</v>
      </c>
      <c r="O983" s="11">
        <v>0.19</v>
      </c>
      <c r="P983" s="11">
        <v>0.19</v>
      </c>
      <c r="Q983" s="11">
        <v>0.2</v>
      </c>
      <c r="R983" s="11">
        <v>0.17</v>
      </c>
      <c r="S983" s="150">
        <v>0.16</v>
      </c>
      <c r="T983" s="11">
        <v>0.18</v>
      </c>
      <c r="U983" s="11">
        <v>0.18</v>
      </c>
      <c r="V983" s="150">
        <v>0.25</v>
      </c>
      <c r="W983" s="11">
        <v>0.17</v>
      </c>
      <c r="X983" s="11">
        <v>0.17</v>
      </c>
      <c r="Y983" s="11">
        <v>0.2</v>
      </c>
      <c r="Z983" s="154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28">
        <v>16</v>
      </c>
    </row>
    <row r="984" spans="1:65">
      <c r="A984" s="30"/>
      <c r="B984" s="19">
        <v>1</v>
      </c>
      <c r="C984" s="9">
        <v>4</v>
      </c>
      <c r="D984" s="11">
        <v>0.18</v>
      </c>
      <c r="E984" s="150">
        <v>0.2</v>
      </c>
      <c r="F984" s="150">
        <v>0.15</v>
      </c>
      <c r="G984" s="150" t="s">
        <v>97</v>
      </c>
      <c r="H984" s="150">
        <v>0.25</v>
      </c>
      <c r="I984" s="150">
        <v>0.2</v>
      </c>
      <c r="J984" s="150">
        <v>0.2</v>
      </c>
      <c r="K984" s="11">
        <v>0.19</v>
      </c>
      <c r="L984" s="11">
        <v>0.18</v>
      </c>
      <c r="M984" s="11">
        <v>0.18</v>
      </c>
      <c r="N984" s="11">
        <v>0.17</v>
      </c>
      <c r="O984" s="11">
        <v>0.18</v>
      </c>
      <c r="P984" s="11">
        <v>0.19</v>
      </c>
      <c r="Q984" s="11">
        <v>0.2</v>
      </c>
      <c r="R984" s="11">
        <v>0.19</v>
      </c>
      <c r="S984" s="150">
        <v>0.17</v>
      </c>
      <c r="T984" s="11">
        <v>0.18</v>
      </c>
      <c r="U984" s="11">
        <v>0.18</v>
      </c>
      <c r="V984" s="150">
        <v>0.25</v>
      </c>
      <c r="W984" s="11">
        <v>0.18</v>
      </c>
      <c r="X984" s="11">
        <v>0.17</v>
      </c>
      <c r="Y984" s="11">
        <v>0.19</v>
      </c>
      <c r="Z984" s="154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28">
        <v>0.18321428571428575</v>
      </c>
    </row>
    <row r="985" spans="1:65">
      <c r="A985" s="30"/>
      <c r="B985" s="19">
        <v>1</v>
      </c>
      <c r="C985" s="9">
        <v>5</v>
      </c>
      <c r="D985" s="11">
        <v>0.21</v>
      </c>
      <c r="E985" s="150">
        <v>0.2</v>
      </c>
      <c r="F985" s="150">
        <v>0.16</v>
      </c>
      <c r="G985" s="150" t="s">
        <v>97</v>
      </c>
      <c r="H985" s="150">
        <v>0.15</v>
      </c>
      <c r="I985" s="150">
        <v>0.2</v>
      </c>
      <c r="J985" s="150">
        <v>0.2</v>
      </c>
      <c r="K985" s="11">
        <v>0.19</v>
      </c>
      <c r="L985" s="11">
        <v>0.17</v>
      </c>
      <c r="M985" s="11">
        <v>0.18</v>
      </c>
      <c r="N985" s="11">
        <v>0.16</v>
      </c>
      <c r="O985" s="11">
        <v>0.18</v>
      </c>
      <c r="P985" s="11">
        <v>0.18</v>
      </c>
      <c r="Q985" s="11">
        <v>0.2</v>
      </c>
      <c r="R985" s="11">
        <v>0.19</v>
      </c>
      <c r="S985" s="150">
        <v>0.17</v>
      </c>
      <c r="T985" s="11">
        <v>0.18</v>
      </c>
      <c r="U985" s="11">
        <v>0.19</v>
      </c>
      <c r="V985" s="150">
        <v>0.27</v>
      </c>
      <c r="W985" s="11">
        <v>0.18</v>
      </c>
      <c r="X985" s="11">
        <v>0.18</v>
      </c>
      <c r="Y985" s="11">
        <v>0.19</v>
      </c>
      <c r="Z985" s="154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28">
        <v>124</v>
      </c>
    </row>
    <row r="986" spans="1:65">
      <c r="A986" s="30"/>
      <c r="B986" s="19">
        <v>1</v>
      </c>
      <c r="C986" s="9">
        <v>6</v>
      </c>
      <c r="D986" s="11">
        <v>0.21</v>
      </c>
      <c r="E986" s="150">
        <v>0.2</v>
      </c>
      <c r="F986" s="150">
        <v>0.15</v>
      </c>
      <c r="G986" s="150" t="s">
        <v>97</v>
      </c>
      <c r="H986" s="150">
        <v>0.2</v>
      </c>
      <c r="I986" s="150">
        <v>0.2</v>
      </c>
      <c r="J986" s="150">
        <v>0.2</v>
      </c>
      <c r="K986" s="11">
        <v>0.19</v>
      </c>
      <c r="L986" s="11">
        <v>0.18</v>
      </c>
      <c r="M986" s="11">
        <v>0.18</v>
      </c>
      <c r="N986" s="11">
        <v>0.16</v>
      </c>
      <c r="O986" s="11">
        <v>0.18</v>
      </c>
      <c r="P986" s="11">
        <v>0.19</v>
      </c>
      <c r="Q986" s="11">
        <v>0.2</v>
      </c>
      <c r="R986" s="11">
        <v>0.19</v>
      </c>
      <c r="S986" s="150">
        <v>0.14000000000000001</v>
      </c>
      <c r="T986" s="11">
        <v>0.18</v>
      </c>
      <c r="U986" s="11">
        <v>0.18</v>
      </c>
      <c r="V986" s="150">
        <v>0.28000000000000003</v>
      </c>
      <c r="W986" s="11">
        <v>0.19</v>
      </c>
      <c r="X986" s="11">
        <v>0.17</v>
      </c>
      <c r="Y986" s="11">
        <v>0.19</v>
      </c>
      <c r="Z986" s="154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55"/>
    </row>
    <row r="987" spans="1:65">
      <c r="A987" s="30"/>
      <c r="B987" s="20" t="s">
        <v>271</v>
      </c>
      <c r="C987" s="12"/>
      <c r="D987" s="23">
        <v>0.19333333333333333</v>
      </c>
      <c r="E987" s="23">
        <v>0.19999999999999998</v>
      </c>
      <c r="F987" s="23">
        <v>0.15833333333333335</v>
      </c>
      <c r="G987" s="23" t="s">
        <v>682</v>
      </c>
      <c r="H987" s="23">
        <v>0.29166666666666663</v>
      </c>
      <c r="I987" s="23">
        <v>0.19999999999999998</v>
      </c>
      <c r="J987" s="23">
        <v>0.19999999999999998</v>
      </c>
      <c r="K987" s="23">
        <v>0.18499999999999997</v>
      </c>
      <c r="L987" s="23">
        <v>0.18500000000000003</v>
      </c>
      <c r="M987" s="23">
        <v>0.18333333333333332</v>
      </c>
      <c r="N987" s="23">
        <v>0.16333333333333336</v>
      </c>
      <c r="O987" s="23">
        <v>0.18833333333333332</v>
      </c>
      <c r="P987" s="23">
        <v>0.18833333333333332</v>
      </c>
      <c r="Q987" s="23">
        <v>0.19999999999999998</v>
      </c>
      <c r="R987" s="23">
        <v>0.18166666666666664</v>
      </c>
      <c r="S987" s="23">
        <v>0.1566666666666667</v>
      </c>
      <c r="T987" s="23">
        <v>0.17833333333333332</v>
      </c>
      <c r="U987" s="23">
        <v>0.18333333333333332</v>
      </c>
      <c r="V987" s="23">
        <v>0.26833333333333337</v>
      </c>
      <c r="W987" s="23">
        <v>0.17833333333333332</v>
      </c>
      <c r="X987" s="23">
        <v>0.17166666666666666</v>
      </c>
      <c r="Y987" s="23">
        <v>0.18999999999999997</v>
      </c>
      <c r="Z987" s="154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55"/>
    </row>
    <row r="988" spans="1:65">
      <c r="A988" s="30"/>
      <c r="B988" s="3" t="s">
        <v>272</v>
      </c>
      <c r="C988" s="29"/>
      <c r="D988" s="11">
        <v>0.19</v>
      </c>
      <c r="E988" s="11">
        <v>0.2</v>
      </c>
      <c r="F988" s="11">
        <v>0.16</v>
      </c>
      <c r="G988" s="11" t="s">
        <v>682</v>
      </c>
      <c r="H988" s="11">
        <v>0.25</v>
      </c>
      <c r="I988" s="11">
        <v>0.2</v>
      </c>
      <c r="J988" s="11">
        <v>0.2</v>
      </c>
      <c r="K988" s="11">
        <v>0.185</v>
      </c>
      <c r="L988" s="11">
        <v>0.18</v>
      </c>
      <c r="M988" s="11">
        <v>0.18</v>
      </c>
      <c r="N988" s="11">
        <v>0.16</v>
      </c>
      <c r="O988" s="11">
        <v>0.185</v>
      </c>
      <c r="P988" s="11">
        <v>0.19</v>
      </c>
      <c r="Q988" s="11">
        <v>0.2</v>
      </c>
      <c r="R988" s="11">
        <v>0.185</v>
      </c>
      <c r="S988" s="11">
        <v>0.16</v>
      </c>
      <c r="T988" s="11">
        <v>0.18</v>
      </c>
      <c r="U988" s="11">
        <v>0.18</v>
      </c>
      <c r="V988" s="11">
        <v>0.26500000000000001</v>
      </c>
      <c r="W988" s="11">
        <v>0.18</v>
      </c>
      <c r="X988" s="11">
        <v>0.17</v>
      </c>
      <c r="Y988" s="11">
        <v>0.19</v>
      </c>
      <c r="Z988" s="154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55"/>
    </row>
    <row r="989" spans="1:65">
      <c r="A989" s="30"/>
      <c r="B989" s="3" t="s">
        <v>273</v>
      </c>
      <c r="C989" s="29"/>
      <c r="D989" s="24">
        <v>1.3662601021279462E-2</v>
      </c>
      <c r="E989" s="24">
        <v>3.0404709722440586E-17</v>
      </c>
      <c r="F989" s="24">
        <v>7.5277265270908165E-3</v>
      </c>
      <c r="G989" s="24" t="s">
        <v>682</v>
      </c>
      <c r="H989" s="24">
        <v>0.12812754062521728</v>
      </c>
      <c r="I989" s="24">
        <v>3.0404709722440586E-17</v>
      </c>
      <c r="J989" s="24">
        <v>3.0404709722440586E-17</v>
      </c>
      <c r="K989" s="24">
        <v>5.4772255750516665E-3</v>
      </c>
      <c r="L989" s="24">
        <v>1.3784048752090217E-2</v>
      </c>
      <c r="M989" s="24">
        <v>5.1639777949432277E-3</v>
      </c>
      <c r="N989" s="24">
        <v>5.1639777949432277E-3</v>
      </c>
      <c r="O989" s="24">
        <v>1.1690451944500121E-2</v>
      </c>
      <c r="P989" s="24">
        <v>4.0824829046386332E-3</v>
      </c>
      <c r="Q989" s="24">
        <v>3.0404709722440586E-17</v>
      </c>
      <c r="R989" s="24">
        <v>9.8319208025017465E-3</v>
      </c>
      <c r="S989" s="24">
        <v>1.3662601021279462E-2</v>
      </c>
      <c r="T989" s="24">
        <v>4.0824829046386228E-3</v>
      </c>
      <c r="U989" s="24">
        <v>5.1639777949432277E-3</v>
      </c>
      <c r="V989" s="24">
        <v>1.9407902170679517E-2</v>
      </c>
      <c r="W989" s="24">
        <v>7.5277265270908044E-3</v>
      </c>
      <c r="X989" s="24">
        <v>4.0824829046386219E-3</v>
      </c>
      <c r="Y989" s="24">
        <v>6.324555320336764E-3</v>
      </c>
      <c r="Z989" s="205"/>
      <c r="AA989" s="206"/>
      <c r="AB989" s="206"/>
      <c r="AC989" s="206"/>
      <c r="AD989" s="206"/>
      <c r="AE989" s="206"/>
      <c r="AF989" s="206"/>
      <c r="AG989" s="206"/>
      <c r="AH989" s="206"/>
      <c r="AI989" s="206"/>
      <c r="AJ989" s="206"/>
      <c r="AK989" s="206"/>
      <c r="AL989" s="206"/>
      <c r="AM989" s="206"/>
      <c r="AN989" s="206"/>
      <c r="AO989" s="206"/>
      <c r="AP989" s="206"/>
      <c r="AQ989" s="206"/>
      <c r="AR989" s="206"/>
      <c r="AS989" s="206"/>
      <c r="AT989" s="206"/>
      <c r="AU989" s="206"/>
      <c r="AV989" s="206"/>
      <c r="AW989" s="206"/>
      <c r="AX989" s="206"/>
      <c r="AY989" s="206"/>
      <c r="AZ989" s="206"/>
      <c r="BA989" s="206"/>
      <c r="BB989" s="206"/>
      <c r="BC989" s="206"/>
      <c r="BD989" s="206"/>
      <c r="BE989" s="206"/>
      <c r="BF989" s="206"/>
      <c r="BG989" s="206"/>
      <c r="BH989" s="206"/>
      <c r="BI989" s="206"/>
      <c r="BJ989" s="206"/>
      <c r="BK989" s="206"/>
      <c r="BL989" s="206"/>
      <c r="BM989" s="56"/>
    </row>
    <row r="990" spans="1:65">
      <c r="A990" s="30"/>
      <c r="B990" s="3" t="s">
        <v>87</v>
      </c>
      <c r="C990" s="29"/>
      <c r="D990" s="13">
        <v>7.0668625972135149E-2</v>
      </c>
      <c r="E990" s="13">
        <v>1.5202354861220294E-16</v>
      </c>
      <c r="F990" s="13">
        <v>4.754353596057357E-2</v>
      </c>
      <c r="G990" s="13" t="s">
        <v>682</v>
      </c>
      <c r="H990" s="13">
        <v>0.439294425000745</v>
      </c>
      <c r="I990" s="13">
        <v>1.5202354861220294E-16</v>
      </c>
      <c r="J990" s="13">
        <v>1.5202354861220294E-16</v>
      </c>
      <c r="K990" s="13">
        <v>2.9606624730009013E-2</v>
      </c>
      <c r="L990" s="13">
        <v>7.4508371632920081E-2</v>
      </c>
      <c r="M990" s="13">
        <v>2.8167151608781246E-2</v>
      </c>
      <c r="N990" s="13">
        <v>3.1616190581285064E-2</v>
      </c>
      <c r="O990" s="13">
        <v>6.2073196165487371E-2</v>
      </c>
      <c r="P990" s="13">
        <v>2.1676900378612213E-2</v>
      </c>
      <c r="Q990" s="13">
        <v>1.5202354861220294E-16</v>
      </c>
      <c r="R990" s="13">
        <v>5.412066496789953E-2</v>
      </c>
      <c r="S990" s="13">
        <v>8.7208091625188042E-2</v>
      </c>
      <c r="T990" s="13">
        <v>2.2892427502646487E-2</v>
      </c>
      <c r="U990" s="13">
        <v>2.8167151608781246E-2</v>
      </c>
      <c r="V990" s="13">
        <v>7.2327585729240432E-2</v>
      </c>
      <c r="W990" s="13">
        <v>4.2211550619200774E-2</v>
      </c>
      <c r="X990" s="13">
        <v>2.3781453813428867E-2</v>
      </c>
      <c r="Y990" s="13">
        <v>3.3287133264930338E-2</v>
      </c>
      <c r="Z990" s="154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55"/>
    </row>
    <row r="991" spans="1:65">
      <c r="A991" s="30"/>
      <c r="B991" s="3" t="s">
        <v>274</v>
      </c>
      <c r="C991" s="29"/>
      <c r="D991" s="13">
        <v>5.5230669265756704E-2</v>
      </c>
      <c r="E991" s="13">
        <v>9.1617933723196598E-2</v>
      </c>
      <c r="F991" s="13">
        <v>-0.13580246913580252</v>
      </c>
      <c r="G991" s="13" t="s">
        <v>682</v>
      </c>
      <c r="H991" s="13">
        <v>0.59194282001299503</v>
      </c>
      <c r="I991" s="13">
        <v>9.1617933723196598E-2</v>
      </c>
      <c r="J991" s="13">
        <v>9.1617933723196598E-2</v>
      </c>
      <c r="K991" s="13">
        <v>9.7465886939567259E-3</v>
      </c>
      <c r="L991" s="13">
        <v>9.74658869395717E-3</v>
      </c>
      <c r="M991" s="13">
        <v>6.4977257959686341E-4</v>
      </c>
      <c r="N991" s="13">
        <v>-0.1085120207927226</v>
      </c>
      <c r="O991" s="13">
        <v>2.7940220922676895E-2</v>
      </c>
      <c r="P991" s="13">
        <v>2.7940220922676895E-2</v>
      </c>
      <c r="Q991" s="13">
        <v>9.1617933723196598E-2</v>
      </c>
      <c r="R991" s="13">
        <v>-8.4470435347631101E-3</v>
      </c>
      <c r="S991" s="13">
        <v>-0.14489928525016238</v>
      </c>
      <c r="T991" s="13">
        <v>-2.6640675763483057E-2</v>
      </c>
      <c r="U991" s="13">
        <v>6.4977257959686341E-4</v>
      </c>
      <c r="V991" s="13">
        <v>0.46458739441195585</v>
      </c>
      <c r="W991" s="13">
        <v>-2.6640675763483057E-2</v>
      </c>
      <c r="X991" s="13">
        <v>-6.302794022092284E-2</v>
      </c>
      <c r="Y991" s="13">
        <v>3.7037037037036757E-2</v>
      </c>
      <c r="Z991" s="154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55"/>
    </row>
    <row r="992" spans="1:65">
      <c r="A992" s="30"/>
      <c r="B992" s="46" t="s">
        <v>275</v>
      </c>
      <c r="C992" s="47"/>
      <c r="D992" s="45">
        <v>1.01</v>
      </c>
      <c r="E992" s="45" t="s">
        <v>276</v>
      </c>
      <c r="F992" s="45">
        <v>2.5299999999999998</v>
      </c>
      <c r="G992" s="45">
        <v>8.43</v>
      </c>
      <c r="H992" s="45">
        <v>10.96</v>
      </c>
      <c r="I992" s="45" t="s">
        <v>276</v>
      </c>
      <c r="J992" s="45" t="s">
        <v>276</v>
      </c>
      <c r="K992" s="45">
        <v>0.17</v>
      </c>
      <c r="L992" s="45">
        <v>0.17</v>
      </c>
      <c r="M992" s="45">
        <v>0</v>
      </c>
      <c r="N992" s="45">
        <v>2.02</v>
      </c>
      <c r="O992" s="45">
        <v>0.51</v>
      </c>
      <c r="P992" s="45">
        <v>0.51</v>
      </c>
      <c r="Q992" s="45">
        <v>1.69</v>
      </c>
      <c r="R992" s="45">
        <v>0.17</v>
      </c>
      <c r="S992" s="45">
        <v>2.7</v>
      </c>
      <c r="T992" s="45">
        <v>0.51</v>
      </c>
      <c r="U992" s="45">
        <v>0</v>
      </c>
      <c r="V992" s="45">
        <v>8.6</v>
      </c>
      <c r="W992" s="45">
        <v>0.51</v>
      </c>
      <c r="X992" s="45">
        <v>1.18</v>
      </c>
      <c r="Y992" s="45">
        <v>0.67</v>
      </c>
      <c r="Z992" s="154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55"/>
    </row>
    <row r="993" spans="1:65">
      <c r="B993" s="31" t="s">
        <v>355</v>
      </c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BM993" s="55"/>
    </row>
    <row r="994" spans="1:65">
      <c r="BM994" s="55"/>
    </row>
    <row r="995" spans="1:65" ht="15">
      <c r="B995" s="8" t="s">
        <v>620</v>
      </c>
      <c r="BM995" s="28" t="s">
        <v>67</v>
      </c>
    </row>
    <row r="996" spans="1:65" ht="15">
      <c r="A996" s="25" t="s">
        <v>65</v>
      </c>
      <c r="B996" s="18" t="s">
        <v>111</v>
      </c>
      <c r="C996" s="15" t="s">
        <v>112</v>
      </c>
      <c r="D996" s="16" t="s">
        <v>229</v>
      </c>
      <c r="E996" s="17" t="s">
        <v>229</v>
      </c>
      <c r="F996" s="17" t="s">
        <v>229</v>
      </c>
      <c r="G996" s="17" t="s">
        <v>229</v>
      </c>
      <c r="H996" s="17" t="s">
        <v>229</v>
      </c>
      <c r="I996" s="17" t="s">
        <v>229</v>
      </c>
      <c r="J996" s="17" t="s">
        <v>229</v>
      </c>
      <c r="K996" s="17" t="s">
        <v>229</v>
      </c>
      <c r="L996" s="17" t="s">
        <v>229</v>
      </c>
      <c r="M996" s="17" t="s">
        <v>229</v>
      </c>
      <c r="N996" s="17" t="s">
        <v>229</v>
      </c>
      <c r="O996" s="17" t="s">
        <v>229</v>
      </c>
      <c r="P996" s="154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28">
        <v>1</v>
      </c>
    </row>
    <row r="997" spans="1:65">
      <c r="A997" s="30"/>
      <c r="B997" s="19" t="s">
        <v>230</v>
      </c>
      <c r="C997" s="9" t="s">
        <v>230</v>
      </c>
      <c r="D997" s="152" t="s">
        <v>233</v>
      </c>
      <c r="E997" s="153" t="s">
        <v>237</v>
      </c>
      <c r="F997" s="153" t="s">
        <v>238</v>
      </c>
      <c r="G997" s="153" t="s">
        <v>239</v>
      </c>
      <c r="H997" s="153" t="s">
        <v>241</v>
      </c>
      <c r="I997" s="153" t="s">
        <v>243</v>
      </c>
      <c r="J997" s="153" t="s">
        <v>247</v>
      </c>
      <c r="K997" s="153" t="s">
        <v>249</v>
      </c>
      <c r="L997" s="153" t="s">
        <v>250</v>
      </c>
      <c r="M997" s="153" t="s">
        <v>254</v>
      </c>
      <c r="N997" s="153" t="s">
        <v>258</v>
      </c>
      <c r="O997" s="153" t="s">
        <v>259</v>
      </c>
      <c r="P997" s="154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28" t="s">
        <v>3</v>
      </c>
    </row>
    <row r="998" spans="1:65">
      <c r="A998" s="30"/>
      <c r="B998" s="19"/>
      <c r="C998" s="9"/>
      <c r="D998" s="10" t="s">
        <v>335</v>
      </c>
      <c r="E998" s="11" t="s">
        <v>335</v>
      </c>
      <c r="F998" s="11" t="s">
        <v>334</v>
      </c>
      <c r="G998" s="11" t="s">
        <v>335</v>
      </c>
      <c r="H998" s="11" t="s">
        <v>335</v>
      </c>
      <c r="I998" s="11" t="s">
        <v>335</v>
      </c>
      <c r="J998" s="11" t="s">
        <v>334</v>
      </c>
      <c r="K998" s="11" t="s">
        <v>335</v>
      </c>
      <c r="L998" s="11" t="s">
        <v>335</v>
      </c>
      <c r="M998" s="11" t="s">
        <v>334</v>
      </c>
      <c r="N998" s="11" t="s">
        <v>335</v>
      </c>
      <c r="O998" s="11" t="s">
        <v>335</v>
      </c>
      <c r="P998" s="154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28">
        <v>2</v>
      </c>
    </row>
    <row r="999" spans="1:65">
      <c r="A999" s="30"/>
      <c r="B999" s="19"/>
      <c r="C999" s="9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154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28">
        <v>3</v>
      </c>
    </row>
    <row r="1000" spans="1:65">
      <c r="A1000" s="30"/>
      <c r="B1000" s="18">
        <v>1</v>
      </c>
      <c r="C1000" s="14">
        <v>1</v>
      </c>
      <c r="D1000" s="22">
        <v>0.34</v>
      </c>
      <c r="E1000" s="148">
        <v>0.28000000000000003</v>
      </c>
      <c r="F1000" s="148">
        <v>0.25</v>
      </c>
      <c r="G1000" s="22">
        <v>0.35</v>
      </c>
      <c r="H1000" s="22">
        <v>0.33</v>
      </c>
      <c r="I1000" s="22">
        <v>0.34</v>
      </c>
      <c r="J1000" s="148">
        <v>0.3</v>
      </c>
      <c r="K1000" s="22">
        <v>0.32</v>
      </c>
      <c r="L1000" s="22">
        <v>0.31</v>
      </c>
      <c r="M1000" s="148">
        <v>0.3</v>
      </c>
      <c r="N1000" s="148">
        <v>0.3</v>
      </c>
      <c r="O1000" s="22">
        <v>0.34</v>
      </c>
      <c r="P1000" s="154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28">
        <v>1</v>
      </c>
    </row>
    <row r="1001" spans="1:65">
      <c r="A1001" s="30"/>
      <c r="B1001" s="19">
        <v>1</v>
      </c>
      <c r="C1001" s="9">
        <v>2</v>
      </c>
      <c r="D1001" s="11">
        <v>0.34</v>
      </c>
      <c r="E1001" s="150">
        <v>0.28000000000000003</v>
      </c>
      <c r="F1001" s="150">
        <v>0.25</v>
      </c>
      <c r="G1001" s="11">
        <v>0.3</v>
      </c>
      <c r="H1001" s="11">
        <v>0.33</v>
      </c>
      <c r="I1001" s="11">
        <v>0.33</v>
      </c>
      <c r="J1001" s="150">
        <v>0.3</v>
      </c>
      <c r="K1001" s="11">
        <v>0.32</v>
      </c>
      <c r="L1001" s="11">
        <v>0.32</v>
      </c>
      <c r="M1001" s="150">
        <v>0.3</v>
      </c>
      <c r="N1001" s="150">
        <v>0.3</v>
      </c>
      <c r="O1001" s="11">
        <v>0.34</v>
      </c>
      <c r="P1001" s="154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28">
        <v>27</v>
      </c>
    </row>
    <row r="1002" spans="1:65">
      <c r="A1002" s="30"/>
      <c r="B1002" s="19">
        <v>1</v>
      </c>
      <c r="C1002" s="9">
        <v>3</v>
      </c>
      <c r="D1002" s="11">
        <v>0.32</v>
      </c>
      <c r="E1002" s="150">
        <v>0.26</v>
      </c>
      <c r="F1002" s="149">
        <v>0.3</v>
      </c>
      <c r="G1002" s="11">
        <v>0.3</v>
      </c>
      <c r="H1002" s="11">
        <v>0.34</v>
      </c>
      <c r="I1002" s="11">
        <v>0.31</v>
      </c>
      <c r="J1002" s="150">
        <v>0.3</v>
      </c>
      <c r="K1002" s="11">
        <v>0.32</v>
      </c>
      <c r="L1002" s="11">
        <v>0.33</v>
      </c>
      <c r="M1002" s="150">
        <v>0.3</v>
      </c>
      <c r="N1002" s="150">
        <v>0.3</v>
      </c>
      <c r="O1002" s="11">
        <v>0.34</v>
      </c>
      <c r="P1002" s="154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28">
        <v>16</v>
      </c>
    </row>
    <row r="1003" spans="1:65">
      <c r="A1003" s="30"/>
      <c r="B1003" s="19">
        <v>1</v>
      </c>
      <c r="C1003" s="9">
        <v>4</v>
      </c>
      <c r="D1003" s="11">
        <v>0.34</v>
      </c>
      <c r="E1003" s="150">
        <v>0.26</v>
      </c>
      <c r="F1003" s="150">
        <v>0.25</v>
      </c>
      <c r="G1003" s="11">
        <v>0.35</v>
      </c>
      <c r="H1003" s="11">
        <v>0.35</v>
      </c>
      <c r="I1003" s="11">
        <v>0.31</v>
      </c>
      <c r="J1003" s="150">
        <v>0.3</v>
      </c>
      <c r="K1003" s="11">
        <v>0.31</v>
      </c>
      <c r="L1003" s="11">
        <v>0.32</v>
      </c>
      <c r="M1003" s="150">
        <v>0.3</v>
      </c>
      <c r="N1003" s="150">
        <v>0.3</v>
      </c>
      <c r="O1003" s="11">
        <v>0.35</v>
      </c>
      <c r="P1003" s="154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28">
        <v>0.32738095238095244</v>
      </c>
    </row>
    <row r="1004" spans="1:65">
      <c r="A1004" s="30"/>
      <c r="B1004" s="19">
        <v>1</v>
      </c>
      <c r="C1004" s="9">
        <v>5</v>
      </c>
      <c r="D1004" s="11">
        <v>0.34</v>
      </c>
      <c r="E1004" s="150">
        <v>0.26</v>
      </c>
      <c r="F1004" s="150">
        <v>0.25</v>
      </c>
      <c r="G1004" s="11">
        <v>0.35</v>
      </c>
      <c r="H1004" s="11">
        <v>0.33</v>
      </c>
      <c r="I1004" s="11">
        <v>0.3</v>
      </c>
      <c r="J1004" s="150">
        <v>0.3</v>
      </c>
      <c r="K1004" s="11">
        <v>0.33</v>
      </c>
      <c r="L1004" s="11">
        <v>0.32</v>
      </c>
      <c r="M1004" s="150">
        <v>0.3</v>
      </c>
      <c r="N1004" s="150">
        <v>0.3</v>
      </c>
      <c r="O1004" s="11">
        <v>0.34</v>
      </c>
      <c r="P1004" s="154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28">
        <v>125</v>
      </c>
    </row>
    <row r="1005" spans="1:65">
      <c r="A1005" s="30"/>
      <c r="B1005" s="19">
        <v>1</v>
      </c>
      <c r="C1005" s="9">
        <v>6</v>
      </c>
      <c r="D1005" s="11">
        <v>0.32</v>
      </c>
      <c r="E1005" s="150">
        <v>0.25</v>
      </c>
      <c r="F1005" s="150">
        <v>0.25</v>
      </c>
      <c r="G1005" s="11">
        <v>0.3</v>
      </c>
      <c r="H1005" s="11">
        <v>0.33</v>
      </c>
      <c r="I1005" s="11">
        <v>0.32</v>
      </c>
      <c r="J1005" s="150">
        <v>0.3</v>
      </c>
      <c r="K1005" s="11">
        <v>0.33</v>
      </c>
      <c r="L1005" s="11">
        <v>0.32</v>
      </c>
      <c r="M1005" s="150">
        <v>0.3</v>
      </c>
      <c r="N1005" s="150">
        <v>0.3</v>
      </c>
      <c r="O1005" s="11">
        <v>0.32</v>
      </c>
      <c r="P1005" s="154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55"/>
    </row>
    <row r="1006" spans="1:65">
      <c r="A1006" s="30"/>
      <c r="B1006" s="20" t="s">
        <v>271</v>
      </c>
      <c r="C1006" s="12"/>
      <c r="D1006" s="23">
        <v>0.33333333333333331</v>
      </c>
      <c r="E1006" s="23">
        <v>0.26500000000000001</v>
      </c>
      <c r="F1006" s="23">
        <v>0.25833333333333336</v>
      </c>
      <c r="G1006" s="23">
        <v>0.32500000000000001</v>
      </c>
      <c r="H1006" s="23">
        <v>0.33500000000000002</v>
      </c>
      <c r="I1006" s="23">
        <v>0.31833333333333336</v>
      </c>
      <c r="J1006" s="23">
        <v>0.3</v>
      </c>
      <c r="K1006" s="23">
        <v>0.32166666666666671</v>
      </c>
      <c r="L1006" s="23">
        <v>0.32</v>
      </c>
      <c r="M1006" s="23">
        <v>0.3</v>
      </c>
      <c r="N1006" s="23">
        <v>0.3</v>
      </c>
      <c r="O1006" s="23">
        <v>0.33833333333333337</v>
      </c>
      <c r="P1006" s="154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55"/>
    </row>
    <row r="1007" spans="1:65">
      <c r="A1007" s="30"/>
      <c r="B1007" s="3" t="s">
        <v>272</v>
      </c>
      <c r="C1007" s="29"/>
      <c r="D1007" s="11">
        <v>0.34</v>
      </c>
      <c r="E1007" s="11">
        <v>0.26</v>
      </c>
      <c r="F1007" s="11">
        <v>0.25</v>
      </c>
      <c r="G1007" s="11">
        <v>0.32499999999999996</v>
      </c>
      <c r="H1007" s="11">
        <v>0.33</v>
      </c>
      <c r="I1007" s="11">
        <v>0.315</v>
      </c>
      <c r="J1007" s="11">
        <v>0.3</v>
      </c>
      <c r="K1007" s="11">
        <v>0.32</v>
      </c>
      <c r="L1007" s="11">
        <v>0.32</v>
      </c>
      <c r="M1007" s="11">
        <v>0.3</v>
      </c>
      <c r="N1007" s="11">
        <v>0.3</v>
      </c>
      <c r="O1007" s="11">
        <v>0.34</v>
      </c>
      <c r="P1007" s="154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55"/>
    </row>
    <row r="1008" spans="1:65">
      <c r="A1008" s="30"/>
      <c r="B1008" s="3" t="s">
        <v>273</v>
      </c>
      <c r="C1008" s="29"/>
      <c r="D1008" s="24">
        <v>1.0327955589886455E-2</v>
      </c>
      <c r="E1008" s="24">
        <v>1.2247448713915901E-2</v>
      </c>
      <c r="F1008" s="24">
        <v>2.0412414523193145E-2</v>
      </c>
      <c r="G1008" s="24">
        <v>2.73861278752583E-2</v>
      </c>
      <c r="H1008" s="24">
        <v>8.3666002653407442E-3</v>
      </c>
      <c r="I1008" s="24">
        <v>1.4719601443879758E-2</v>
      </c>
      <c r="J1008" s="24">
        <v>0</v>
      </c>
      <c r="K1008" s="24">
        <v>7.5277265270908165E-3</v>
      </c>
      <c r="L1008" s="24">
        <v>6.324555320336764E-3</v>
      </c>
      <c r="M1008" s="24">
        <v>0</v>
      </c>
      <c r="N1008" s="24">
        <v>0</v>
      </c>
      <c r="O1008" s="24">
        <v>9.8319208025017465E-3</v>
      </c>
      <c r="P1008" s="205"/>
      <c r="Q1008" s="206"/>
      <c r="R1008" s="206"/>
      <c r="S1008" s="206"/>
      <c r="T1008" s="206"/>
      <c r="U1008" s="206"/>
      <c r="V1008" s="206"/>
      <c r="W1008" s="206"/>
      <c r="X1008" s="206"/>
      <c r="Y1008" s="206"/>
      <c r="Z1008" s="206"/>
      <c r="AA1008" s="206"/>
      <c r="AB1008" s="206"/>
      <c r="AC1008" s="206"/>
      <c r="AD1008" s="206"/>
      <c r="AE1008" s="206"/>
      <c r="AF1008" s="206"/>
      <c r="AG1008" s="206"/>
      <c r="AH1008" s="206"/>
      <c r="AI1008" s="206"/>
      <c r="AJ1008" s="206"/>
      <c r="AK1008" s="206"/>
      <c r="AL1008" s="206"/>
      <c r="AM1008" s="206"/>
      <c r="AN1008" s="206"/>
      <c r="AO1008" s="206"/>
      <c r="AP1008" s="206"/>
      <c r="AQ1008" s="206"/>
      <c r="AR1008" s="206"/>
      <c r="AS1008" s="206"/>
      <c r="AT1008" s="206"/>
      <c r="AU1008" s="206"/>
      <c r="AV1008" s="206"/>
      <c r="AW1008" s="206"/>
      <c r="AX1008" s="206"/>
      <c r="AY1008" s="206"/>
      <c r="AZ1008" s="206"/>
      <c r="BA1008" s="206"/>
      <c r="BB1008" s="206"/>
      <c r="BC1008" s="206"/>
      <c r="BD1008" s="206"/>
      <c r="BE1008" s="206"/>
      <c r="BF1008" s="206"/>
      <c r="BG1008" s="206"/>
      <c r="BH1008" s="206"/>
      <c r="BI1008" s="206"/>
      <c r="BJ1008" s="206"/>
      <c r="BK1008" s="206"/>
      <c r="BL1008" s="206"/>
      <c r="BM1008" s="56"/>
    </row>
    <row r="1009" spans="1:65">
      <c r="A1009" s="30"/>
      <c r="B1009" s="3" t="s">
        <v>87</v>
      </c>
      <c r="C1009" s="29"/>
      <c r="D1009" s="13">
        <v>3.0983866769659366E-2</v>
      </c>
      <c r="E1009" s="13">
        <v>4.6216787599682646E-2</v>
      </c>
      <c r="F1009" s="13">
        <v>7.9015798154296032E-2</v>
      </c>
      <c r="G1009" s="13">
        <v>8.4265008846948611E-2</v>
      </c>
      <c r="H1009" s="13">
        <v>2.497492616519625E-2</v>
      </c>
      <c r="I1009" s="13">
        <v>4.6239585687580388E-2</v>
      </c>
      <c r="J1009" s="13">
        <v>0</v>
      </c>
      <c r="K1009" s="13">
        <v>2.340225863344295E-2</v>
      </c>
      <c r="L1009" s="13">
        <v>1.9764235376052389E-2</v>
      </c>
      <c r="M1009" s="13">
        <v>0</v>
      </c>
      <c r="N1009" s="13">
        <v>0</v>
      </c>
      <c r="O1009" s="13">
        <v>2.9059864440891859E-2</v>
      </c>
      <c r="P1009" s="154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55"/>
    </row>
    <row r="1010" spans="1:65">
      <c r="A1010" s="30"/>
      <c r="B1010" s="3" t="s">
        <v>274</v>
      </c>
      <c r="C1010" s="29"/>
      <c r="D1010" s="13">
        <v>1.8181818181817855E-2</v>
      </c>
      <c r="E1010" s="13">
        <v>-0.19054545454545468</v>
      </c>
      <c r="F1010" s="13">
        <v>-0.21090909090909093</v>
      </c>
      <c r="G1010" s="13">
        <v>-7.2727272727274306E-3</v>
      </c>
      <c r="H1010" s="13">
        <v>2.3272727272727112E-2</v>
      </c>
      <c r="I1010" s="13">
        <v>-2.7636363636363792E-2</v>
      </c>
      <c r="J1010" s="13">
        <v>-8.3636363636363842E-2</v>
      </c>
      <c r="K1010" s="13">
        <v>-1.74545454545455E-2</v>
      </c>
      <c r="L1010" s="13">
        <v>-2.2545454545454646E-2</v>
      </c>
      <c r="M1010" s="13">
        <v>-8.3636363636363842E-2</v>
      </c>
      <c r="N1010" s="13">
        <v>-8.3636363636363842E-2</v>
      </c>
      <c r="O1010" s="13">
        <v>3.3454545454545404E-2</v>
      </c>
      <c r="P1010" s="154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55"/>
    </row>
    <row r="1011" spans="1:65">
      <c r="A1011" s="30"/>
      <c r="B1011" s="46" t="s">
        <v>275</v>
      </c>
      <c r="C1011" s="47"/>
      <c r="D1011" s="45">
        <v>0.67</v>
      </c>
      <c r="E1011" s="45">
        <v>3.28</v>
      </c>
      <c r="F1011" s="45">
        <v>3.66</v>
      </c>
      <c r="G1011" s="45">
        <v>0.19</v>
      </c>
      <c r="H1011" s="45">
        <v>0.77</v>
      </c>
      <c r="I1011" s="45">
        <v>0.19</v>
      </c>
      <c r="J1011" s="45" t="s">
        <v>276</v>
      </c>
      <c r="K1011" s="45">
        <v>0</v>
      </c>
      <c r="L1011" s="45">
        <v>0.1</v>
      </c>
      <c r="M1011" s="45" t="s">
        <v>276</v>
      </c>
      <c r="N1011" s="45" t="s">
        <v>276</v>
      </c>
      <c r="O1011" s="45">
        <v>0.96</v>
      </c>
      <c r="P1011" s="154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55"/>
    </row>
    <row r="1012" spans="1:65">
      <c r="B1012" s="31" t="s">
        <v>347</v>
      </c>
      <c r="C1012" s="20"/>
      <c r="D1012" s="20"/>
      <c r="E1012" s="20"/>
      <c r="F1012" s="20"/>
      <c r="G1012" s="20"/>
      <c r="H1012" s="20"/>
      <c r="I1012" s="20"/>
      <c r="J1012" s="20"/>
      <c r="K1012" s="20"/>
      <c r="L1012" s="20"/>
      <c r="M1012" s="20"/>
      <c r="N1012" s="20"/>
      <c r="O1012" s="20"/>
      <c r="BM1012" s="55"/>
    </row>
    <row r="1013" spans="1:65">
      <c r="BM1013" s="55"/>
    </row>
    <row r="1014" spans="1:65" ht="15">
      <c r="B1014" s="8" t="s">
        <v>621</v>
      </c>
      <c r="BM1014" s="28" t="s">
        <v>67</v>
      </c>
    </row>
    <row r="1015" spans="1:65" ht="15">
      <c r="A1015" s="25" t="s">
        <v>32</v>
      </c>
      <c r="B1015" s="18" t="s">
        <v>111</v>
      </c>
      <c r="C1015" s="15" t="s">
        <v>112</v>
      </c>
      <c r="D1015" s="16" t="s">
        <v>229</v>
      </c>
      <c r="E1015" s="17" t="s">
        <v>229</v>
      </c>
      <c r="F1015" s="17" t="s">
        <v>229</v>
      </c>
      <c r="G1015" s="17" t="s">
        <v>229</v>
      </c>
      <c r="H1015" s="17" t="s">
        <v>229</v>
      </c>
      <c r="I1015" s="17" t="s">
        <v>229</v>
      </c>
      <c r="J1015" s="17" t="s">
        <v>229</v>
      </c>
      <c r="K1015" s="17" t="s">
        <v>229</v>
      </c>
      <c r="L1015" s="17" t="s">
        <v>229</v>
      </c>
      <c r="M1015" s="17" t="s">
        <v>229</v>
      </c>
      <c r="N1015" s="17" t="s">
        <v>229</v>
      </c>
      <c r="O1015" s="17" t="s">
        <v>229</v>
      </c>
      <c r="P1015" s="17" t="s">
        <v>229</v>
      </c>
      <c r="Q1015" s="17" t="s">
        <v>229</v>
      </c>
      <c r="R1015" s="17" t="s">
        <v>229</v>
      </c>
      <c r="S1015" s="17" t="s">
        <v>229</v>
      </c>
      <c r="T1015" s="17" t="s">
        <v>229</v>
      </c>
      <c r="U1015" s="17" t="s">
        <v>229</v>
      </c>
      <c r="V1015" s="17" t="s">
        <v>229</v>
      </c>
      <c r="W1015" s="17" t="s">
        <v>229</v>
      </c>
      <c r="X1015" s="17" t="s">
        <v>229</v>
      </c>
      <c r="Y1015" s="17" t="s">
        <v>229</v>
      </c>
      <c r="Z1015" s="17" t="s">
        <v>229</v>
      </c>
      <c r="AA1015" s="17" t="s">
        <v>229</v>
      </c>
      <c r="AB1015" s="154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28">
        <v>1</v>
      </c>
    </row>
    <row r="1016" spans="1:65">
      <c r="A1016" s="30"/>
      <c r="B1016" s="19" t="s">
        <v>230</v>
      </c>
      <c r="C1016" s="9" t="s">
        <v>230</v>
      </c>
      <c r="D1016" s="152" t="s">
        <v>232</v>
      </c>
      <c r="E1016" s="153" t="s">
        <v>233</v>
      </c>
      <c r="F1016" s="153" t="s">
        <v>235</v>
      </c>
      <c r="G1016" s="153" t="s">
        <v>236</v>
      </c>
      <c r="H1016" s="153" t="s">
        <v>237</v>
      </c>
      <c r="I1016" s="153" t="s">
        <v>238</v>
      </c>
      <c r="J1016" s="153" t="s">
        <v>239</v>
      </c>
      <c r="K1016" s="153" t="s">
        <v>240</v>
      </c>
      <c r="L1016" s="153" t="s">
        <v>241</v>
      </c>
      <c r="M1016" s="153" t="s">
        <v>243</v>
      </c>
      <c r="N1016" s="153" t="s">
        <v>244</v>
      </c>
      <c r="O1016" s="153" t="s">
        <v>246</v>
      </c>
      <c r="P1016" s="153" t="s">
        <v>247</v>
      </c>
      <c r="Q1016" s="153" t="s">
        <v>249</v>
      </c>
      <c r="R1016" s="153" t="s">
        <v>250</v>
      </c>
      <c r="S1016" s="153" t="s">
        <v>251</v>
      </c>
      <c r="T1016" s="153" t="s">
        <v>252</v>
      </c>
      <c r="U1016" s="153" t="s">
        <v>254</v>
      </c>
      <c r="V1016" s="153" t="s">
        <v>256</v>
      </c>
      <c r="W1016" s="153" t="s">
        <v>258</v>
      </c>
      <c r="X1016" s="153" t="s">
        <v>259</v>
      </c>
      <c r="Y1016" s="153" t="s">
        <v>260</v>
      </c>
      <c r="Z1016" s="153" t="s">
        <v>261</v>
      </c>
      <c r="AA1016" s="153" t="s">
        <v>262</v>
      </c>
      <c r="AB1016" s="154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28" t="s">
        <v>3</v>
      </c>
    </row>
    <row r="1017" spans="1:65">
      <c r="A1017" s="30"/>
      <c r="B1017" s="19"/>
      <c r="C1017" s="9"/>
      <c r="D1017" s="10" t="s">
        <v>334</v>
      </c>
      <c r="E1017" s="11" t="s">
        <v>335</v>
      </c>
      <c r="F1017" s="11" t="s">
        <v>334</v>
      </c>
      <c r="G1017" s="11" t="s">
        <v>335</v>
      </c>
      <c r="H1017" s="11" t="s">
        <v>335</v>
      </c>
      <c r="I1017" s="11" t="s">
        <v>334</v>
      </c>
      <c r="J1017" s="11" t="s">
        <v>335</v>
      </c>
      <c r="K1017" s="11" t="s">
        <v>334</v>
      </c>
      <c r="L1017" s="11" t="s">
        <v>335</v>
      </c>
      <c r="M1017" s="11" t="s">
        <v>335</v>
      </c>
      <c r="N1017" s="11" t="s">
        <v>115</v>
      </c>
      <c r="O1017" s="11" t="s">
        <v>335</v>
      </c>
      <c r="P1017" s="11" t="s">
        <v>334</v>
      </c>
      <c r="Q1017" s="11" t="s">
        <v>335</v>
      </c>
      <c r="R1017" s="11" t="s">
        <v>335</v>
      </c>
      <c r="S1017" s="11" t="s">
        <v>334</v>
      </c>
      <c r="T1017" s="11" t="s">
        <v>335</v>
      </c>
      <c r="U1017" s="11" t="s">
        <v>334</v>
      </c>
      <c r="V1017" s="11" t="s">
        <v>335</v>
      </c>
      <c r="W1017" s="11" t="s">
        <v>335</v>
      </c>
      <c r="X1017" s="11" t="s">
        <v>334</v>
      </c>
      <c r="Y1017" s="11" t="s">
        <v>334</v>
      </c>
      <c r="Z1017" s="11" t="s">
        <v>334</v>
      </c>
      <c r="AA1017" s="11" t="s">
        <v>334</v>
      </c>
      <c r="AB1017" s="154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28">
        <v>2</v>
      </c>
    </row>
    <row r="1018" spans="1:65">
      <c r="A1018" s="30"/>
      <c r="B1018" s="19"/>
      <c r="C1018" s="9"/>
      <c r="D1018" s="26"/>
      <c r="E1018" s="26"/>
      <c r="F1018" s="26"/>
      <c r="G1018" s="26"/>
      <c r="H1018" s="26"/>
      <c r="I1018" s="26"/>
      <c r="J1018" s="26"/>
      <c r="K1018" s="26"/>
      <c r="L1018" s="26"/>
      <c r="M1018" s="26"/>
      <c r="N1018" s="26"/>
      <c r="O1018" s="26"/>
      <c r="P1018" s="26"/>
      <c r="Q1018" s="26"/>
      <c r="R1018" s="26"/>
      <c r="S1018" s="26"/>
      <c r="T1018" s="26"/>
      <c r="U1018" s="26"/>
      <c r="V1018" s="26"/>
      <c r="W1018" s="26"/>
      <c r="X1018" s="26"/>
      <c r="Y1018" s="26"/>
      <c r="Z1018" s="26"/>
      <c r="AA1018" s="26"/>
      <c r="AB1018" s="154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28">
        <v>3</v>
      </c>
    </row>
    <row r="1019" spans="1:65">
      <c r="A1019" s="30"/>
      <c r="B1019" s="18">
        <v>1</v>
      </c>
      <c r="C1019" s="14">
        <v>1</v>
      </c>
      <c r="D1019" s="148">
        <v>0.2</v>
      </c>
      <c r="E1019" s="148">
        <v>0.2</v>
      </c>
      <c r="F1019" s="148" t="s">
        <v>106</v>
      </c>
      <c r="G1019" s="22">
        <v>0.26</v>
      </c>
      <c r="H1019" s="22">
        <v>0.25</v>
      </c>
      <c r="I1019" s="148">
        <v>0.3</v>
      </c>
      <c r="J1019" s="148">
        <v>0.2</v>
      </c>
      <c r="K1019" s="148">
        <v>0.3</v>
      </c>
      <c r="L1019" s="22">
        <v>0.26</v>
      </c>
      <c r="M1019" s="22">
        <v>0.24</v>
      </c>
      <c r="N1019" s="22">
        <v>0.27</v>
      </c>
      <c r="O1019" s="22">
        <v>0.25</v>
      </c>
      <c r="P1019" s="148">
        <v>0.2</v>
      </c>
      <c r="Q1019" s="22">
        <v>0.26</v>
      </c>
      <c r="R1019" s="22">
        <v>0.24</v>
      </c>
      <c r="S1019" s="148">
        <v>0.2</v>
      </c>
      <c r="T1019" s="22">
        <v>0.23</v>
      </c>
      <c r="U1019" s="148">
        <v>0.2</v>
      </c>
      <c r="V1019" s="22">
        <v>0.22900000000000001</v>
      </c>
      <c r="W1019" s="148">
        <v>0.2</v>
      </c>
      <c r="X1019" s="148" t="s">
        <v>96</v>
      </c>
      <c r="Y1019" s="148">
        <v>0.2</v>
      </c>
      <c r="Z1019" s="148">
        <v>0.2</v>
      </c>
      <c r="AA1019" s="148">
        <v>0.3</v>
      </c>
      <c r="AB1019" s="154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28">
        <v>1</v>
      </c>
    </row>
    <row r="1020" spans="1:65">
      <c r="A1020" s="30"/>
      <c r="B1020" s="19">
        <v>1</v>
      </c>
      <c r="C1020" s="9">
        <v>2</v>
      </c>
      <c r="D1020" s="150">
        <v>0.2</v>
      </c>
      <c r="E1020" s="150">
        <v>0.2</v>
      </c>
      <c r="F1020" s="150" t="s">
        <v>106</v>
      </c>
      <c r="G1020" s="11">
        <v>0.26</v>
      </c>
      <c r="H1020" s="11">
        <v>0.26</v>
      </c>
      <c r="I1020" s="150">
        <v>0.3</v>
      </c>
      <c r="J1020" s="150">
        <v>0.2</v>
      </c>
      <c r="K1020" s="150">
        <v>0.3</v>
      </c>
      <c r="L1020" s="11">
        <v>0.24</v>
      </c>
      <c r="M1020" s="11">
        <v>0.24</v>
      </c>
      <c r="N1020" s="11">
        <v>0.26</v>
      </c>
      <c r="O1020" s="11">
        <v>0.26</v>
      </c>
      <c r="P1020" s="150">
        <v>0.2</v>
      </c>
      <c r="Q1020" s="11">
        <v>0.25</v>
      </c>
      <c r="R1020" s="11">
        <v>0.25</v>
      </c>
      <c r="S1020" s="150">
        <v>0.2</v>
      </c>
      <c r="T1020" s="11">
        <v>0.23</v>
      </c>
      <c r="U1020" s="150">
        <v>0.2</v>
      </c>
      <c r="V1020" s="11">
        <v>0.23</v>
      </c>
      <c r="W1020" s="150">
        <v>0.2</v>
      </c>
      <c r="X1020" s="150" t="s">
        <v>96</v>
      </c>
      <c r="Y1020" s="150">
        <v>0.2</v>
      </c>
      <c r="Z1020" s="150">
        <v>0.3</v>
      </c>
      <c r="AA1020" s="150">
        <v>0.3</v>
      </c>
      <c r="AB1020" s="154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28">
        <v>28</v>
      </c>
    </row>
    <row r="1021" spans="1:65">
      <c r="A1021" s="30"/>
      <c r="B1021" s="19">
        <v>1</v>
      </c>
      <c r="C1021" s="9">
        <v>3</v>
      </c>
      <c r="D1021" s="150">
        <v>0.2</v>
      </c>
      <c r="E1021" s="150">
        <v>0.2</v>
      </c>
      <c r="F1021" s="150" t="s">
        <v>106</v>
      </c>
      <c r="G1021" s="11">
        <v>0.26</v>
      </c>
      <c r="H1021" s="11">
        <v>0.26</v>
      </c>
      <c r="I1021" s="150">
        <v>0.3</v>
      </c>
      <c r="J1021" s="150">
        <v>0.2</v>
      </c>
      <c r="K1021" s="150">
        <v>0.3</v>
      </c>
      <c r="L1021" s="11">
        <v>0.26</v>
      </c>
      <c r="M1021" s="11">
        <v>0.23</v>
      </c>
      <c r="N1021" s="11">
        <v>0.27</v>
      </c>
      <c r="O1021" s="11">
        <v>0.24</v>
      </c>
      <c r="P1021" s="150">
        <v>0.3</v>
      </c>
      <c r="Q1021" s="11">
        <v>0.26</v>
      </c>
      <c r="R1021" s="11">
        <v>0.23</v>
      </c>
      <c r="S1021" s="150">
        <v>0.2</v>
      </c>
      <c r="T1021" s="11">
        <v>0.21</v>
      </c>
      <c r="U1021" s="150">
        <v>0.2</v>
      </c>
      <c r="V1021" s="11">
        <v>0.221</v>
      </c>
      <c r="W1021" s="150">
        <v>0.2</v>
      </c>
      <c r="X1021" s="150" t="s">
        <v>96</v>
      </c>
      <c r="Y1021" s="150">
        <v>0.2</v>
      </c>
      <c r="Z1021" s="150">
        <v>0.2</v>
      </c>
      <c r="AA1021" s="150">
        <v>0.3</v>
      </c>
      <c r="AB1021" s="154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28">
        <v>16</v>
      </c>
    </row>
    <row r="1022" spans="1:65">
      <c r="A1022" s="30"/>
      <c r="B1022" s="19">
        <v>1</v>
      </c>
      <c r="C1022" s="9">
        <v>4</v>
      </c>
      <c r="D1022" s="150">
        <v>0.2</v>
      </c>
      <c r="E1022" s="150">
        <v>0.2</v>
      </c>
      <c r="F1022" s="150" t="s">
        <v>106</v>
      </c>
      <c r="G1022" s="11">
        <v>0.28000000000000003</v>
      </c>
      <c r="H1022" s="11">
        <v>0.25</v>
      </c>
      <c r="I1022" s="150">
        <v>0.3</v>
      </c>
      <c r="J1022" s="150">
        <v>0.2</v>
      </c>
      <c r="K1022" s="150">
        <v>0.3</v>
      </c>
      <c r="L1022" s="11">
        <v>0.26</v>
      </c>
      <c r="M1022" s="11">
        <v>0.23</v>
      </c>
      <c r="N1022" s="11">
        <v>0.26</v>
      </c>
      <c r="O1022" s="11">
        <v>0.24</v>
      </c>
      <c r="P1022" s="150">
        <v>0.2</v>
      </c>
      <c r="Q1022" s="11">
        <v>0.25</v>
      </c>
      <c r="R1022" s="11">
        <v>0.25</v>
      </c>
      <c r="S1022" s="150">
        <v>0.2</v>
      </c>
      <c r="T1022" s="11">
        <v>0.2</v>
      </c>
      <c r="U1022" s="150">
        <v>0.2</v>
      </c>
      <c r="V1022" s="11">
        <v>0.22700000000000001</v>
      </c>
      <c r="W1022" s="150">
        <v>0.2</v>
      </c>
      <c r="X1022" s="150" t="s">
        <v>96</v>
      </c>
      <c r="Y1022" s="150">
        <v>0.2</v>
      </c>
      <c r="Z1022" s="150">
        <v>0.2</v>
      </c>
      <c r="AA1022" s="150">
        <v>0.3</v>
      </c>
      <c r="AB1022" s="154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28">
        <v>0.2465</v>
      </c>
    </row>
    <row r="1023" spans="1:65">
      <c r="A1023" s="30"/>
      <c r="B1023" s="19">
        <v>1</v>
      </c>
      <c r="C1023" s="9">
        <v>5</v>
      </c>
      <c r="D1023" s="150">
        <v>0.2</v>
      </c>
      <c r="E1023" s="150">
        <v>0.2</v>
      </c>
      <c r="F1023" s="150" t="s">
        <v>106</v>
      </c>
      <c r="G1023" s="11">
        <v>0.28999999999999998</v>
      </c>
      <c r="H1023" s="11">
        <v>0.25</v>
      </c>
      <c r="I1023" s="150">
        <v>0.3</v>
      </c>
      <c r="J1023" s="150">
        <v>0.2</v>
      </c>
      <c r="K1023" s="150">
        <v>0.3</v>
      </c>
      <c r="L1023" s="11">
        <v>0.25</v>
      </c>
      <c r="M1023" s="11">
        <v>0.23</v>
      </c>
      <c r="N1023" s="11">
        <v>0.27</v>
      </c>
      <c r="O1023" s="11">
        <v>0.26</v>
      </c>
      <c r="P1023" s="150">
        <v>0.2</v>
      </c>
      <c r="Q1023" s="11">
        <v>0.26</v>
      </c>
      <c r="R1023" s="11">
        <v>0.24</v>
      </c>
      <c r="S1023" s="150">
        <v>0.2</v>
      </c>
      <c r="T1023" s="149">
        <v>0.3</v>
      </c>
      <c r="U1023" s="150">
        <v>0.2</v>
      </c>
      <c r="V1023" s="11">
        <v>0.22500000000000001</v>
      </c>
      <c r="W1023" s="150">
        <v>0.3</v>
      </c>
      <c r="X1023" s="150" t="s">
        <v>96</v>
      </c>
      <c r="Y1023" s="150">
        <v>0.2</v>
      </c>
      <c r="Z1023" s="150">
        <v>0.3</v>
      </c>
      <c r="AA1023" s="150">
        <v>0.3</v>
      </c>
      <c r="AB1023" s="154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28">
        <v>126</v>
      </c>
    </row>
    <row r="1024" spans="1:65">
      <c r="A1024" s="30"/>
      <c r="B1024" s="19">
        <v>1</v>
      </c>
      <c r="C1024" s="9">
        <v>6</v>
      </c>
      <c r="D1024" s="150">
        <v>0.2</v>
      </c>
      <c r="E1024" s="150">
        <v>0.2</v>
      </c>
      <c r="F1024" s="150" t="s">
        <v>106</v>
      </c>
      <c r="G1024" s="11">
        <v>0.27</v>
      </c>
      <c r="H1024" s="11">
        <v>0.24</v>
      </c>
      <c r="I1024" s="150">
        <v>0.3</v>
      </c>
      <c r="J1024" s="150">
        <v>0.2</v>
      </c>
      <c r="K1024" s="150">
        <v>0.3</v>
      </c>
      <c r="L1024" s="11">
        <v>0.25</v>
      </c>
      <c r="M1024" s="11">
        <v>0.24</v>
      </c>
      <c r="N1024" s="11">
        <v>0.26</v>
      </c>
      <c r="O1024" s="11">
        <v>0.24</v>
      </c>
      <c r="P1024" s="150">
        <v>0.2</v>
      </c>
      <c r="Q1024" s="11">
        <v>0.26</v>
      </c>
      <c r="R1024" s="11">
        <v>0.24</v>
      </c>
      <c r="S1024" s="150">
        <v>0.2</v>
      </c>
      <c r="T1024" s="11">
        <v>0.22</v>
      </c>
      <c r="U1024" s="150">
        <v>0.2</v>
      </c>
      <c r="V1024" s="11">
        <v>0.22</v>
      </c>
      <c r="W1024" s="150">
        <v>0.2</v>
      </c>
      <c r="X1024" s="150" t="s">
        <v>96</v>
      </c>
      <c r="Y1024" s="150">
        <v>0.2</v>
      </c>
      <c r="Z1024" s="150">
        <v>0.2</v>
      </c>
      <c r="AA1024" s="150">
        <v>0.3</v>
      </c>
      <c r="AB1024" s="154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55"/>
    </row>
    <row r="1025" spans="1:65">
      <c r="A1025" s="30"/>
      <c r="B1025" s="20" t="s">
        <v>271</v>
      </c>
      <c r="C1025" s="12"/>
      <c r="D1025" s="23">
        <v>0.19999999999999998</v>
      </c>
      <c r="E1025" s="23">
        <v>0.19999999999999998</v>
      </c>
      <c r="F1025" s="23" t="s">
        <v>682</v>
      </c>
      <c r="G1025" s="23">
        <v>0.27</v>
      </c>
      <c r="H1025" s="23">
        <v>0.25166666666666665</v>
      </c>
      <c r="I1025" s="23">
        <v>0.3</v>
      </c>
      <c r="J1025" s="23">
        <v>0.19999999999999998</v>
      </c>
      <c r="K1025" s="23">
        <v>0.3</v>
      </c>
      <c r="L1025" s="23">
        <v>0.25333333333333335</v>
      </c>
      <c r="M1025" s="23">
        <v>0.23499999999999999</v>
      </c>
      <c r="N1025" s="23">
        <v>0.26500000000000001</v>
      </c>
      <c r="O1025" s="23">
        <v>0.24833333333333332</v>
      </c>
      <c r="P1025" s="23">
        <v>0.21666666666666665</v>
      </c>
      <c r="Q1025" s="23">
        <v>0.25666666666666665</v>
      </c>
      <c r="R1025" s="23">
        <v>0.24166666666666667</v>
      </c>
      <c r="S1025" s="23">
        <v>0.19999999999999998</v>
      </c>
      <c r="T1025" s="23">
        <v>0.23166666666666669</v>
      </c>
      <c r="U1025" s="23">
        <v>0.19999999999999998</v>
      </c>
      <c r="V1025" s="23">
        <v>0.22533333333333336</v>
      </c>
      <c r="W1025" s="23">
        <v>0.21666666666666667</v>
      </c>
      <c r="X1025" s="23" t="s">
        <v>682</v>
      </c>
      <c r="Y1025" s="23">
        <v>0.19999999999999998</v>
      </c>
      <c r="Z1025" s="23">
        <v>0.23333333333333331</v>
      </c>
      <c r="AA1025" s="23">
        <v>0.3</v>
      </c>
      <c r="AB1025" s="154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55"/>
    </row>
    <row r="1026" spans="1:65">
      <c r="A1026" s="30"/>
      <c r="B1026" s="3" t="s">
        <v>272</v>
      </c>
      <c r="C1026" s="29"/>
      <c r="D1026" s="11">
        <v>0.2</v>
      </c>
      <c r="E1026" s="11">
        <v>0.2</v>
      </c>
      <c r="F1026" s="11" t="s">
        <v>682</v>
      </c>
      <c r="G1026" s="11">
        <v>0.26500000000000001</v>
      </c>
      <c r="H1026" s="11">
        <v>0.25</v>
      </c>
      <c r="I1026" s="11">
        <v>0.3</v>
      </c>
      <c r="J1026" s="11">
        <v>0.2</v>
      </c>
      <c r="K1026" s="11">
        <v>0.3</v>
      </c>
      <c r="L1026" s="11">
        <v>0.255</v>
      </c>
      <c r="M1026" s="11">
        <v>0.23499999999999999</v>
      </c>
      <c r="N1026" s="11">
        <v>0.26500000000000001</v>
      </c>
      <c r="O1026" s="11">
        <v>0.245</v>
      </c>
      <c r="P1026" s="11">
        <v>0.2</v>
      </c>
      <c r="Q1026" s="11">
        <v>0.26</v>
      </c>
      <c r="R1026" s="11">
        <v>0.24</v>
      </c>
      <c r="S1026" s="11">
        <v>0.2</v>
      </c>
      <c r="T1026" s="11">
        <v>0.22500000000000001</v>
      </c>
      <c r="U1026" s="11">
        <v>0.2</v>
      </c>
      <c r="V1026" s="11">
        <v>0.22600000000000001</v>
      </c>
      <c r="W1026" s="11">
        <v>0.2</v>
      </c>
      <c r="X1026" s="11" t="s">
        <v>682</v>
      </c>
      <c r="Y1026" s="11">
        <v>0.2</v>
      </c>
      <c r="Z1026" s="11">
        <v>0.2</v>
      </c>
      <c r="AA1026" s="11">
        <v>0.3</v>
      </c>
      <c r="AB1026" s="154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55"/>
    </row>
    <row r="1027" spans="1:65">
      <c r="A1027" s="30"/>
      <c r="B1027" s="3" t="s">
        <v>273</v>
      </c>
      <c r="C1027" s="29"/>
      <c r="D1027" s="24">
        <v>3.0404709722440586E-17</v>
      </c>
      <c r="E1027" s="24">
        <v>3.0404709722440586E-17</v>
      </c>
      <c r="F1027" s="24" t="s">
        <v>682</v>
      </c>
      <c r="G1027" s="24">
        <v>1.2649110640673511E-2</v>
      </c>
      <c r="H1027" s="24">
        <v>7.5277265270908174E-3</v>
      </c>
      <c r="I1027" s="24">
        <v>0</v>
      </c>
      <c r="J1027" s="24">
        <v>3.0404709722440586E-17</v>
      </c>
      <c r="K1027" s="24">
        <v>0</v>
      </c>
      <c r="L1027" s="24">
        <v>8.1649658092772682E-3</v>
      </c>
      <c r="M1027" s="24">
        <v>5.4772255750516509E-3</v>
      </c>
      <c r="N1027" s="24">
        <v>5.4772255750516656E-3</v>
      </c>
      <c r="O1027" s="24">
        <v>9.8319208025017587E-3</v>
      </c>
      <c r="P1027" s="24">
        <v>4.0824829046386638E-2</v>
      </c>
      <c r="Q1027" s="24">
        <v>5.1639777949432277E-3</v>
      </c>
      <c r="R1027" s="24">
        <v>7.5277265270908078E-3</v>
      </c>
      <c r="S1027" s="24">
        <v>3.0404709722440586E-17</v>
      </c>
      <c r="T1027" s="24">
        <v>3.5449494589721041E-2</v>
      </c>
      <c r="U1027" s="24">
        <v>3.0404709722440586E-17</v>
      </c>
      <c r="V1027" s="24">
        <v>4.1311822359545811E-3</v>
      </c>
      <c r="W1027" s="24">
        <v>4.0824829046386367E-2</v>
      </c>
      <c r="X1027" s="24" t="s">
        <v>682</v>
      </c>
      <c r="Y1027" s="24">
        <v>3.0404709722440586E-17</v>
      </c>
      <c r="Z1027" s="24">
        <v>5.1639777949432496E-2</v>
      </c>
      <c r="AA1027" s="24">
        <v>0</v>
      </c>
      <c r="AB1027" s="205"/>
      <c r="AC1027" s="206"/>
      <c r="AD1027" s="206"/>
      <c r="AE1027" s="206"/>
      <c r="AF1027" s="206"/>
      <c r="AG1027" s="206"/>
      <c r="AH1027" s="206"/>
      <c r="AI1027" s="206"/>
      <c r="AJ1027" s="206"/>
      <c r="AK1027" s="206"/>
      <c r="AL1027" s="206"/>
      <c r="AM1027" s="206"/>
      <c r="AN1027" s="206"/>
      <c r="AO1027" s="206"/>
      <c r="AP1027" s="206"/>
      <c r="AQ1027" s="206"/>
      <c r="AR1027" s="206"/>
      <c r="AS1027" s="206"/>
      <c r="AT1027" s="206"/>
      <c r="AU1027" s="206"/>
      <c r="AV1027" s="206"/>
      <c r="AW1027" s="206"/>
      <c r="AX1027" s="206"/>
      <c r="AY1027" s="206"/>
      <c r="AZ1027" s="206"/>
      <c r="BA1027" s="206"/>
      <c r="BB1027" s="206"/>
      <c r="BC1027" s="206"/>
      <c r="BD1027" s="206"/>
      <c r="BE1027" s="206"/>
      <c r="BF1027" s="206"/>
      <c r="BG1027" s="206"/>
      <c r="BH1027" s="206"/>
      <c r="BI1027" s="206"/>
      <c r="BJ1027" s="206"/>
      <c r="BK1027" s="206"/>
      <c r="BL1027" s="206"/>
      <c r="BM1027" s="56"/>
    </row>
    <row r="1028" spans="1:65">
      <c r="A1028" s="30"/>
      <c r="B1028" s="3" t="s">
        <v>87</v>
      </c>
      <c r="C1028" s="29"/>
      <c r="D1028" s="13">
        <v>1.5202354861220294E-16</v>
      </c>
      <c r="E1028" s="13">
        <v>1.5202354861220294E-16</v>
      </c>
      <c r="F1028" s="13" t="s">
        <v>682</v>
      </c>
      <c r="G1028" s="13">
        <v>4.6848557928420409E-2</v>
      </c>
      <c r="H1028" s="13">
        <v>2.9911496134135702E-2</v>
      </c>
      <c r="I1028" s="13">
        <v>0</v>
      </c>
      <c r="J1028" s="13">
        <v>1.5202354861220294E-16</v>
      </c>
      <c r="K1028" s="13">
        <v>0</v>
      </c>
      <c r="L1028" s="13">
        <v>3.2230128194515532E-2</v>
      </c>
      <c r="M1028" s="13">
        <v>2.3307342872560217E-2</v>
      </c>
      <c r="N1028" s="13">
        <v>2.0668775754911946E-2</v>
      </c>
      <c r="O1028" s="13">
        <v>3.9591627392624534E-2</v>
      </c>
      <c r="P1028" s="13">
        <v>0.18842228790639989</v>
      </c>
      <c r="Q1028" s="13">
        <v>2.0119394006272318E-2</v>
      </c>
      <c r="R1028" s="13">
        <v>3.1149213215548172E-2</v>
      </c>
      <c r="S1028" s="13">
        <v>1.5202354861220294E-16</v>
      </c>
      <c r="T1028" s="13">
        <v>0.1530194011067095</v>
      </c>
      <c r="U1028" s="13">
        <v>1.5202354861220294E-16</v>
      </c>
      <c r="V1028" s="13">
        <v>1.8333648976129796E-2</v>
      </c>
      <c r="W1028" s="13">
        <v>0.18842228790639862</v>
      </c>
      <c r="X1028" s="13" t="s">
        <v>682</v>
      </c>
      <c r="Y1028" s="13">
        <v>1.5202354861220294E-16</v>
      </c>
      <c r="Z1028" s="13">
        <v>0.22131333406899642</v>
      </c>
      <c r="AA1028" s="13">
        <v>0</v>
      </c>
      <c r="AB1028" s="154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55"/>
    </row>
    <row r="1029" spans="1:65">
      <c r="A1029" s="30"/>
      <c r="B1029" s="3" t="s">
        <v>274</v>
      </c>
      <c r="C1029" s="29"/>
      <c r="D1029" s="13">
        <v>-0.18864097363083165</v>
      </c>
      <c r="E1029" s="13">
        <v>-0.18864097363083165</v>
      </c>
      <c r="F1029" s="13" t="s">
        <v>682</v>
      </c>
      <c r="G1029" s="13">
        <v>9.5334685598377433E-2</v>
      </c>
      <c r="H1029" s="13">
        <v>2.0960108181203418E-2</v>
      </c>
      <c r="I1029" s="13">
        <v>0.21703853955375241</v>
      </c>
      <c r="J1029" s="13">
        <v>-0.18864097363083165</v>
      </c>
      <c r="K1029" s="13">
        <v>0.21703853955375241</v>
      </c>
      <c r="L1029" s="13">
        <v>2.7721433400946793E-2</v>
      </c>
      <c r="M1029" s="13">
        <v>-4.6653144016227222E-2</v>
      </c>
      <c r="N1029" s="13">
        <v>7.5050709939148197E-2</v>
      </c>
      <c r="O1029" s="13">
        <v>7.4374577417173349E-3</v>
      </c>
      <c r="P1029" s="13">
        <v>-0.12102772143340101</v>
      </c>
      <c r="Q1029" s="13">
        <v>4.1244083840432655E-2</v>
      </c>
      <c r="R1029" s="13">
        <v>-1.9607843137254832E-2</v>
      </c>
      <c r="S1029" s="13">
        <v>-0.18864097363083165</v>
      </c>
      <c r="T1029" s="13">
        <v>-6.0175794455713194E-2</v>
      </c>
      <c r="U1029" s="13">
        <v>-0.18864097363083165</v>
      </c>
      <c r="V1029" s="13">
        <v>-8.5868830290736886E-2</v>
      </c>
      <c r="W1029" s="13">
        <v>-0.1210277214334009</v>
      </c>
      <c r="X1029" s="13" t="s">
        <v>682</v>
      </c>
      <c r="Y1029" s="13">
        <v>-0.18864097363083165</v>
      </c>
      <c r="Z1029" s="13">
        <v>-5.3414469235970374E-2</v>
      </c>
      <c r="AA1029" s="13">
        <v>0.21703853955375241</v>
      </c>
      <c r="AB1029" s="154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55"/>
    </row>
    <row r="1030" spans="1:65">
      <c r="A1030" s="30"/>
      <c r="B1030" s="46" t="s">
        <v>275</v>
      </c>
      <c r="C1030" s="47"/>
      <c r="D1030" s="45" t="s">
        <v>276</v>
      </c>
      <c r="E1030" s="45" t="s">
        <v>276</v>
      </c>
      <c r="F1030" s="45">
        <v>10.029999999999999</v>
      </c>
      <c r="G1030" s="45">
        <v>1.1000000000000001</v>
      </c>
      <c r="H1030" s="45">
        <v>0.17</v>
      </c>
      <c r="I1030" s="45" t="s">
        <v>276</v>
      </c>
      <c r="J1030" s="45" t="s">
        <v>276</v>
      </c>
      <c r="K1030" s="45" t="s">
        <v>276</v>
      </c>
      <c r="L1030" s="45">
        <v>0.25</v>
      </c>
      <c r="M1030" s="45">
        <v>0.67</v>
      </c>
      <c r="N1030" s="45">
        <v>0.84</v>
      </c>
      <c r="O1030" s="45">
        <v>0</v>
      </c>
      <c r="P1030" s="45" t="s">
        <v>276</v>
      </c>
      <c r="Q1030" s="45">
        <v>0.42</v>
      </c>
      <c r="R1030" s="45">
        <v>0.34</v>
      </c>
      <c r="S1030" s="45" t="s">
        <v>276</v>
      </c>
      <c r="T1030" s="45">
        <v>0.84</v>
      </c>
      <c r="U1030" s="45" t="s">
        <v>276</v>
      </c>
      <c r="V1030" s="45">
        <v>1.1599999999999999</v>
      </c>
      <c r="W1030" s="45" t="s">
        <v>276</v>
      </c>
      <c r="X1030" s="45" t="s">
        <v>276</v>
      </c>
      <c r="Y1030" s="45" t="s">
        <v>276</v>
      </c>
      <c r="Z1030" s="45" t="s">
        <v>276</v>
      </c>
      <c r="AA1030" s="45" t="s">
        <v>276</v>
      </c>
      <c r="AB1030" s="154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55"/>
    </row>
    <row r="1031" spans="1:65">
      <c r="B1031" s="31"/>
      <c r="C1031" s="20"/>
      <c r="D1031" s="20"/>
      <c r="E1031" s="20"/>
      <c r="F1031" s="20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0"/>
      <c r="U1031" s="20"/>
      <c r="V1031" s="20"/>
      <c r="W1031" s="20"/>
      <c r="X1031" s="20"/>
      <c r="Y1031" s="20"/>
      <c r="Z1031" s="20"/>
      <c r="AA1031" s="20"/>
      <c r="BM1031" s="55"/>
    </row>
    <row r="1032" spans="1:65" ht="15">
      <c r="B1032" s="8" t="s">
        <v>622</v>
      </c>
      <c r="BM1032" s="28" t="s">
        <v>67</v>
      </c>
    </row>
    <row r="1033" spans="1:65" ht="15">
      <c r="A1033" s="25" t="s">
        <v>66</v>
      </c>
      <c r="B1033" s="18" t="s">
        <v>111</v>
      </c>
      <c r="C1033" s="15" t="s">
        <v>112</v>
      </c>
      <c r="D1033" s="16" t="s">
        <v>229</v>
      </c>
      <c r="E1033" s="17" t="s">
        <v>229</v>
      </c>
      <c r="F1033" s="17" t="s">
        <v>229</v>
      </c>
      <c r="G1033" s="17" t="s">
        <v>229</v>
      </c>
      <c r="H1033" s="17" t="s">
        <v>229</v>
      </c>
      <c r="I1033" s="17" t="s">
        <v>229</v>
      </c>
      <c r="J1033" s="17" t="s">
        <v>229</v>
      </c>
      <c r="K1033" s="17" t="s">
        <v>229</v>
      </c>
      <c r="L1033" s="17" t="s">
        <v>229</v>
      </c>
      <c r="M1033" s="17" t="s">
        <v>229</v>
      </c>
      <c r="N1033" s="17" t="s">
        <v>229</v>
      </c>
      <c r="O1033" s="17" t="s">
        <v>229</v>
      </c>
      <c r="P1033" s="17" t="s">
        <v>229</v>
      </c>
      <c r="Q1033" s="17" t="s">
        <v>229</v>
      </c>
      <c r="R1033" s="17" t="s">
        <v>229</v>
      </c>
      <c r="S1033" s="17" t="s">
        <v>229</v>
      </c>
      <c r="T1033" s="17" t="s">
        <v>229</v>
      </c>
      <c r="U1033" s="17" t="s">
        <v>229</v>
      </c>
      <c r="V1033" s="17" t="s">
        <v>229</v>
      </c>
      <c r="W1033" s="17" t="s">
        <v>229</v>
      </c>
      <c r="X1033" s="17" t="s">
        <v>229</v>
      </c>
      <c r="Y1033" s="17" t="s">
        <v>229</v>
      </c>
      <c r="Z1033" s="17" t="s">
        <v>229</v>
      </c>
      <c r="AA1033" s="17" t="s">
        <v>229</v>
      </c>
      <c r="AB1033" s="17" t="s">
        <v>229</v>
      </c>
      <c r="AC1033" s="154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28">
        <v>1</v>
      </c>
    </row>
    <row r="1034" spans="1:65">
      <c r="A1034" s="30"/>
      <c r="B1034" s="19" t="s">
        <v>230</v>
      </c>
      <c r="C1034" s="9" t="s">
        <v>230</v>
      </c>
      <c r="D1034" s="152" t="s">
        <v>232</v>
      </c>
      <c r="E1034" s="153" t="s">
        <v>233</v>
      </c>
      <c r="F1034" s="153" t="s">
        <v>234</v>
      </c>
      <c r="G1034" s="153" t="s">
        <v>235</v>
      </c>
      <c r="H1034" s="153" t="s">
        <v>236</v>
      </c>
      <c r="I1034" s="153" t="s">
        <v>237</v>
      </c>
      <c r="J1034" s="153" t="s">
        <v>238</v>
      </c>
      <c r="K1034" s="153" t="s">
        <v>239</v>
      </c>
      <c r="L1034" s="153" t="s">
        <v>240</v>
      </c>
      <c r="M1034" s="153" t="s">
        <v>241</v>
      </c>
      <c r="N1034" s="153" t="s">
        <v>243</v>
      </c>
      <c r="O1034" s="153" t="s">
        <v>244</v>
      </c>
      <c r="P1034" s="153" t="s">
        <v>246</v>
      </c>
      <c r="Q1034" s="153" t="s">
        <v>247</v>
      </c>
      <c r="R1034" s="153" t="s">
        <v>249</v>
      </c>
      <c r="S1034" s="153" t="s">
        <v>250</v>
      </c>
      <c r="T1034" s="153" t="s">
        <v>251</v>
      </c>
      <c r="U1034" s="153" t="s">
        <v>252</v>
      </c>
      <c r="V1034" s="153" t="s">
        <v>254</v>
      </c>
      <c r="W1034" s="153" t="s">
        <v>256</v>
      </c>
      <c r="X1034" s="153" t="s">
        <v>258</v>
      </c>
      <c r="Y1034" s="153" t="s">
        <v>259</v>
      </c>
      <c r="Z1034" s="153" t="s">
        <v>260</v>
      </c>
      <c r="AA1034" s="153" t="s">
        <v>261</v>
      </c>
      <c r="AB1034" s="153" t="s">
        <v>262</v>
      </c>
      <c r="AC1034" s="154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28" t="s">
        <v>3</v>
      </c>
    </row>
    <row r="1035" spans="1:65">
      <c r="A1035" s="30"/>
      <c r="B1035" s="19"/>
      <c r="C1035" s="9"/>
      <c r="D1035" s="10" t="s">
        <v>334</v>
      </c>
      <c r="E1035" s="11" t="s">
        <v>115</v>
      </c>
      <c r="F1035" s="11" t="s">
        <v>115</v>
      </c>
      <c r="G1035" s="11" t="s">
        <v>115</v>
      </c>
      <c r="H1035" s="11" t="s">
        <v>115</v>
      </c>
      <c r="I1035" s="11" t="s">
        <v>115</v>
      </c>
      <c r="J1035" s="11" t="s">
        <v>334</v>
      </c>
      <c r="K1035" s="11" t="s">
        <v>115</v>
      </c>
      <c r="L1035" s="11" t="s">
        <v>334</v>
      </c>
      <c r="M1035" s="11" t="s">
        <v>115</v>
      </c>
      <c r="N1035" s="11" t="s">
        <v>115</v>
      </c>
      <c r="O1035" s="11" t="s">
        <v>115</v>
      </c>
      <c r="P1035" s="11" t="s">
        <v>335</v>
      </c>
      <c r="Q1035" s="11" t="s">
        <v>334</v>
      </c>
      <c r="R1035" s="11" t="s">
        <v>334</v>
      </c>
      <c r="S1035" s="11" t="s">
        <v>115</v>
      </c>
      <c r="T1035" s="11" t="s">
        <v>334</v>
      </c>
      <c r="U1035" s="11" t="s">
        <v>115</v>
      </c>
      <c r="V1035" s="11" t="s">
        <v>334</v>
      </c>
      <c r="W1035" s="11" t="s">
        <v>335</v>
      </c>
      <c r="X1035" s="11" t="s">
        <v>335</v>
      </c>
      <c r="Y1035" s="11" t="s">
        <v>335</v>
      </c>
      <c r="Z1035" s="11" t="s">
        <v>334</v>
      </c>
      <c r="AA1035" s="11" t="s">
        <v>334</v>
      </c>
      <c r="AB1035" s="11" t="s">
        <v>334</v>
      </c>
      <c r="AC1035" s="154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28">
        <v>0</v>
      </c>
    </row>
    <row r="1036" spans="1:65">
      <c r="A1036" s="30"/>
      <c r="B1036" s="19"/>
      <c r="C1036" s="9"/>
      <c r="D1036" s="26"/>
      <c r="E1036" s="26"/>
      <c r="F1036" s="26"/>
      <c r="G1036" s="26"/>
      <c r="H1036" s="26"/>
      <c r="I1036" s="26"/>
      <c r="J1036" s="26"/>
      <c r="K1036" s="26"/>
      <c r="L1036" s="26"/>
      <c r="M1036" s="26"/>
      <c r="N1036" s="26"/>
      <c r="O1036" s="26"/>
      <c r="P1036" s="26"/>
      <c r="Q1036" s="26"/>
      <c r="R1036" s="26"/>
      <c r="S1036" s="26"/>
      <c r="T1036" s="26"/>
      <c r="U1036" s="26"/>
      <c r="V1036" s="26"/>
      <c r="W1036" s="26"/>
      <c r="X1036" s="26"/>
      <c r="Y1036" s="26"/>
      <c r="Z1036" s="26"/>
      <c r="AA1036" s="26"/>
      <c r="AB1036" s="26"/>
      <c r="AC1036" s="154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28">
        <v>0</v>
      </c>
    </row>
    <row r="1037" spans="1:65">
      <c r="A1037" s="30"/>
      <c r="B1037" s="18">
        <v>1</v>
      </c>
      <c r="C1037" s="14">
        <v>1</v>
      </c>
      <c r="D1037" s="227">
        <v>265</v>
      </c>
      <c r="E1037" s="227">
        <v>285</v>
      </c>
      <c r="F1037" s="235">
        <v>219</v>
      </c>
      <c r="G1037" s="227">
        <v>283</v>
      </c>
      <c r="H1037" s="227">
        <v>290</v>
      </c>
      <c r="I1037" s="227">
        <v>298</v>
      </c>
      <c r="J1037" s="227">
        <v>270</v>
      </c>
      <c r="K1037" s="227">
        <v>260</v>
      </c>
      <c r="L1037" s="227">
        <v>276</v>
      </c>
      <c r="M1037" s="227">
        <v>268</v>
      </c>
      <c r="N1037" s="227">
        <v>269</v>
      </c>
      <c r="O1037" s="227">
        <v>281</v>
      </c>
      <c r="P1037" s="227">
        <v>271</v>
      </c>
      <c r="Q1037" s="235">
        <v>278</v>
      </c>
      <c r="R1037" s="227">
        <v>264</v>
      </c>
      <c r="S1037" s="227">
        <v>269</v>
      </c>
      <c r="T1037" s="227">
        <v>281</v>
      </c>
      <c r="U1037" s="227">
        <v>250</v>
      </c>
      <c r="V1037" s="227">
        <v>268</v>
      </c>
      <c r="W1037" s="227">
        <v>269</v>
      </c>
      <c r="X1037" s="227">
        <v>264</v>
      </c>
      <c r="Y1037" s="227">
        <v>279</v>
      </c>
      <c r="Z1037" s="227">
        <v>256</v>
      </c>
      <c r="AA1037" s="227">
        <v>259</v>
      </c>
      <c r="AB1037" s="227">
        <v>271</v>
      </c>
      <c r="AC1037" s="228"/>
      <c r="AD1037" s="229"/>
      <c r="AE1037" s="229"/>
      <c r="AF1037" s="229"/>
      <c r="AG1037" s="229"/>
      <c r="AH1037" s="229"/>
      <c r="AI1037" s="229"/>
      <c r="AJ1037" s="229"/>
      <c r="AK1037" s="229"/>
      <c r="AL1037" s="229"/>
      <c r="AM1037" s="229"/>
      <c r="AN1037" s="229"/>
      <c r="AO1037" s="229"/>
      <c r="AP1037" s="229"/>
      <c r="AQ1037" s="229"/>
      <c r="AR1037" s="229"/>
      <c r="AS1037" s="229"/>
      <c r="AT1037" s="229"/>
      <c r="AU1037" s="229"/>
      <c r="AV1037" s="229"/>
      <c r="AW1037" s="229"/>
      <c r="AX1037" s="229"/>
      <c r="AY1037" s="229"/>
      <c r="AZ1037" s="229"/>
      <c r="BA1037" s="229"/>
      <c r="BB1037" s="229"/>
      <c r="BC1037" s="229"/>
      <c r="BD1037" s="229"/>
      <c r="BE1037" s="229"/>
      <c r="BF1037" s="229"/>
      <c r="BG1037" s="229"/>
      <c r="BH1037" s="229"/>
      <c r="BI1037" s="229"/>
      <c r="BJ1037" s="229"/>
      <c r="BK1037" s="229"/>
      <c r="BL1037" s="229"/>
      <c r="BM1037" s="230">
        <v>1</v>
      </c>
    </row>
    <row r="1038" spans="1:65">
      <c r="A1038" s="30"/>
      <c r="B1038" s="19">
        <v>1</v>
      </c>
      <c r="C1038" s="9">
        <v>2</v>
      </c>
      <c r="D1038" s="231">
        <v>261</v>
      </c>
      <c r="E1038" s="231">
        <v>275</v>
      </c>
      <c r="F1038" s="236">
        <v>214</v>
      </c>
      <c r="G1038" s="231">
        <v>281</v>
      </c>
      <c r="H1038" s="231">
        <v>280</v>
      </c>
      <c r="I1038" s="231">
        <v>289</v>
      </c>
      <c r="J1038" s="231">
        <v>260</v>
      </c>
      <c r="K1038" s="231">
        <v>250</v>
      </c>
      <c r="L1038" s="231">
        <v>276</v>
      </c>
      <c r="M1038" s="231">
        <v>273</v>
      </c>
      <c r="N1038" s="231">
        <v>264</v>
      </c>
      <c r="O1038" s="231">
        <v>270</v>
      </c>
      <c r="P1038" s="231">
        <v>270</v>
      </c>
      <c r="Q1038" s="236">
        <v>266</v>
      </c>
      <c r="R1038" s="231">
        <v>271</v>
      </c>
      <c r="S1038" s="231">
        <v>257</v>
      </c>
      <c r="T1038" s="231">
        <v>283</v>
      </c>
      <c r="U1038" s="231">
        <v>253.00000000000003</v>
      </c>
      <c r="V1038" s="231">
        <v>274</v>
      </c>
      <c r="W1038" s="231">
        <v>275</v>
      </c>
      <c r="X1038" s="231">
        <v>262</v>
      </c>
      <c r="Y1038" s="231">
        <v>276</v>
      </c>
      <c r="Z1038" s="231">
        <v>264</v>
      </c>
      <c r="AA1038" s="231">
        <v>256</v>
      </c>
      <c r="AB1038" s="231">
        <v>280</v>
      </c>
      <c r="AC1038" s="228"/>
      <c r="AD1038" s="229"/>
      <c r="AE1038" s="229"/>
      <c r="AF1038" s="229"/>
      <c r="AG1038" s="229"/>
      <c r="AH1038" s="229"/>
      <c r="AI1038" s="229"/>
      <c r="AJ1038" s="229"/>
      <c r="AK1038" s="229"/>
      <c r="AL1038" s="229"/>
      <c r="AM1038" s="229"/>
      <c r="AN1038" s="229"/>
      <c r="AO1038" s="229"/>
      <c r="AP1038" s="229"/>
      <c r="AQ1038" s="229"/>
      <c r="AR1038" s="229"/>
      <c r="AS1038" s="229"/>
      <c r="AT1038" s="229"/>
      <c r="AU1038" s="229"/>
      <c r="AV1038" s="229"/>
      <c r="AW1038" s="229"/>
      <c r="AX1038" s="229"/>
      <c r="AY1038" s="229"/>
      <c r="AZ1038" s="229"/>
      <c r="BA1038" s="229"/>
      <c r="BB1038" s="229"/>
      <c r="BC1038" s="229"/>
      <c r="BD1038" s="229"/>
      <c r="BE1038" s="229"/>
      <c r="BF1038" s="229"/>
      <c r="BG1038" s="229"/>
      <c r="BH1038" s="229"/>
      <c r="BI1038" s="229"/>
      <c r="BJ1038" s="229"/>
      <c r="BK1038" s="229"/>
      <c r="BL1038" s="229"/>
      <c r="BM1038" s="230">
        <v>29</v>
      </c>
    </row>
    <row r="1039" spans="1:65">
      <c r="A1039" s="30"/>
      <c r="B1039" s="19">
        <v>1</v>
      </c>
      <c r="C1039" s="9">
        <v>3</v>
      </c>
      <c r="D1039" s="231">
        <v>264</v>
      </c>
      <c r="E1039" s="231">
        <v>280</v>
      </c>
      <c r="F1039" s="236">
        <v>217</v>
      </c>
      <c r="G1039" s="231">
        <v>288</v>
      </c>
      <c r="H1039" s="231">
        <v>289</v>
      </c>
      <c r="I1039" s="231">
        <v>304</v>
      </c>
      <c r="J1039" s="231">
        <v>260</v>
      </c>
      <c r="K1039" s="231">
        <v>250</v>
      </c>
      <c r="L1039" s="231">
        <v>279</v>
      </c>
      <c r="M1039" s="231">
        <v>272</v>
      </c>
      <c r="N1039" s="231">
        <v>262</v>
      </c>
      <c r="O1039" s="231">
        <v>275</v>
      </c>
      <c r="P1039" s="231">
        <v>261</v>
      </c>
      <c r="Q1039" s="236">
        <v>277</v>
      </c>
      <c r="R1039" s="231">
        <v>262</v>
      </c>
      <c r="S1039" s="231">
        <v>238</v>
      </c>
      <c r="T1039" s="231">
        <v>273</v>
      </c>
      <c r="U1039" s="231">
        <v>248.99999999999997</v>
      </c>
      <c r="V1039" s="231">
        <v>271</v>
      </c>
      <c r="W1039" s="231">
        <v>278</v>
      </c>
      <c r="X1039" s="231">
        <v>262</v>
      </c>
      <c r="Y1039" s="231">
        <v>275</v>
      </c>
      <c r="Z1039" s="231">
        <v>253.00000000000003</v>
      </c>
      <c r="AA1039" s="231">
        <v>255.00000000000003</v>
      </c>
      <c r="AB1039" s="231">
        <v>275</v>
      </c>
      <c r="AC1039" s="228"/>
      <c r="AD1039" s="229"/>
      <c r="AE1039" s="229"/>
      <c r="AF1039" s="229"/>
      <c r="AG1039" s="229"/>
      <c r="AH1039" s="229"/>
      <c r="AI1039" s="229"/>
      <c r="AJ1039" s="229"/>
      <c r="AK1039" s="229"/>
      <c r="AL1039" s="229"/>
      <c r="AM1039" s="229"/>
      <c r="AN1039" s="229"/>
      <c r="AO1039" s="229"/>
      <c r="AP1039" s="229"/>
      <c r="AQ1039" s="229"/>
      <c r="AR1039" s="229"/>
      <c r="AS1039" s="229"/>
      <c r="AT1039" s="229"/>
      <c r="AU1039" s="229"/>
      <c r="AV1039" s="229"/>
      <c r="AW1039" s="229"/>
      <c r="AX1039" s="229"/>
      <c r="AY1039" s="229"/>
      <c r="AZ1039" s="229"/>
      <c r="BA1039" s="229"/>
      <c r="BB1039" s="229"/>
      <c r="BC1039" s="229"/>
      <c r="BD1039" s="229"/>
      <c r="BE1039" s="229"/>
      <c r="BF1039" s="229"/>
      <c r="BG1039" s="229"/>
      <c r="BH1039" s="229"/>
      <c r="BI1039" s="229"/>
      <c r="BJ1039" s="229"/>
      <c r="BK1039" s="229"/>
      <c r="BL1039" s="229"/>
      <c r="BM1039" s="230">
        <v>16</v>
      </c>
    </row>
    <row r="1040" spans="1:65">
      <c r="A1040" s="30"/>
      <c r="B1040" s="19">
        <v>1</v>
      </c>
      <c r="C1040" s="9">
        <v>4</v>
      </c>
      <c r="D1040" s="231">
        <v>266</v>
      </c>
      <c r="E1040" s="231">
        <v>280</v>
      </c>
      <c r="F1040" s="236">
        <v>217</v>
      </c>
      <c r="G1040" s="231">
        <v>284</v>
      </c>
      <c r="H1040" s="231">
        <v>278</v>
      </c>
      <c r="I1040" s="231">
        <v>296</v>
      </c>
      <c r="J1040" s="231">
        <v>260</v>
      </c>
      <c r="K1040" s="231">
        <v>260</v>
      </c>
      <c r="L1040" s="231">
        <v>281</v>
      </c>
      <c r="M1040" s="231">
        <v>273</v>
      </c>
      <c r="N1040" s="231">
        <v>252</v>
      </c>
      <c r="O1040" s="231">
        <v>272</v>
      </c>
      <c r="P1040" s="231">
        <v>266</v>
      </c>
      <c r="Q1040" s="236">
        <v>140</v>
      </c>
      <c r="R1040" s="231">
        <v>271</v>
      </c>
      <c r="S1040" s="231">
        <v>253.00000000000003</v>
      </c>
      <c r="T1040" s="231">
        <v>278</v>
      </c>
      <c r="U1040" s="231">
        <v>250</v>
      </c>
      <c r="V1040" s="231">
        <v>267</v>
      </c>
      <c r="W1040" s="231">
        <v>274</v>
      </c>
      <c r="X1040" s="231">
        <v>264</v>
      </c>
      <c r="Y1040" s="231">
        <v>281</v>
      </c>
      <c r="Z1040" s="231">
        <v>269</v>
      </c>
      <c r="AA1040" s="231">
        <v>256</v>
      </c>
      <c r="AB1040" s="231">
        <v>274</v>
      </c>
      <c r="AC1040" s="228"/>
      <c r="AD1040" s="229"/>
      <c r="AE1040" s="229"/>
      <c r="AF1040" s="229"/>
      <c r="AG1040" s="229"/>
      <c r="AH1040" s="229"/>
      <c r="AI1040" s="229"/>
      <c r="AJ1040" s="229"/>
      <c r="AK1040" s="229"/>
      <c r="AL1040" s="229"/>
      <c r="AM1040" s="229"/>
      <c r="AN1040" s="229"/>
      <c r="AO1040" s="229"/>
      <c r="AP1040" s="229"/>
      <c r="AQ1040" s="229"/>
      <c r="AR1040" s="229"/>
      <c r="AS1040" s="229"/>
      <c r="AT1040" s="229"/>
      <c r="AU1040" s="229"/>
      <c r="AV1040" s="229"/>
      <c r="AW1040" s="229"/>
      <c r="AX1040" s="229"/>
      <c r="AY1040" s="229"/>
      <c r="AZ1040" s="229"/>
      <c r="BA1040" s="229"/>
      <c r="BB1040" s="229"/>
      <c r="BC1040" s="229"/>
      <c r="BD1040" s="229"/>
      <c r="BE1040" s="229"/>
      <c r="BF1040" s="229"/>
      <c r="BG1040" s="229"/>
      <c r="BH1040" s="229"/>
      <c r="BI1040" s="229"/>
      <c r="BJ1040" s="229"/>
      <c r="BK1040" s="229"/>
      <c r="BL1040" s="229"/>
      <c r="BM1040" s="230">
        <v>269.92318840579708</v>
      </c>
    </row>
    <row r="1041" spans="1:65">
      <c r="A1041" s="30"/>
      <c r="B1041" s="19">
        <v>1</v>
      </c>
      <c r="C1041" s="9">
        <v>5</v>
      </c>
      <c r="D1041" s="231">
        <v>265</v>
      </c>
      <c r="E1041" s="231">
        <v>280</v>
      </c>
      <c r="F1041" s="236">
        <v>220</v>
      </c>
      <c r="G1041" s="231">
        <v>292</v>
      </c>
      <c r="H1041" s="231">
        <v>275</v>
      </c>
      <c r="I1041" s="232">
        <v>306</v>
      </c>
      <c r="J1041" s="231">
        <v>270</v>
      </c>
      <c r="K1041" s="231">
        <v>275</v>
      </c>
      <c r="L1041" s="231">
        <v>276</v>
      </c>
      <c r="M1041" s="231">
        <v>269</v>
      </c>
      <c r="N1041" s="231">
        <v>255.00000000000003</v>
      </c>
      <c r="O1041" s="231">
        <v>267</v>
      </c>
      <c r="P1041" s="231">
        <v>270</v>
      </c>
      <c r="Q1041" s="236">
        <v>189</v>
      </c>
      <c r="R1041" s="231">
        <v>259</v>
      </c>
      <c r="S1041" s="231">
        <v>267</v>
      </c>
      <c r="T1041" s="231">
        <v>272</v>
      </c>
      <c r="U1041" s="231">
        <v>248.99999999999997</v>
      </c>
      <c r="V1041" s="231">
        <v>267</v>
      </c>
      <c r="W1041" s="231">
        <v>277</v>
      </c>
      <c r="X1041" s="231">
        <v>270</v>
      </c>
      <c r="Y1041" s="231">
        <v>279</v>
      </c>
      <c r="Z1041" s="231">
        <v>261</v>
      </c>
      <c r="AA1041" s="231">
        <v>261</v>
      </c>
      <c r="AB1041" s="231">
        <v>273</v>
      </c>
      <c r="AC1041" s="228"/>
      <c r="AD1041" s="229"/>
      <c r="AE1041" s="229"/>
      <c r="AF1041" s="229"/>
      <c r="AG1041" s="229"/>
      <c r="AH1041" s="229"/>
      <c r="AI1041" s="229"/>
      <c r="AJ1041" s="229"/>
      <c r="AK1041" s="229"/>
      <c r="AL1041" s="229"/>
      <c r="AM1041" s="229"/>
      <c r="AN1041" s="229"/>
      <c r="AO1041" s="229"/>
      <c r="AP1041" s="229"/>
      <c r="AQ1041" s="229"/>
      <c r="AR1041" s="229"/>
      <c r="AS1041" s="229"/>
      <c r="AT1041" s="229"/>
      <c r="AU1041" s="229"/>
      <c r="AV1041" s="229"/>
      <c r="AW1041" s="229"/>
      <c r="AX1041" s="229"/>
      <c r="AY1041" s="229"/>
      <c r="AZ1041" s="229"/>
      <c r="BA1041" s="229"/>
      <c r="BB1041" s="229"/>
      <c r="BC1041" s="229"/>
      <c r="BD1041" s="229"/>
      <c r="BE1041" s="229"/>
      <c r="BF1041" s="229"/>
      <c r="BG1041" s="229"/>
      <c r="BH1041" s="229"/>
      <c r="BI1041" s="229"/>
      <c r="BJ1041" s="229"/>
      <c r="BK1041" s="229"/>
      <c r="BL1041" s="229"/>
      <c r="BM1041" s="230">
        <v>127</v>
      </c>
    </row>
    <row r="1042" spans="1:65">
      <c r="A1042" s="30"/>
      <c r="B1042" s="19">
        <v>1</v>
      </c>
      <c r="C1042" s="9">
        <v>6</v>
      </c>
      <c r="D1042" s="231">
        <v>267</v>
      </c>
      <c r="E1042" s="231">
        <v>275</v>
      </c>
      <c r="F1042" s="236">
        <v>209</v>
      </c>
      <c r="G1042" s="231">
        <v>280</v>
      </c>
      <c r="H1042" s="231">
        <v>277</v>
      </c>
      <c r="I1042" s="231">
        <v>285</v>
      </c>
      <c r="J1042" s="231">
        <v>270</v>
      </c>
      <c r="K1042" s="231">
        <v>270</v>
      </c>
      <c r="L1042" s="231">
        <v>279</v>
      </c>
      <c r="M1042" s="231">
        <v>277</v>
      </c>
      <c r="N1042" s="231">
        <v>250.99999999999997</v>
      </c>
      <c r="O1042" s="231">
        <v>280</v>
      </c>
      <c r="P1042" s="231">
        <v>266</v>
      </c>
      <c r="Q1042" s="236">
        <v>149</v>
      </c>
      <c r="R1042" s="231">
        <v>264</v>
      </c>
      <c r="S1042" s="231">
        <v>253.00000000000003</v>
      </c>
      <c r="T1042" s="231">
        <v>280</v>
      </c>
      <c r="U1042" s="231">
        <v>250.99999999999997</v>
      </c>
      <c r="V1042" s="231">
        <v>265</v>
      </c>
      <c r="W1042" s="231">
        <v>274</v>
      </c>
      <c r="X1042" s="231">
        <v>267</v>
      </c>
      <c r="Y1042" s="231">
        <v>275</v>
      </c>
      <c r="Z1042" s="231">
        <v>269</v>
      </c>
      <c r="AA1042" s="231">
        <v>259</v>
      </c>
      <c r="AB1042" s="231">
        <v>266</v>
      </c>
      <c r="AC1042" s="228"/>
      <c r="AD1042" s="229"/>
      <c r="AE1042" s="229"/>
      <c r="AF1042" s="229"/>
      <c r="AG1042" s="229"/>
      <c r="AH1042" s="229"/>
      <c r="AI1042" s="229"/>
      <c r="AJ1042" s="229"/>
      <c r="AK1042" s="229"/>
      <c r="AL1042" s="229"/>
      <c r="AM1042" s="229"/>
      <c r="AN1042" s="229"/>
      <c r="AO1042" s="229"/>
      <c r="AP1042" s="229"/>
      <c r="AQ1042" s="229"/>
      <c r="AR1042" s="229"/>
      <c r="AS1042" s="229"/>
      <c r="AT1042" s="229"/>
      <c r="AU1042" s="229"/>
      <c r="AV1042" s="229"/>
      <c r="AW1042" s="229"/>
      <c r="AX1042" s="229"/>
      <c r="AY1042" s="229"/>
      <c r="AZ1042" s="229"/>
      <c r="BA1042" s="229"/>
      <c r="BB1042" s="229"/>
      <c r="BC1042" s="229"/>
      <c r="BD1042" s="229"/>
      <c r="BE1042" s="229"/>
      <c r="BF1042" s="229"/>
      <c r="BG1042" s="229"/>
      <c r="BH1042" s="229"/>
      <c r="BI1042" s="229"/>
      <c r="BJ1042" s="229"/>
      <c r="BK1042" s="229"/>
      <c r="BL1042" s="229"/>
      <c r="BM1042" s="233"/>
    </row>
    <row r="1043" spans="1:65">
      <c r="A1043" s="30"/>
      <c r="B1043" s="20" t="s">
        <v>271</v>
      </c>
      <c r="C1043" s="12"/>
      <c r="D1043" s="234">
        <v>264.66666666666669</v>
      </c>
      <c r="E1043" s="234">
        <v>279.16666666666669</v>
      </c>
      <c r="F1043" s="234">
        <v>216</v>
      </c>
      <c r="G1043" s="234">
        <v>284.66666666666669</v>
      </c>
      <c r="H1043" s="234">
        <v>281.5</v>
      </c>
      <c r="I1043" s="234">
        <v>296.33333333333331</v>
      </c>
      <c r="J1043" s="234">
        <v>265</v>
      </c>
      <c r="K1043" s="234">
        <v>260.83333333333331</v>
      </c>
      <c r="L1043" s="234">
        <v>277.83333333333331</v>
      </c>
      <c r="M1043" s="234">
        <v>272</v>
      </c>
      <c r="N1043" s="234">
        <v>258.83333333333331</v>
      </c>
      <c r="O1043" s="234">
        <v>274.16666666666669</v>
      </c>
      <c r="P1043" s="234">
        <v>267.33333333333331</v>
      </c>
      <c r="Q1043" s="234">
        <v>216.5</v>
      </c>
      <c r="R1043" s="234">
        <v>265.16666666666669</v>
      </c>
      <c r="S1043" s="234">
        <v>256.16666666666669</v>
      </c>
      <c r="T1043" s="234">
        <v>277.83333333333331</v>
      </c>
      <c r="U1043" s="234">
        <v>250.33333333333334</v>
      </c>
      <c r="V1043" s="234">
        <v>268.66666666666669</v>
      </c>
      <c r="W1043" s="234">
        <v>274.5</v>
      </c>
      <c r="X1043" s="234">
        <v>264.83333333333331</v>
      </c>
      <c r="Y1043" s="234">
        <v>277.5</v>
      </c>
      <c r="Z1043" s="234">
        <v>262</v>
      </c>
      <c r="AA1043" s="234">
        <v>257.66666666666669</v>
      </c>
      <c r="AB1043" s="234">
        <v>273.16666666666669</v>
      </c>
      <c r="AC1043" s="228"/>
      <c r="AD1043" s="229"/>
      <c r="AE1043" s="229"/>
      <c r="AF1043" s="229"/>
      <c r="AG1043" s="229"/>
      <c r="AH1043" s="229"/>
      <c r="AI1043" s="229"/>
      <c r="AJ1043" s="229"/>
      <c r="AK1043" s="229"/>
      <c r="AL1043" s="229"/>
      <c r="AM1043" s="229"/>
      <c r="AN1043" s="229"/>
      <c r="AO1043" s="229"/>
      <c r="AP1043" s="229"/>
      <c r="AQ1043" s="229"/>
      <c r="AR1043" s="229"/>
      <c r="AS1043" s="229"/>
      <c r="AT1043" s="229"/>
      <c r="AU1043" s="229"/>
      <c r="AV1043" s="229"/>
      <c r="AW1043" s="229"/>
      <c r="AX1043" s="229"/>
      <c r="AY1043" s="229"/>
      <c r="AZ1043" s="229"/>
      <c r="BA1043" s="229"/>
      <c r="BB1043" s="229"/>
      <c r="BC1043" s="229"/>
      <c r="BD1043" s="229"/>
      <c r="BE1043" s="229"/>
      <c r="BF1043" s="229"/>
      <c r="BG1043" s="229"/>
      <c r="BH1043" s="229"/>
      <c r="BI1043" s="229"/>
      <c r="BJ1043" s="229"/>
      <c r="BK1043" s="229"/>
      <c r="BL1043" s="229"/>
      <c r="BM1043" s="233"/>
    </row>
    <row r="1044" spans="1:65">
      <c r="A1044" s="30"/>
      <c r="B1044" s="3" t="s">
        <v>272</v>
      </c>
      <c r="C1044" s="29"/>
      <c r="D1044" s="231">
        <v>265</v>
      </c>
      <c r="E1044" s="231">
        <v>280</v>
      </c>
      <c r="F1044" s="231">
        <v>217</v>
      </c>
      <c r="G1044" s="231">
        <v>283.5</v>
      </c>
      <c r="H1044" s="231">
        <v>279</v>
      </c>
      <c r="I1044" s="231">
        <v>297</v>
      </c>
      <c r="J1044" s="231">
        <v>265</v>
      </c>
      <c r="K1044" s="231">
        <v>260</v>
      </c>
      <c r="L1044" s="231">
        <v>277.5</v>
      </c>
      <c r="M1044" s="231">
        <v>272.5</v>
      </c>
      <c r="N1044" s="231">
        <v>258.5</v>
      </c>
      <c r="O1044" s="231">
        <v>273.5</v>
      </c>
      <c r="P1044" s="231">
        <v>268</v>
      </c>
      <c r="Q1044" s="231">
        <v>227.5</v>
      </c>
      <c r="R1044" s="231">
        <v>264</v>
      </c>
      <c r="S1044" s="231">
        <v>255</v>
      </c>
      <c r="T1044" s="231">
        <v>279</v>
      </c>
      <c r="U1044" s="231">
        <v>250</v>
      </c>
      <c r="V1044" s="231">
        <v>267.5</v>
      </c>
      <c r="W1044" s="231">
        <v>274.5</v>
      </c>
      <c r="X1044" s="231">
        <v>264</v>
      </c>
      <c r="Y1044" s="231">
        <v>277.5</v>
      </c>
      <c r="Z1044" s="231">
        <v>262.5</v>
      </c>
      <c r="AA1044" s="231">
        <v>257.5</v>
      </c>
      <c r="AB1044" s="231">
        <v>273.5</v>
      </c>
      <c r="AC1044" s="228"/>
      <c r="AD1044" s="229"/>
      <c r="AE1044" s="229"/>
      <c r="AF1044" s="229"/>
      <c r="AG1044" s="229"/>
      <c r="AH1044" s="229"/>
      <c r="AI1044" s="229"/>
      <c r="AJ1044" s="229"/>
      <c r="AK1044" s="229"/>
      <c r="AL1044" s="229"/>
      <c r="AM1044" s="229"/>
      <c r="AN1044" s="229"/>
      <c r="AO1044" s="229"/>
      <c r="AP1044" s="229"/>
      <c r="AQ1044" s="229"/>
      <c r="AR1044" s="229"/>
      <c r="AS1044" s="229"/>
      <c r="AT1044" s="229"/>
      <c r="AU1044" s="229"/>
      <c r="AV1044" s="229"/>
      <c r="AW1044" s="229"/>
      <c r="AX1044" s="229"/>
      <c r="AY1044" s="229"/>
      <c r="AZ1044" s="229"/>
      <c r="BA1044" s="229"/>
      <c r="BB1044" s="229"/>
      <c r="BC1044" s="229"/>
      <c r="BD1044" s="229"/>
      <c r="BE1044" s="229"/>
      <c r="BF1044" s="229"/>
      <c r="BG1044" s="229"/>
      <c r="BH1044" s="229"/>
      <c r="BI1044" s="229"/>
      <c r="BJ1044" s="229"/>
      <c r="BK1044" s="229"/>
      <c r="BL1044" s="229"/>
      <c r="BM1044" s="233"/>
    </row>
    <row r="1045" spans="1:65">
      <c r="A1045" s="30"/>
      <c r="B1045" s="3" t="s">
        <v>273</v>
      </c>
      <c r="C1045" s="29"/>
      <c r="D1045" s="231">
        <v>2.0655911179772888</v>
      </c>
      <c r="E1045" s="231">
        <v>3.7638632635454052</v>
      </c>
      <c r="F1045" s="231">
        <v>4</v>
      </c>
      <c r="G1045" s="231">
        <v>4.5460605656619517</v>
      </c>
      <c r="H1045" s="231">
        <v>6.4109281699298428</v>
      </c>
      <c r="I1045" s="231">
        <v>8.2138095100061008</v>
      </c>
      <c r="J1045" s="231">
        <v>5.4772255750516612</v>
      </c>
      <c r="K1045" s="231">
        <v>10.206207261596576</v>
      </c>
      <c r="L1045" s="231">
        <v>2.1369760566432809</v>
      </c>
      <c r="M1045" s="231">
        <v>3.2249030993194201</v>
      </c>
      <c r="N1045" s="231">
        <v>7.2502873506273335</v>
      </c>
      <c r="O1045" s="231">
        <v>5.564770136013407</v>
      </c>
      <c r="P1045" s="231">
        <v>3.7771241264574122</v>
      </c>
      <c r="Q1045" s="231">
        <v>64.896070759330257</v>
      </c>
      <c r="R1045" s="231">
        <v>4.8751068364361689</v>
      </c>
      <c r="S1045" s="231">
        <v>11.250185183661049</v>
      </c>
      <c r="T1045" s="231">
        <v>4.4459719597256422</v>
      </c>
      <c r="U1045" s="231">
        <v>1.5055453054181798</v>
      </c>
      <c r="V1045" s="231">
        <v>3.2659863237109041</v>
      </c>
      <c r="W1045" s="231">
        <v>3.1464265445104549</v>
      </c>
      <c r="X1045" s="231">
        <v>3.1251666622224592</v>
      </c>
      <c r="Y1045" s="231">
        <v>2.5099800796022267</v>
      </c>
      <c r="Z1045" s="231">
        <v>6.6332495807107925</v>
      </c>
      <c r="AA1045" s="231">
        <v>2.3380903889000177</v>
      </c>
      <c r="AB1045" s="231">
        <v>4.6224091842530193</v>
      </c>
      <c r="AC1045" s="228"/>
      <c r="AD1045" s="229"/>
      <c r="AE1045" s="229"/>
      <c r="AF1045" s="229"/>
      <c r="AG1045" s="229"/>
      <c r="AH1045" s="229"/>
      <c r="AI1045" s="229"/>
      <c r="AJ1045" s="229"/>
      <c r="AK1045" s="229"/>
      <c r="AL1045" s="229"/>
      <c r="AM1045" s="229"/>
      <c r="AN1045" s="229"/>
      <c r="AO1045" s="229"/>
      <c r="AP1045" s="229"/>
      <c r="AQ1045" s="229"/>
      <c r="AR1045" s="229"/>
      <c r="AS1045" s="229"/>
      <c r="AT1045" s="229"/>
      <c r="AU1045" s="229"/>
      <c r="AV1045" s="229"/>
      <c r="AW1045" s="229"/>
      <c r="AX1045" s="229"/>
      <c r="AY1045" s="229"/>
      <c r="AZ1045" s="229"/>
      <c r="BA1045" s="229"/>
      <c r="BB1045" s="229"/>
      <c r="BC1045" s="229"/>
      <c r="BD1045" s="229"/>
      <c r="BE1045" s="229"/>
      <c r="BF1045" s="229"/>
      <c r="BG1045" s="229"/>
      <c r="BH1045" s="229"/>
      <c r="BI1045" s="229"/>
      <c r="BJ1045" s="229"/>
      <c r="BK1045" s="229"/>
      <c r="BL1045" s="229"/>
      <c r="BM1045" s="233"/>
    </row>
    <row r="1046" spans="1:65">
      <c r="A1046" s="30"/>
      <c r="B1046" s="3" t="s">
        <v>87</v>
      </c>
      <c r="C1046" s="29"/>
      <c r="D1046" s="13">
        <v>7.8045004457580171E-3</v>
      </c>
      <c r="E1046" s="13">
        <v>1.3482495272401451E-2</v>
      </c>
      <c r="F1046" s="13">
        <v>1.8518518518518517E-2</v>
      </c>
      <c r="G1046" s="13">
        <v>1.5969767795065402E-2</v>
      </c>
      <c r="H1046" s="13">
        <v>2.2774167566358233E-2</v>
      </c>
      <c r="I1046" s="13">
        <v>2.7718142328479533E-2</v>
      </c>
      <c r="J1046" s="13">
        <v>2.0668775754911928E-2</v>
      </c>
      <c r="K1046" s="13">
        <v>3.9129229117942151E-2</v>
      </c>
      <c r="L1046" s="13">
        <v>7.6915754888180485E-3</v>
      </c>
      <c r="M1046" s="13">
        <v>1.1856261394556691E-2</v>
      </c>
      <c r="N1046" s="13">
        <v>2.8011412816332262E-2</v>
      </c>
      <c r="O1046" s="13">
        <v>2.0297033930747988E-2</v>
      </c>
      <c r="P1046" s="13">
        <v>1.4128893241112515E-2</v>
      </c>
      <c r="Q1046" s="13">
        <v>0.29975090420013978</v>
      </c>
      <c r="R1046" s="13">
        <v>1.8385066636465754E-2</v>
      </c>
      <c r="S1046" s="13">
        <v>4.391744378787657E-2</v>
      </c>
      <c r="T1046" s="13">
        <v>1.6002298595293254E-2</v>
      </c>
      <c r="U1046" s="13">
        <v>6.0141623385546461E-3</v>
      </c>
      <c r="V1046" s="13">
        <v>1.2156276639122471E-2</v>
      </c>
      <c r="W1046" s="13">
        <v>1.1462391783280346E-2</v>
      </c>
      <c r="X1046" s="13">
        <v>1.1800503444515265E-2</v>
      </c>
      <c r="Y1046" s="13">
        <v>9.0449732598278446E-3</v>
      </c>
      <c r="Z1046" s="13">
        <v>2.5317746491262567E-2</v>
      </c>
      <c r="AA1046" s="13">
        <v>9.0740894782665622E-3</v>
      </c>
      <c r="AB1046" s="13">
        <v>1.6921571144306355E-2</v>
      </c>
      <c r="AC1046" s="154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55"/>
    </row>
    <row r="1047" spans="1:65">
      <c r="A1047" s="30"/>
      <c r="B1047" s="3" t="s">
        <v>274</v>
      </c>
      <c r="C1047" s="29"/>
      <c r="D1047" s="13">
        <v>-1.9474139180765127E-2</v>
      </c>
      <c r="E1047" s="13">
        <v>3.4244846896863024E-2</v>
      </c>
      <c r="F1047" s="13">
        <v>-0.19977234532636756</v>
      </c>
      <c r="G1047" s="13">
        <v>5.4621014029756276E-2</v>
      </c>
      <c r="H1047" s="13">
        <v>4.2889281438090343E-2</v>
      </c>
      <c r="I1047" s="13">
        <v>9.7843186735893761E-2</v>
      </c>
      <c r="J1047" s="13">
        <v>-1.8239219960589859E-2</v>
      </c>
      <c r="K1047" s="13">
        <v>-3.3675710212781929E-2</v>
      </c>
      <c r="L1047" s="13">
        <v>2.9305170016161286E-2</v>
      </c>
      <c r="M1047" s="13">
        <v>7.6940836630925435E-3</v>
      </c>
      <c r="N1047" s="13">
        <v>-4.1085225533834091E-2</v>
      </c>
      <c r="O1047" s="13">
        <v>1.5721058594232451E-2</v>
      </c>
      <c r="P1047" s="13">
        <v>-9.5947854193624282E-3</v>
      </c>
      <c r="Q1047" s="13">
        <v>-0.19791996649610455</v>
      </c>
      <c r="R1047" s="13">
        <v>-1.7621760350502114E-2</v>
      </c>
      <c r="S1047" s="13">
        <v>-5.0964579295236789E-2</v>
      </c>
      <c r="T1047" s="13">
        <v>2.9305170016161286E-2</v>
      </c>
      <c r="U1047" s="13">
        <v>-7.2575665648305643E-2</v>
      </c>
      <c r="V1047" s="13">
        <v>-4.6551085386609126E-3</v>
      </c>
      <c r="W1047" s="13">
        <v>1.6955977814407941E-2</v>
      </c>
      <c r="X1047" s="13">
        <v>-1.8856679570677604E-2</v>
      </c>
      <c r="Y1047" s="13">
        <v>2.8070250795986018E-2</v>
      </c>
      <c r="Z1047" s="13">
        <v>-2.9353492942168158E-2</v>
      </c>
      <c r="AA1047" s="13">
        <v>-4.5407442804447751E-2</v>
      </c>
      <c r="AB1047" s="13">
        <v>1.2016300933706425E-2</v>
      </c>
      <c r="AC1047" s="154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55"/>
    </row>
    <row r="1048" spans="1:65">
      <c r="A1048" s="30"/>
      <c r="B1048" s="46" t="s">
        <v>275</v>
      </c>
      <c r="C1048" s="47"/>
      <c r="D1048" s="45">
        <v>0.21</v>
      </c>
      <c r="E1048" s="45">
        <v>0.94</v>
      </c>
      <c r="F1048" s="45">
        <v>4.07</v>
      </c>
      <c r="G1048" s="45">
        <v>1.38</v>
      </c>
      <c r="H1048" s="45">
        <v>1.1200000000000001</v>
      </c>
      <c r="I1048" s="45">
        <v>2.2999999999999998</v>
      </c>
      <c r="J1048" s="45">
        <v>0.19</v>
      </c>
      <c r="K1048" s="45">
        <v>0.52</v>
      </c>
      <c r="L1048" s="45">
        <v>0.83</v>
      </c>
      <c r="M1048" s="45">
        <v>0.37</v>
      </c>
      <c r="N1048" s="45">
        <v>0.67</v>
      </c>
      <c r="O1048" s="45">
        <v>0.54</v>
      </c>
      <c r="P1048" s="45">
        <v>0</v>
      </c>
      <c r="Q1048" s="45">
        <v>4.03</v>
      </c>
      <c r="R1048" s="45">
        <v>0.17</v>
      </c>
      <c r="S1048" s="45">
        <v>0.89</v>
      </c>
      <c r="T1048" s="45">
        <v>0.83</v>
      </c>
      <c r="U1048" s="45">
        <v>1.35</v>
      </c>
      <c r="V1048" s="45">
        <v>0.11</v>
      </c>
      <c r="W1048" s="45">
        <v>0.56999999999999995</v>
      </c>
      <c r="X1048" s="45">
        <v>0.2</v>
      </c>
      <c r="Y1048" s="45">
        <v>0.81</v>
      </c>
      <c r="Z1048" s="45">
        <v>0.42</v>
      </c>
      <c r="AA1048" s="45">
        <v>0.77</v>
      </c>
      <c r="AB1048" s="45">
        <v>0.46</v>
      </c>
      <c r="AC1048" s="154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55"/>
    </row>
    <row r="1049" spans="1:65">
      <c r="B1049" s="31"/>
      <c r="C1049" s="20"/>
      <c r="D1049" s="20"/>
      <c r="E1049" s="20"/>
      <c r="F1049" s="20"/>
      <c r="G1049" s="20"/>
      <c r="H1049" s="20"/>
      <c r="I1049" s="20"/>
      <c r="J1049" s="20"/>
      <c r="K1049" s="20"/>
      <c r="L1049" s="20"/>
      <c r="M1049" s="20"/>
      <c r="N1049" s="20"/>
      <c r="O1049" s="20"/>
      <c r="P1049" s="20"/>
      <c r="Q1049" s="20"/>
      <c r="R1049" s="20"/>
      <c r="S1049" s="20"/>
      <c r="T1049" s="20"/>
      <c r="U1049" s="20"/>
      <c r="V1049" s="20"/>
      <c r="W1049" s="20"/>
      <c r="X1049" s="20"/>
      <c r="Y1049" s="20"/>
      <c r="Z1049" s="20"/>
      <c r="AA1049" s="20"/>
      <c r="AB1049" s="20"/>
      <c r="BM1049" s="55"/>
    </row>
    <row r="1050" spans="1:65" ht="15">
      <c r="B1050" s="8" t="s">
        <v>623</v>
      </c>
      <c r="BM1050" s="28" t="s">
        <v>67</v>
      </c>
    </row>
    <row r="1051" spans="1:65" ht="15">
      <c r="A1051" s="25" t="s">
        <v>35</v>
      </c>
      <c r="B1051" s="18" t="s">
        <v>111</v>
      </c>
      <c r="C1051" s="15" t="s">
        <v>112</v>
      </c>
      <c r="D1051" s="16" t="s">
        <v>229</v>
      </c>
      <c r="E1051" s="17" t="s">
        <v>229</v>
      </c>
      <c r="F1051" s="17" t="s">
        <v>229</v>
      </c>
      <c r="G1051" s="17" t="s">
        <v>229</v>
      </c>
      <c r="H1051" s="17" t="s">
        <v>229</v>
      </c>
      <c r="I1051" s="17" t="s">
        <v>229</v>
      </c>
      <c r="J1051" s="17" t="s">
        <v>229</v>
      </c>
      <c r="K1051" s="17" t="s">
        <v>229</v>
      </c>
      <c r="L1051" s="17" t="s">
        <v>229</v>
      </c>
      <c r="M1051" s="17" t="s">
        <v>229</v>
      </c>
      <c r="N1051" s="17" t="s">
        <v>229</v>
      </c>
      <c r="O1051" s="17" t="s">
        <v>229</v>
      </c>
      <c r="P1051" s="17" t="s">
        <v>229</v>
      </c>
      <c r="Q1051" s="17" t="s">
        <v>229</v>
      </c>
      <c r="R1051" s="17" t="s">
        <v>229</v>
      </c>
      <c r="S1051" s="17" t="s">
        <v>229</v>
      </c>
      <c r="T1051" s="17" t="s">
        <v>229</v>
      </c>
      <c r="U1051" s="17" t="s">
        <v>229</v>
      </c>
      <c r="V1051" s="17" t="s">
        <v>229</v>
      </c>
      <c r="W1051" s="17" t="s">
        <v>229</v>
      </c>
      <c r="X1051" s="17" t="s">
        <v>229</v>
      </c>
      <c r="Y1051" s="17" t="s">
        <v>229</v>
      </c>
      <c r="Z1051" s="17" t="s">
        <v>229</v>
      </c>
      <c r="AA1051" s="154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28">
        <v>1</v>
      </c>
    </row>
    <row r="1052" spans="1:65">
      <c r="A1052" s="30"/>
      <c r="B1052" s="19" t="s">
        <v>230</v>
      </c>
      <c r="C1052" s="9" t="s">
        <v>230</v>
      </c>
      <c r="D1052" s="152" t="s">
        <v>232</v>
      </c>
      <c r="E1052" s="153" t="s">
        <v>233</v>
      </c>
      <c r="F1052" s="153" t="s">
        <v>234</v>
      </c>
      <c r="G1052" s="153" t="s">
        <v>235</v>
      </c>
      <c r="H1052" s="153" t="s">
        <v>236</v>
      </c>
      <c r="I1052" s="153" t="s">
        <v>238</v>
      </c>
      <c r="J1052" s="153" t="s">
        <v>239</v>
      </c>
      <c r="K1052" s="153" t="s">
        <v>240</v>
      </c>
      <c r="L1052" s="153" t="s">
        <v>241</v>
      </c>
      <c r="M1052" s="153" t="s">
        <v>243</v>
      </c>
      <c r="N1052" s="153" t="s">
        <v>244</v>
      </c>
      <c r="O1052" s="153" t="s">
        <v>246</v>
      </c>
      <c r="P1052" s="153" t="s">
        <v>247</v>
      </c>
      <c r="Q1052" s="153" t="s">
        <v>249</v>
      </c>
      <c r="R1052" s="153" t="s">
        <v>250</v>
      </c>
      <c r="S1052" s="153" t="s">
        <v>251</v>
      </c>
      <c r="T1052" s="153" t="s">
        <v>252</v>
      </c>
      <c r="U1052" s="153" t="s">
        <v>254</v>
      </c>
      <c r="V1052" s="153" t="s">
        <v>258</v>
      </c>
      <c r="W1052" s="153" t="s">
        <v>259</v>
      </c>
      <c r="X1052" s="153" t="s">
        <v>260</v>
      </c>
      <c r="Y1052" s="153" t="s">
        <v>261</v>
      </c>
      <c r="Z1052" s="153" t="s">
        <v>262</v>
      </c>
      <c r="AA1052" s="154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28" t="s">
        <v>3</v>
      </c>
    </row>
    <row r="1053" spans="1:65">
      <c r="A1053" s="30"/>
      <c r="B1053" s="19"/>
      <c r="C1053" s="9"/>
      <c r="D1053" s="10" t="s">
        <v>334</v>
      </c>
      <c r="E1053" s="11" t="s">
        <v>335</v>
      </c>
      <c r="F1053" s="11" t="s">
        <v>115</v>
      </c>
      <c r="G1053" s="11" t="s">
        <v>334</v>
      </c>
      <c r="H1053" s="11" t="s">
        <v>335</v>
      </c>
      <c r="I1053" s="11" t="s">
        <v>334</v>
      </c>
      <c r="J1053" s="11" t="s">
        <v>335</v>
      </c>
      <c r="K1053" s="11" t="s">
        <v>334</v>
      </c>
      <c r="L1053" s="11" t="s">
        <v>335</v>
      </c>
      <c r="M1053" s="11" t="s">
        <v>335</v>
      </c>
      <c r="N1053" s="11" t="s">
        <v>115</v>
      </c>
      <c r="O1053" s="11" t="s">
        <v>335</v>
      </c>
      <c r="P1053" s="11" t="s">
        <v>334</v>
      </c>
      <c r="Q1053" s="11" t="s">
        <v>335</v>
      </c>
      <c r="R1053" s="11" t="s">
        <v>335</v>
      </c>
      <c r="S1053" s="11" t="s">
        <v>334</v>
      </c>
      <c r="T1053" s="11" t="s">
        <v>335</v>
      </c>
      <c r="U1053" s="11" t="s">
        <v>334</v>
      </c>
      <c r="V1053" s="11" t="s">
        <v>335</v>
      </c>
      <c r="W1053" s="11" t="s">
        <v>334</v>
      </c>
      <c r="X1053" s="11" t="s">
        <v>334</v>
      </c>
      <c r="Y1053" s="11" t="s">
        <v>334</v>
      </c>
      <c r="Z1053" s="11" t="s">
        <v>334</v>
      </c>
      <c r="AA1053" s="154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28">
        <v>1</v>
      </c>
    </row>
    <row r="1054" spans="1:65">
      <c r="A1054" s="30"/>
      <c r="B1054" s="19"/>
      <c r="C1054" s="9"/>
      <c r="D1054" s="26"/>
      <c r="E1054" s="26"/>
      <c r="F1054" s="26"/>
      <c r="G1054" s="26"/>
      <c r="H1054" s="26"/>
      <c r="I1054" s="26"/>
      <c r="J1054" s="26"/>
      <c r="K1054" s="26"/>
      <c r="L1054" s="26"/>
      <c r="M1054" s="26"/>
      <c r="N1054" s="26"/>
      <c r="O1054" s="26"/>
      <c r="P1054" s="26"/>
      <c r="Q1054" s="26"/>
      <c r="R1054" s="26"/>
      <c r="S1054" s="26"/>
      <c r="T1054" s="26"/>
      <c r="U1054" s="26"/>
      <c r="V1054" s="26"/>
      <c r="W1054" s="26"/>
      <c r="X1054" s="26"/>
      <c r="Y1054" s="26"/>
      <c r="Z1054" s="26"/>
      <c r="AA1054" s="154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28">
        <v>2</v>
      </c>
    </row>
    <row r="1055" spans="1:65">
      <c r="A1055" s="30"/>
      <c r="B1055" s="18">
        <v>1</v>
      </c>
      <c r="C1055" s="14">
        <v>1</v>
      </c>
      <c r="D1055" s="207">
        <v>26.2</v>
      </c>
      <c r="E1055" s="207">
        <v>25</v>
      </c>
      <c r="F1055" s="222">
        <v>55</v>
      </c>
      <c r="G1055" s="207">
        <v>23.7</v>
      </c>
      <c r="H1055" s="207">
        <v>29.4</v>
      </c>
      <c r="I1055" s="207">
        <v>25</v>
      </c>
      <c r="J1055" s="207">
        <v>30</v>
      </c>
      <c r="K1055" s="207">
        <v>24.9</v>
      </c>
      <c r="L1055" s="207">
        <v>27.1</v>
      </c>
      <c r="M1055" s="207">
        <v>26.7</v>
      </c>
      <c r="N1055" s="207">
        <v>24.9</v>
      </c>
      <c r="O1055" s="207">
        <v>28.7</v>
      </c>
      <c r="P1055" s="222">
        <v>21.2</v>
      </c>
      <c r="Q1055" s="207">
        <v>27.4</v>
      </c>
      <c r="R1055" s="207">
        <v>27.1</v>
      </c>
      <c r="S1055" s="207">
        <v>24.4</v>
      </c>
      <c r="T1055" s="207">
        <v>24.1</v>
      </c>
      <c r="U1055" s="207">
        <v>24.1</v>
      </c>
      <c r="V1055" s="207">
        <v>24.4</v>
      </c>
      <c r="W1055" s="207">
        <v>26</v>
      </c>
      <c r="X1055" s="207">
        <v>25.9</v>
      </c>
      <c r="Y1055" s="207">
        <v>27.8</v>
      </c>
      <c r="Z1055" s="207">
        <v>24.8</v>
      </c>
      <c r="AA1055" s="208"/>
      <c r="AB1055" s="209"/>
      <c r="AC1055" s="209"/>
      <c r="AD1055" s="209"/>
      <c r="AE1055" s="209"/>
      <c r="AF1055" s="209"/>
      <c r="AG1055" s="209"/>
      <c r="AH1055" s="209"/>
      <c r="AI1055" s="209"/>
      <c r="AJ1055" s="209"/>
      <c r="AK1055" s="209"/>
      <c r="AL1055" s="209"/>
      <c r="AM1055" s="209"/>
      <c r="AN1055" s="209"/>
      <c r="AO1055" s="209"/>
      <c r="AP1055" s="209"/>
      <c r="AQ1055" s="209"/>
      <c r="AR1055" s="209"/>
      <c r="AS1055" s="209"/>
      <c r="AT1055" s="209"/>
      <c r="AU1055" s="209"/>
      <c r="AV1055" s="209"/>
      <c r="AW1055" s="209"/>
      <c r="AX1055" s="209"/>
      <c r="AY1055" s="209"/>
      <c r="AZ1055" s="209"/>
      <c r="BA1055" s="209"/>
      <c r="BB1055" s="209"/>
      <c r="BC1055" s="209"/>
      <c r="BD1055" s="209"/>
      <c r="BE1055" s="209"/>
      <c r="BF1055" s="209"/>
      <c r="BG1055" s="209"/>
      <c r="BH1055" s="209"/>
      <c r="BI1055" s="209"/>
      <c r="BJ1055" s="209"/>
      <c r="BK1055" s="209"/>
      <c r="BL1055" s="209"/>
      <c r="BM1055" s="210">
        <v>1</v>
      </c>
    </row>
    <row r="1056" spans="1:65">
      <c r="A1056" s="30"/>
      <c r="B1056" s="19">
        <v>1</v>
      </c>
      <c r="C1056" s="9">
        <v>2</v>
      </c>
      <c r="D1056" s="211">
        <v>26.5</v>
      </c>
      <c r="E1056" s="211">
        <v>26</v>
      </c>
      <c r="F1056" s="223">
        <v>55</v>
      </c>
      <c r="G1056" s="211">
        <v>24.1</v>
      </c>
      <c r="H1056" s="211">
        <v>30.1</v>
      </c>
      <c r="I1056" s="211">
        <v>27</v>
      </c>
      <c r="J1056" s="211">
        <v>31</v>
      </c>
      <c r="K1056" s="211">
        <v>25.3</v>
      </c>
      <c r="L1056" s="211">
        <v>27.4</v>
      </c>
      <c r="M1056" s="211">
        <v>26.65</v>
      </c>
      <c r="N1056" s="211">
        <v>25.8</v>
      </c>
      <c r="O1056" s="211">
        <v>29.1</v>
      </c>
      <c r="P1056" s="223">
        <v>3.4</v>
      </c>
      <c r="Q1056" s="211">
        <v>27.1</v>
      </c>
      <c r="R1056" s="211">
        <v>27.5</v>
      </c>
      <c r="S1056" s="211">
        <v>23.4</v>
      </c>
      <c r="T1056" s="211">
        <v>23.6</v>
      </c>
      <c r="U1056" s="211">
        <v>23.8</v>
      </c>
      <c r="V1056" s="211">
        <v>24.7</v>
      </c>
      <c r="W1056" s="211">
        <v>26</v>
      </c>
      <c r="X1056" s="211">
        <v>26</v>
      </c>
      <c r="Y1056" s="211">
        <v>27.9</v>
      </c>
      <c r="Z1056" s="211">
        <v>24.4</v>
      </c>
      <c r="AA1056" s="208"/>
      <c r="AB1056" s="209"/>
      <c r="AC1056" s="209"/>
      <c r="AD1056" s="209"/>
      <c r="AE1056" s="209"/>
      <c r="AF1056" s="209"/>
      <c r="AG1056" s="209"/>
      <c r="AH1056" s="209"/>
      <c r="AI1056" s="209"/>
      <c r="AJ1056" s="209"/>
      <c r="AK1056" s="209"/>
      <c r="AL1056" s="209"/>
      <c r="AM1056" s="209"/>
      <c r="AN1056" s="209"/>
      <c r="AO1056" s="209"/>
      <c r="AP1056" s="209"/>
      <c r="AQ1056" s="209"/>
      <c r="AR1056" s="209"/>
      <c r="AS1056" s="209"/>
      <c r="AT1056" s="209"/>
      <c r="AU1056" s="209"/>
      <c r="AV1056" s="209"/>
      <c r="AW1056" s="209"/>
      <c r="AX1056" s="209"/>
      <c r="AY1056" s="209"/>
      <c r="AZ1056" s="209"/>
      <c r="BA1056" s="209"/>
      <c r="BB1056" s="209"/>
      <c r="BC1056" s="209"/>
      <c r="BD1056" s="209"/>
      <c r="BE1056" s="209"/>
      <c r="BF1056" s="209"/>
      <c r="BG1056" s="209"/>
      <c r="BH1056" s="209"/>
      <c r="BI1056" s="209"/>
      <c r="BJ1056" s="209"/>
      <c r="BK1056" s="209"/>
      <c r="BL1056" s="209"/>
      <c r="BM1056" s="210">
        <v>30</v>
      </c>
    </row>
    <row r="1057" spans="1:65">
      <c r="A1057" s="30"/>
      <c r="B1057" s="19">
        <v>1</v>
      </c>
      <c r="C1057" s="9">
        <v>3</v>
      </c>
      <c r="D1057" s="211">
        <v>27.6</v>
      </c>
      <c r="E1057" s="211">
        <v>25</v>
      </c>
      <c r="F1057" s="223">
        <v>55</v>
      </c>
      <c r="G1057" s="211">
        <v>24.4</v>
      </c>
      <c r="H1057" s="211">
        <v>29.5</v>
      </c>
      <c r="I1057" s="211">
        <v>27</v>
      </c>
      <c r="J1057" s="211">
        <v>31.5</v>
      </c>
      <c r="K1057" s="211">
        <v>22.5</v>
      </c>
      <c r="L1057" s="211">
        <v>27.7</v>
      </c>
      <c r="M1057" s="211">
        <v>25.8</v>
      </c>
      <c r="N1057" s="211">
        <v>25.7</v>
      </c>
      <c r="O1057" s="211">
        <v>28.3</v>
      </c>
      <c r="P1057" s="223">
        <v>2.7</v>
      </c>
      <c r="Q1057" s="211">
        <v>26.9</v>
      </c>
      <c r="R1057" s="211">
        <v>27.4</v>
      </c>
      <c r="S1057" s="211">
        <v>23.8</v>
      </c>
      <c r="T1057" s="211">
        <v>24.4</v>
      </c>
      <c r="U1057" s="211">
        <v>23.9</v>
      </c>
      <c r="V1057" s="211">
        <v>24.4</v>
      </c>
      <c r="W1057" s="211">
        <v>25</v>
      </c>
      <c r="X1057" s="224">
        <v>24.3</v>
      </c>
      <c r="Y1057" s="211">
        <v>27</v>
      </c>
      <c r="Z1057" s="211">
        <v>25</v>
      </c>
      <c r="AA1057" s="208"/>
      <c r="AB1057" s="209"/>
      <c r="AC1057" s="209"/>
      <c r="AD1057" s="209"/>
      <c r="AE1057" s="209"/>
      <c r="AF1057" s="209"/>
      <c r="AG1057" s="209"/>
      <c r="AH1057" s="209"/>
      <c r="AI1057" s="209"/>
      <c r="AJ1057" s="209"/>
      <c r="AK1057" s="209"/>
      <c r="AL1057" s="209"/>
      <c r="AM1057" s="209"/>
      <c r="AN1057" s="209"/>
      <c r="AO1057" s="209"/>
      <c r="AP1057" s="209"/>
      <c r="AQ1057" s="209"/>
      <c r="AR1057" s="209"/>
      <c r="AS1057" s="209"/>
      <c r="AT1057" s="209"/>
      <c r="AU1057" s="209"/>
      <c r="AV1057" s="209"/>
      <c r="AW1057" s="209"/>
      <c r="AX1057" s="209"/>
      <c r="AY1057" s="209"/>
      <c r="AZ1057" s="209"/>
      <c r="BA1057" s="209"/>
      <c r="BB1057" s="209"/>
      <c r="BC1057" s="209"/>
      <c r="BD1057" s="209"/>
      <c r="BE1057" s="209"/>
      <c r="BF1057" s="209"/>
      <c r="BG1057" s="209"/>
      <c r="BH1057" s="209"/>
      <c r="BI1057" s="209"/>
      <c r="BJ1057" s="209"/>
      <c r="BK1057" s="209"/>
      <c r="BL1057" s="209"/>
      <c r="BM1057" s="210">
        <v>16</v>
      </c>
    </row>
    <row r="1058" spans="1:65">
      <c r="A1058" s="30"/>
      <c r="B1058" s="19">
        <v>1</v>
      </c>
      <c r="C1058" s="9">
        <v>4</v>
      </c>
      <c r="D1058" s="211">
        <v>26.9</v>
      </c>
      <c r="E1058" s="211">
        <v>26</v>
      </c>
      <c r="F1058" s="223">
        <v>53</v>
      </c>
      <c r="G1058" s="211">
        <v>24.4</v>
      </c>
      <c r="H1058" s="211">
        <v>29.2</v>
      </c>
      <c r="I1058" s="211">
        <v>27</v>
      </c>
      <c r="J1058" s="211">
        <v>32</v>
      </c>
      <c r="K1058" s="211">
        <v>24.3</v>
      </c>
      <c r="L1058" s="211">
        <v>27.5</v>
      </c>
      <c r="M1058" s="211">
        <v>26.15</v>
      </c>
      <c r="N1058" s="211">
        <v>25.4</v>
      </c>
      <c r="O1058" s="211">
        <v>28.8</v>
      </c>
      <c r="P1058" s="223">
        <v>26.2</v>
      </c>
      <c r="Q1058" s="211">
        <v>27.7</v>
      </c>
      <c r="R1058" s="211">
        <v>27.7</v>
      </c>
      <c r="S1058" s="211">
        <v>26.5</v>
      </c>
      <c r="T1058" s="211">
        <v>23.6</v>
      </c>
      <c r="U1058" s="211">
        <v>25</v>
      </c>
      <c r="V1058" s="211">
        <v>25.1</v>
      </c>
      <c r="W1058" s="211">
        <v>25</v>
      </c>
      <c r="X1058" s="211">
        <v>26</v>
      </c>
      <c r="Y1058" s="211">
        <v>27.1</v>
      </c>
      <c r="Z1058" s="211">
        <v>23.8</v>
      </c>
      <c r="AA1058" s="208"/>
      <c r="AB1058" s="209"/>
      <c r="AC1058" s="209"/>
      <c r="AD1058" s="209"/>
      <c r="AE1058" s="209"/>
      <c r="AF1058" s="209"/>
      <c r="AG1058" s="209"/>
      <c r="AH1058" s="209"/>
      <c r="AI1058" s="209"/>
      <c r="AJ1058" s="209"/>
      <c r="AK1058" s="209"/>
      <c r="AL1058" s="209"/>
      <c r="AM1058" s="209"/>
      <c r="AN1058" s="209"/>
      <c r="AO1058" s="209"/>
      <c r="AP1058" s="209"/>
      <c r="AQ1058" s="209"/>
      <c r="AR1058" s="209"/>
      <c r="AS1058" s="209"/>
      <c r="AT1058" s="209"/>
      <c r="AU1058" s="209"/>
      <c r="AV1058" s="209"/>
      <c r="AW1058" s="209"/>
      <c r="AX1058" s="209"/>
      <c r="AY1058" s="209"/>
      <c r="AZ1058" s="209"/>
      <c r="BA1058" s="209"/>
      <c r="BB1058" s="209"/>
      <c r="BC1058" s="209"/>
      <c r="BD1058" s="209"/>
      <c r="BE1058" s="209"/>
      <c r="BF1058" s="209"/>
      <c r="BG1058" s="209"/>
      <c r="BH1058" s="209"/>
      <c r="BI1058" s="209"/>
      <c r="BJ1058" s="209"/>
      <c r="BK1058" s="209"/>
      <c r="BL1058" s="209"/>
      <c r="BM1058" s="210">
        <v>26.251666666666658</v>
      </c>
    </row>
    <row r="1059" spans="1:65">
      <c r="A1059" s="30"/>
      <c r="B1059" s="19">
        <v>1</v>
      </c>
      <c r="C1059" s="9">
        <v>5</v>
      </c>
      <c r="D1059" s="211">
        <v>26.4</v>
      </c>
      <c r="E1059" s="211">
        <v>25.5</v>
      </c>
      <c r="F1059" s="223">
        <v>57</v>
      </c>
      <c r="G1059" s="211">
        <v>23.9</v>
      </c>
      <c r="H1059" s="211">
        <v>29.2</v>
      </c>
      <c r="I1059" s="211">
        <v>27</v>
      </c>
      <c r="J1059" s="211">
        <v>31.5</v>
      </c>
      <c r="K1059" s="211">
        <v>23.8</v>
      </c>
      <c r="L1059" s="211">
        <v>27.5</v>
      </c>
      <c r="M1059" s="211">
        <v>25.76</v>
      </c>
      <c r="N1059" s="211">
        <v>25.4</v>
      </c>
      <c r="O1059" s="211">
        <v>28.4</v>
      </c>
      <c r="P1059" s="223">
        <v>0.4</v>
      </c>
      <c r="Q1059" s="211">
        <v>27</v>
      </c>
      <c r="R1059" s="211">
        <v>27.8</v>
      </c>
      <c r="S1059" s="211">
        <v>24.8</v>
      </c>
      <c r="T1059" s="211">
        <v>23.6</v>
      </c>
      <c r="U1059" s="211">
        <v>24.3</v>
      </c>
      <c r="V1059" s="211">
        <v>24.8</v>
      </c>
      <c r="W1059" s="211">
        <v>27</v>
      </c>
      <c r="X1059" s="211">
        <v>25.8</v>
      </c>
      <c r="Y1059" s="211">
        <v>27.7</v>
      </c>
      <c r="Z1059" s="211">
        <v>23.8</v>
      </c>
      <c r="AA1059" s="208"/>
      <c r="AB1059" s="209"/>
      <c r="AC1059" s="209"/>
      <c r="AD1059" s="209"/>
      <c r="AE1059" s="209"/>
      <c r="AF1059" s="209"/>
      <c r="AG1059" s="209"/>
      <c r="AH1059" s="209"/>
      <c r="AI1059" s="209"/>
      <c r="AJ1059" s="209"/>
      <c r="AK1059" s="209"/>
      <c r="AL1059" s="209"/>
      <c r="AM1059" s="209"/>
      <c r="AN1059" s="209"/>
      <c r="AO1059" s="209"/>
      <c r="AP1059" s="209"/>
      <c r="AQ1059" s="209"/>
      <c r="AR1059" s="209"/>
      <c r="AS1059" s="209"/>
      <c r="AT1059" s="209"/>
      <c r="AU1059" s="209"/>
      <c r="AV1059" s="209"/>
      <c r="AW1059" s="209"/>
      <c r="AX1059" s="209"/>
      <c r="AY1059" s="209"/>
      <c r="AZ1059" s="209"/>
      <c r="BA1059" s="209"/>
      <c r="BB1059" s="209"/>
      <c r="BC1059" s="209"/>
      <c r="BD1059" s="209"/>
      <c r="BE1059" s="209"/>
      <c r="BF1059" s="209"/>
      <c r="BG1059" s="209"/>
      <c r="BH1059" s="209"/>
      <c r="BI1059" s="209"/>
      <c r="BJ1059" s="209"/>
      <c r="BK1059" s="209"/>
      <c r="BL1059" s="209"/>
      <c r="BM1059" s="210">
        <v>128</v>
      </c>
    </row>
    <row r="1060" spans="1:65">
      <c r="A1060" s="30"/>
      <c r="B1060" s="19">
        <v>1</v>
      </c>
      <c r="C1060" s="9">
        <v>6</v>
      </c>
      <c r="D1060" s="211">
        <v>27.1</v>
      </c>
      <c r="E1060" s="211">
        <v>26</v>
      </c>
      <c r="F1060" s="223">
        <v>52</v>
      </c>
      <c r="G1060" s="211">
        <v>24.4</v>
      </c>
      <c r="H1060" s="211">
        <v>29.4</v>
      </c>
      <c r="I1060" s="211">
        <v>26</v>
      </c>
      <c r="J1060" s="211">
        <v>31</v>
      </c>
      <c r="K1060" s="211">
        <v>24.4</v>
      </c>
      <c r="L1060" s="211">
        <v>27.5</v>
      </c>
      <c r="M1060" s="211">
        <v>24.97</v>
      </c>
      <c r="N1060" s="211">
        <v>25</v>
      </c>
      <c r="O1060" s="211">
        <v>28.2</v>
      </c>
      <c r="P1060" s="223">
        <v>0.4</v>
      </c>
      <c r="Q1060" s="211">
        <v>27.2</v>
      </c>
      <c r="R1060" s="211">
        <v>28.1</v>
      </c>
      <c r="S1060" s="211">
        <v>25.4</v>
      </c>
      <c r="T1060" s="211">
        <v>23.8</v>
      </c>
      <c r="U1060" s="211">
        <v>24.7</v>
      </c>
      <c r="V1060" s="211">
        <v>24.6</v>
      </c>
      <c r="W1060" s="211">
        <v>26</v>
      </c>
      <c r="X1060" s="211">
        <v>26.2</v>
      </c>
      <c r="Y1060" s="211">
        <v>27.7</v>
      </c>
      <c r="Z1060" s="211">
        <v>24.2</v>
      </c>
      <c r="AA1060" s="208"/>
      <c r="AB1060" s="209"/>
      <c r="AC1060" s="209"/>
      <c r="AD1060" s="209"/>
      <c r="AE1060" s="209"/>
      <c r="AF1060" s="209"/>
      <c r="AG1060" s="209"/>
      <c r="AH1060" s="209"/>
      <c r="AI1060" s="209"/>
      <c r="AJ1060" s="209"/>
      <c r="AK1060" s="209"/>
      <c r="AL1060" s="209"/>
      <c r="AM1060" s="209"/>
      <c r="AN1060" s="209"/>
      <c r="AO1060" s="209"/>
      <c r="AP1060" s="209"/>
      <c r="AQ1060" s="209"/>
      <c r="AR1060" s="209"/>
      <c r="AS1060" s="209"/>
      <c r="AT1060" s="209"/>
      <c r="AU1060" s="209"/>
      <c r="AV1060" s="209"/>
      <c r="AW1060" s="209"/>
      <c r="AX1060" s="209"/>
      <c r="AY1060" s="209"/>
      <c r="AZ1060" s="209"/>
      <c r="BA1060" s="209"/>
      <c r="BB1060" s="209"/>
      <c r="BC1060" s="209"/>
      <c r="BD1060" s="209"/>
      <c r="BE1060" s="209"/>
      <c r="BF1060" s="209"/>
      <c r="BG1060" s="209"/>
      <c r="BH1060" s="209"/>
      <c r="BI1060" s="209"/>
      <c r="BJ1060" s="209"/>
      <c r="BK1060" s="209"/>
      <c r="BL1060" s="209"/>
      <c r="BM1060" s="212"/>
    </row>
    <row r="1061" spans="1:65">
      <c r="A1061" s="30"/>
      <c r="B1061" s="20" t="s">
        <v>271</v>
      </c>
      <c r="C1061" s="12"/>
      <c r="D1061" s="213">
        <v>26.783333333333335</v>
      </c>
      <c r="E1061" s="213">
        <v>25.583333333333332</v>
      </c>
      <c r="F1061" s="213">
        <v>54.5</v>
      </c>
      <c r="G1061" s="213">
        <v>24.150000000000002</v>
      </c>
      <c r="H1061" s="213">
        <v>29.466666666666669</v>
      </c>
      <c r="I1061" s="213">
        <v>26.5</v>
      </c>
      <c r="J1061" s="213">
        <v>31.166666666666668</v>
      </c>
      <c r="K1061" s="213">
        <v>24.2</v>
      </c>
      <c r="L1061" s="213">
        <v>27.45</v>
      </c>
      <c r="M1061" s="213">
        <v>26.004999999999995</v>
      </c>
      <c r="N1061" s="213">
        <v>25.366666666666671</v>
      </c>
      <c r="O1061" s="213">
        <v>28.583333333333329</v>
      </c>
      <c r="P1061" s="213">
        <v>9.0499999999999989</v>
      </c>
      <c r="Q1061" s="213">
        <v>27.216666666666669</v>
      </c>
      <c r="R1061" s="213">
        <v>27.599999999999998</v>
      </c>
      <c r="S1061" s="213">
        <v>24.716666666666665</v>
      </c>
      <c r="T1061" s="213">
        <v>23.849999999999998</v>
      </c>
      <c r="U1061" s="213">
        <v>24.3</v>
      </c>
      <c r="V1061" s="213">
        <v>24.666666666666668</v>
      </c>
      <c r="W1061" s="213">
        <v>25.833333333333332</v>
      </c>
      <c r="X1061" s="213">
        <v>25.7</v>
      </c>
      <c r="Y1061" s="213">
        <v>27.533333333333331</v>
      </c>
      <c r="Z1061" s="213">
        <v>24.333333333333332</v>
      </c>
      <c r="AA1061" s="208"/>
      <c r="AB1061" s="209"/>
      <c r="AC1061" s="209"/>
      <c r="AD1061" s="209"/>
      <c r="AE1061" s="209"/>
      <c r="AF1061" s="209"/>
      <c r="AG1061" s="209"/>
      <c r="AH1061" s="209"/>
      <c r="AI1061" s="209"/>
      <c r="AJ1061" s="209"/>
      <c r="AK1061" s="209"/>
      <c r="AL1061" s="209"/>
      <c r="AM1061" s="209"/>
      <c r="AN1061" s="209"/>
      <c r="AO1061" s="209"/>
      <c r="AP1061" s="209"/>
      <c r="AQ1061" s="209"/>
      <c r="AR1061" s="209"/>
      <c r="AS1061" s="209"/>
      <c r="AT1061" s="209"/>
      <c r="AU1061" s="209"/>
      <c r="AV1061" s="209"/>
      <c r="AW1061" s="209"/>
      <c r="AX1061" s="209"/>
      <c r="AY1061" s="209"/>
      <c r="AZ1061" s="209"/>
      <c r="BA1061" s="209"/>
      <c r="BB1061" s="209"/>
      <c r="BC1061" s="209"/>
      <c r="BD1061" s="209"/>
      <c r="BE1061" s="209"/>
      <c r="BF1061" s="209"/>
      <c r="BG1061" s="209"/>
      <c r="BH1061" s="209"/>
      <c r="BI1061" s="209"/>
      <c r="BJ1061" s="209"/>
      <c r="BK1061" s="209"/>
      <c r="BL1061" s="209"/>
      <c r="BM1061" s="212"/>
    </row>
    <row r="1062" spans="1:65">
      <c r="A1062" s="30"/>
      <c r="B1062" s="3" t="s">
        <v>272</v>
      </c>
      <c r="C1062" s="29"/>
      <c r="D1062" s="211">
        <v>26.7</v>
      </c>
      <c r="E1062" s="211">
        <v>25.75</v>
      </c>
      <c r="F1062" s="211">
        <v>55</v>
      </c>
      <c r="G1062" s="211">
        <v>24.25</v>
      </c>
      <c r="H1062" s="211">
        <v>29.4</v>
      </c>
      <c r="I1062" s="211">
        <v>27</v>
      </c>
      <c r="J1062" s="211">
        <v>31.25</v>
      </c>
      <c r="K1062" s="211">
        <v>24.35</v>
      </c>
      <c r="L1062" s="211">
        <v>27.5</v>
      </c>
      <c r="M1062" s="211">
        <v>25.975000000000001</v>
      </c>
      <c r="N1062" s="211">
        <v>25.4</v>
      </c>
      <c r="O1062" s="211">
        <v>28.549999999999997</v>
      </c>
      <c r="P1062" s="211">
        <v>3.05</v>
      </c>
      <c r="Q1062" s="211">
        <v>27.15</v>
      </c>
      <c r="R1062" s="211">
        <v>27.6</v>
      </c>
      <c r="S1062" s="211">
        <v>24.6</v>
      </c>
      <c r="T1062" s="211">
        <v>23.700000000000003</v>
      </c>
      <c r="U1062" s="211">
        <v>24.200000000000003</v>
      </c>
      <c r="V1062" s="211">
        <v>24.65</v>
      </c>
      <c r="W1062" s="211">
        <v>26</v>
      </c>
      <c r="X1062" s="211">
        <v>25.95</v>
      </c>
      <c r="Y1062" s="211">
        <v>27.7</v>
      </c>
      <c r="Z1062" s="211">
        <v>24.299999999999997</v>
      </c>
      <c r="AA1062" s="208"/>
      <c r="AB1062" s="209"/>
      <c r="AC1062" s="209"/>
      <c r="AD1062" s="209"/>
      <c r="AE1062" s="209"/>
      <c r="AF1062" s="209"/>
      <c r="AG1062" s="209"/>
      <c r="AH1062" s="209"/>
      <c r="AI1062" s="209"/>
      <c r="AJ1062" s="209"/>
      <c r="AK1062" s="209"/>
      <c r="AL1062" s="209"/>
      <c r="AM1062" s="209"/>
      <c r="AN1062" s="209"/>
      <c r="AO1062" s="209"/>
      <c r="AP1062" s="209"/>
      <c r="AQ1062" s="209"/>
      <c r="AR1062" s="209"/>
      <c r="AS1062" s="209"/>
      <c r="AT1062" s="209"/>
      <c r="AU1062" s="209"/>
      <c r="AV1062" s="209"/>
      <c r="AW1062" s="209"/>
      <c r="AX1062" s="209"/>
      <c r="AY1062" s="209"/>
      <c r="AZ1062" s="209"/>
      <c r="BA1062" s="209"/>
      <c r="BB1062" s="209"/>
      <c r="BC1062" s="209"/>
      <c r="BD1062" s="209"/>
      <c r="BE1062" s="209"/>
      <c r="BF1062" s="209"/>
      <c r="BG1062" s="209"/>
      <c r="BH1062" s="209"/>
      <c r="BI1062" s="209"/>
      <c r="BJ1062" s="209"/>
      <c r="BK1062" s="209"/>
      <c r="BL1062" s="209"/>
      <c r="BM1062" s="212"/>
    </row>
    <row r="1063" spans="1:65">
      <c r="A1063" s="30"/>
      <c r="B1063" s="3" t="s">
        <v>273</v>
      </c>
      <c r="C1063" s="29"/>
      <c r="D1063" s="24">
        <v>0.51929439306299818</v>
      </c>
      <c r="E1063" s="24">
        <v>0.49159604012508751</v>
      </c>
      <c r="F1063" s="24">
        <v>1.7606816861659009</v>
      </c>
      <c r="G1063" s="24">
        <v>0.30166206257996681</v>
      </c>
      <c r="H1063" s="24">
        <v>0.33266599866332486</v>
      </c>
      <c r="I1063" s="24">
        <v>0.83666002653407556</v>
      </c>
      <c r="J1063" s="24">
        <v>0.68313005106397318</v>
      </c>
      <c r="K1063" s="24">
        <v>0.9797958971132712</v>
      </c>
      <c r="L1063" s="24">
        <v>0.19748417658131437</v>
      </c>
      <c r="M1063" s="24">
        <v>0.64704713893193255</v>
      </c>
      <c r="N1063" s="24">
        <v>0.36147844564602588</v>
      </c>
      <c r="O1063" s="24">
        <v>0.34302575219167891</v>
      </c>
      <c r="P1063" s="24">
        <v>11.52072046358213</v>
      </c>
      <c r="Q1063" s="24">
        <v>0.29268868558020233</v>
      </c>
      <c r="R1063" s="24">
        <v>0.34641016151377568</v>
      </c>
      <c r="S1063" s="24">
        <v>1.1250185183661054</v>
      </c>
      <c r="T1063" s="24">
        <v>0.33316662497915273</v>
      </c>
      <c r="U1063" s="24">
        <v>0.46904157598234281</v>
      </c>
      <c r="V1063" s="24">
        <v>0.26583202716502619</v>
      </c>
      <c r="W1063" s="24">
        <v>0.752772652709081</v>
      </c>
      <c r="X1063" s="24">
        <v>0.69856996786291881</v>
      </c>
      <c r="Y1063" s="24">
        <v>0.3829708431025346</v>
      </c>
      <c r="Z1063" s="24">
        <v>0.50066622281382878</v>
      </c>
      <c r="AA1063" s="154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55"/>
    </row>
    <row r="1064" spans="1:65">
      <c r="A1064" s="30"/>
      <c r="B1064" s="3" t="s">
        <v>87</v>
      </c>
      <c r="C1064" s="29"/>
      <c r="D1064" s="13">
        <v>1.9388714115606651E-2</v>
      </c>
      <c r="E1064" s="13">
        <v>1.9215480395768893E-2</v>
      </c>
      <c r="F1064" s="13">
        <v>3.2306085984695428E-2</v>
      </c>
      <c r="G1064" s="13">
        <v>1.2491182715526575E-2</v>
      </c>
      <c r="H1064" s="13">
        <v>1.1289570090384327E-2</v>
      </c>
      <c r="I1064" s="13">
        <v>3.1572076472983983E-2</v>
      </c>
      <c r="J1064" s="13">
        <v>2.19186112640847E-2</v>
      </c>
      <c r="K1064" s="13">
        <v>4.048743376501121E-2</v>
      </c>
      <c r="L1064" s="13">
        <v>7.1943233727254779E-3</v>
      </c>
      <c r="M1064" s="13">
        <v>2.4881643489018754E-2</v>
      </c>
      <c r="N1064" s="13">
        <v>1.4250135833614685E-2</v>
      </c>
      <c r="O1064" s="13">
        <v>1.2000900951312383E-2</v>
      </c>
      <c r="P1064" s="13">
        <v>1.2730077860311748</v>
      </c>
      <c r="Q1064" s="13">
        <v>1.0754023964979877E-2</v>
      </c>
      <c r="R1064" s="13">
        <v>1.2551092808470134E-2</v>
      </c>
      <c r="S1064" s="13">
        <v>4.5516595483456733E-2</v>
      </c>
      <c r="T1064" s="13">
        <v>1.3969250523234916E-2</v>
      </c>
      <c r="U1064" s="13">
        <v>1.9302122468409167E-2</v>
      </c>
      <c r="V1064" s="13">
        <v>1.0776974074257819E-2</v>
      </c>
      <c r="W1064" s="13">
        <v>2.9139586556480555E-2</v>
      </c>
      <c r="X1064" s="13">
        <v>2.7181710811786726E-2</v>
      </c>
      <c r="Y1064" s="13">
        <v>1.3909352655055737E-2</v>
      </c>
      <c r="Z1064" s="13">
        <v>2.057532422522584E-2</v>
      </c>
      <c r="AA1064" s="154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55"/>
    </row>
    <row r="1065" spans="1:65">
      <c r="A1065" s="30"/>
      <c r="B1065" s="3" t="s">
        <v>274</v>
      </c>
      <c r="C1065" s="29"/>
      <c r="D1065" s="13">
        <v>2.0252682369373831E-2</v>
      </c>
      <c r="E1065" s="13">
        <v>-2.5458701034854703E-2</v>
      </c>
      <c r="F1065" s="13">
        <v>1.0760586629420361</v>
      </c>
      <c r="G1065" s="13">
        <v>-8.0058408989905017E-2</v>
      </c>
      <c r="H1065" s="13">
        <v>0.12246841470382885</v>
      </c>
      <c r="I1065" s="13">
        <v>9.4597168433754319E-3</v>
      </c>
      <c r="J1065" s="13">
        <v>0.18722620785981881</v>
      </c>
      <c r="K1065" s="13">
        <v>-7.8153768014728953E-2</v>
      </c>
      <c r="L1065" s="13">
        <v>4.5647895371722758E-2</v>
      </c>
      <c r="M1065" s="13">
        <v>-9.3962288108689895E-3</v>
      </c>
      <c r="N1065" s="13">
        <v>-3.3712145260617943E-2</v>
      </c>
      <c r="O1065" s="13">
        <v>8.881975747571591E-2</v>
      </c>
      <c r="P1065" s="13">
        <v>-0.65525998349311143</v>
      </c>
      <c r="Q1065" s="13">
        <v>3.6759570820900755E-2</v>
      </c>
      <c r="R1065" s="13">
        <v>5.1361818297251283E-2</v>
      </c>
      <c r="S1065" s="13">
        <v>-5.847247793790844E-2</v>
      </c>
      <c r="T1065" s="13">
        <v>-9.1486254840962289E-2</v>
      </c>
      <c r="U1065" s="13">
        <v>-7.4344486064376492E-2</v>
      </c>
      <c r="V1065" s="13">
        <v>-6.0377118913084504E-2</v>
      </c>
      <c r="W1065" s="13">
        <v>-1.5935496158973717E-2</v>
      </c>
      <c r="X1065" s="13">
        <v>-2.1014538759443591E-2</v>
      </c>
      <c r="Y1065" s="13">
        <v>4.8822296997016235E-2</v>
      </c>
      <c r="Z1065" s="13">
        <v>-7.307472541425919E-2</v>
      </c>
      <c r="AA1065" s="154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55"/>
    </row>
    <row r="1066" spans="1:65">
      <c r="A1066" s="30"/>
      <c r="B1066" s="46" t="s">
        <v>275</v>
      </c>
      <c r="C1066" s="47"/>
      <c r="D1066" s="45">
        <v>0.42</v>
      </c>
      <c r="E1066" s="45">
        <v>0.11</v>
      </c>
      <c r="F1066" s="45">
        <v>12.61</v>
      </c>
      <c r="G1066" s="45">
        <v>0.74</v>
      </c>
      <c r="H1066" s="45">
        <v>1.6</v>
      </c>
      <c r="I1066" s="45">
        <v>0.28999999999999998</v>
      </c>
      <c r="J1066" s="45">
        <v>2.35</v>
      </c>
      <c r="K1066" s="45">
        <v>0.72</v>
      </c>
      <c r="L1066" s="45">
        <v>0.71</v>
      </c>
      <c r="M1066" s="45">
        <v>0.08</v>
      </c>
      <c r="N1066" s="45">
        <v>0.21</v>
      </c>
      <c r="O1066" s="45">
        <v>1.21</v>
      </c>
      <c r="P1066" s="45">
        <v>7.38</v>
      </c>
      <c r="Q1066" s="45">
        <v>0.61</v>
      </c>
      <c r="R1066" s="45">
        <v>0.78</v>
      </c>
      <c r="S1066" s="45">
        <v>0.49</v>
      </c>
      <c r="T1066" s="45">
        <v>0.87</v>
      </c>
      <c r="U1066" s="45">
        <v>0.67</v>
      </c>
      <c r="V1066" s="45">
        <v>0.51</v>
      </c>
      <c r="W1066" s="45">
        <v>0</v>
      </c>
      <c r="X1066" s="45">
        <v>0.06</v>
      </c>
      <c r="Y1066" s="45">
        <v>0.75</v>
      </c>
      <c r="Z1066" s="45">
        <v>0.66</v>
      </c>
      <c r="AA1066" s="154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55"/>
    </row>
    <row r="1067" spans="1:65">
      <c r="B1067" s="31"/>
      <c r="C1067" s="20"/>
      <c r="D1067" s="20"/>
      <c r="E1067" s="20"/>
      <c r="F1067" s="20"/>
      <c r="G1067" s="20"/>
      <c r="H1067" s="20"/>
      <c r="I1067" s="20"/>
      <c r="J1067" s="20"/>
      <c r="K1067" s="20"/>
      <c r="L1067" s="20"/>
      <c r="M1067" s="20"/>
      <c r="N1067" s="20"/>
      <c r="O1067" s="20"/>
      <c r="P1067" s="20"/>
      <c r="Q1067" s="20"/>
      <c r="R1067" s="20"/>
      <c r="S1067" s="20"/>
      <c r="T1067" s="20"/>
      <c r="U1067" s="20"/>
      <c r="V1067" s="20"/>
      <c r="W1067" s="20"/>
      <c r="X1067" s="20"/>
      <c r="Y1067" s="20"/>
      <c r="Z1067" s="20"/>
      <c r="BM1067" s="55"/>
    </row>
    <row r="1068" spans="1:65" ht="15">
      <c r="B1068" s="8" t="s">
        <v>624</v>
      </c>
      <c r="BM1068" s="28" t="s">
        <v>67</v>
      </c>
    </row>
    <row r="1069" spans="1:65" ht="15">
      <c r="A1069" s="25" t="s">
        <v>38</v>
      </c>
      <c r="B1069" s="18" t="s">
        <v>111</v>
      </c>
      <c r="C1069" s="15" t="s">
        <v>112</v>
      </c>
      <c r="D1069" s="16" t="s">
        <v>229</v>
      </c>
      <c r="E1069" s="17" t="s">
        <v>229</v>
      </c>
      <c r="F1069" s="17" t="s">
        <v>229</v>
      </c>
      <c r="G1069" s="17" t="s">
        <v>229</v>
      </c>
      <c r="H1069" s="17" t="s">
        <v>229</v>
      </c>
      <c r="I1069" s="17" t="s">
        <v>229</v>
      </c>
      <c r="J1069" s="17" t="s">
        <v>229</v>
      </c>
      <c r="K1069" s="17" t="s">
        <v>229</v>
      </c>
      <c r="L1069" s="17" t="s">
        <v>229</v>
      </c>
      <c r="M1069" s="17" t="s">
        <v>229</v>
      </c>
      <c r="N1069" s="17" t="s">
        <v>229</v>
      </c>
      <c r="O1069" s="17" t="s">
        <v>229</v>
      </c>
      <c r="P1069" s="17" t="s">
        <v>229</v>
      </c>
      <c r="Q1069" s="17" t="s">
        <v>229</v>
      </c>
      <c r="R1069" s="17" t="s">
        <v>229</v>
      </c>
      <c r="S1069" s="17" t="s">
        <v>229</v>
      </c>
      <c r="T1069" s="17" t="s">
        <v>229</v>
      </c>
      <c r="U1069" s="17" t="s">
        <v>229</v>
      </c>
      <c r="V1069" s="17" t="s">
        <v>229</v>
      </c>
      <c r="W1069" s="17" t="s">
        <v>229</v>
      </c>
      <c r="X1069" s="17" t="s">
        <v>229</v>
      </c>
      <c r="Y1069" s="17" t="s">
        <v>229</v>
      </c>
      <c r="Z1069" s="17" t="s">
        <v>229</v>
      </c>
      <c r="AA1069" s="17" t="s">
        <v>229</v>
      </c>
      <c r="AB1069" s="17" t="s">
        <v>229</v>
      </c>
      <c r="AC1069" s="154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28">
        <v>1</v>
      </c>
    </row>
    <row r="1070" spans="1:65">
      <c r="A1070" s="30"/>
      <c r="B1070" s="19" t="s">
        <v>230</v>
      </c>
      <c r="C1070" s="9" t="s">
        <v>230</v>
      </c>
      <c r="D1070" s="152" t="s">
        <v>232</v>
      </c>
      <c r="E1070" s="153" t="s">
        <v>233</v>
      </c>
      <c r="F1070" s="153" t="s">
        <v>234</v>
      </c>
      <c r="G1070" s="153" t="s">
        <v>235</v>
      </c>
      <c r="H1070" s="153" t="s">
        <v>236</v>
      </c>
      <c r="I1070" s="153" t="s">
        <v>237</v>
      </c>
      <c r="J1070" s="153" t="s">
        <v>238</v>
      </c>
      <c r="K1070" s="153" t="s">
        <v>239</v>
      </c>
      <c r="L1070" s="153" t="s">
        <v>240</v>
      </c>
      <c r="M1070" s="153" t="s">
        <v>241</v>
      </c>
      <c r="N1070" s="153" t="s">
        <v>243</v>
      </c>
      <c r="O1070" s="153" t="s">
        <v>244</v>
      </c>
      <c r="P1070" s="153" t="s">
        <v>246</v>
      </c>
      <c r="Q1070" s="153" t="s">
        <v>247</v>
      </c>
      <c r="R1070" s="153" t="s">
        <v>249</v>
      </c>
      <c r="S1070" s="153" t="s">
        <v>250</v>
      </c>
      <c r="T1070" s="153" t="s">
        <v>251</v>
      </c>
      <c r="U1070" s="153" t="s">
        <v>252</v>
      </c>
      <c r="V1070" s="153" t="s">
        <v>254</v>
      </c>
      <c r="W1070" s="153" t="s">
        <v>256</v>
      </c>
      <c r="X1070" s="153" t="s">
        <v>258</v>
      </c>
      <c r="Y1070" s="153" t="s">
        <v>259</v>
      </c>
      <c r="Z1070" s="153" t="s">
        <v>260</v>
      </c>
      <c r="AA1070" s="153" t="s">
        <v>261</v>
      </c>
      <c r="AB1070" s="153" t="s">
        <v>262</v>
      </c>
      <c r="AC1070" s="154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28" t="s">
        <v>3</v>
      </c>
    </row>
    <row r="1071" spans="1:65">
      <c r="A1071" s="30"/>
      <c r="B1071" s="19"/>
      <c r="C1071" s="9"/>
      <c r="D1071" s="10" t="s">
        <v>334</v>
      </c>
      <c r="E1071" s="11" t="s">
        <v>335</v>
      </c>
      <c r="F1071" s="11" t="s">
        <v>115</v>
      </c>
      <c r="G1071" s="11" t="s">
        <v>115</v>
      </c>
      <c r="H1071" s="11" t="s">
        <v>335</v>
      </c>
      <c r="I1071" s="11" t="s">
        <v>335</v>
      </c>
      <c r="J1071" s="11" t="s">
        <v>334</v>
      </c>
      <c r="K1071" s="11" t="s">
        <v>335</v>
      </c>
      <c r="L1071" s="11" t="s">
        <v>334</v>
      </c>
      <c r="M1071" s="11" t="s">
        <v>335</v>
      </c>
      <c r="N1071" s="11" t="s">
        <v>335</v>
      </c>
      <c r="O1071" s="11" t="s">
        <v>115</v>
      </c>
      <c r="P1071" s="11" t="s">
        <v>335</v>
      </c>
      <c r="Q1071" s="11" t="s">
        <v>334</v>
      </c>
      <c r="R1071" s="11" t="s">
        <v>335</v>
      </c>
      <c r="S1071" s="11" t="s">
        <v>335</v>
      </c>
      <c r="T1071" s="11" t="s">
        <v>334</v>
      </c>
      <c r="U1071" s="11" t="s">
        <v>335</v>
      </c>
      <c r="V1071" s="11" t="s">
        <v>334</v>
      </c>
      <c r="W1071" s="11" t="s">
        <v>335</v>
      </c>
      <c r="X1071" s="11" t="s">
        <v>335</v>
      </c>
      <c r="Y1071" s="11" t="s">
        <v>335</v>
      </c>
      <c r="Z1071" s="11" t="s">
        <v>334</v>
      </c>
      <c r="AA1071" s="11" t="s">
        <v>334</v>
      </c>
      <c r="AB1071" s="11" t="s">
        <v>334</v>
      </c>
      <c r="AC1071" s="154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28">
        <v>1</v>
      </c>
    </row>
    <row r="1072" spans="1:65">
      <c r="A1072" s="30"/>
      <c r="B1072" s="19"/>
      <c r="C1072" s="9"/>
      <c r="D1072" s="26"/>
      <c r="E1072" s="26"/>
      <c r="F1072" s="26"/>
      <c r="G1072" s="26"/>
      <c r="H1072" s="26"/>
      <c r="I1072" s="26"/>
      <c r="J1072" s="26"/>
      <c r="K1072" s="26"/>
      <c r="L1072" s="26"/>
      <c r="M1072" s="26"/>
      <c r="N1072" s="26"/>
      <c r="O1072" s="26"/>
      <c r="P1072" s="26"/>
      <c r="Q1072" s="26"/>
      <c r="R1072" s="26"/>
      <c r="S1072" s="26"/>
      <c r="T1072" s="26"/>
      <c r="U1072" s="26"/>
      <c r="V1072" s="26"/>
      <c r="W1072" s="26"/>
      <c r="X1072" s="26"/>
      <c r="Y1072" s="26"/>
      <c r="Z1072" s="26"/>
      <c r="AA1072" s="26"/>
      <c r="AB1072" s="26"/>
      <c r="AC1072" s="154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28">
        <v>2</v>
      </c>
    </row>
    <row r="1073" spans="1:65">
      <c r="A1073" s="30"/>
      <c r="B1073" s="18">
        <v>1</v>
      </c>
      <c r="C1073" s="14">
        <v>1</v>
      </c>
      <c r="D1073" s="207">
        <v>20.9</v>
      </c>
      <c r="E1073" s="207">
        <v>19</v>
      </c>
      <c r="F1073" s="222">
        <v>13</v>
      </c>
      <c r="G1073" s="207">
        <v>19</v>
      </c>
      <c r="H1073" s="207">
        <v>19.2</v>
      </c>
      <c r="I1073" s="207">
        <v>17.399999999999999</v>
      </c>
      <c r="J1073" s="207">
        <v>20.9</v>
      </c>
      <c r="K1073" s="207">
        <v>21.4</v>
      </c>
      <c r="L1073" s="207">
        <v>19.5</v>
      </c>
      <c r="M1073" s="207">
        <v>20.13</v>
      </c>
      <c r="N1073" s="207">
        <v>19.850000000000001</v>
      </c>
      <c r="O1073" s="207">
        <v>19.5</v>
      </c>
      <c r="P1073" s="207">
        <v>18.64</v>
      </c>
      <c r="Q1073" s="207">
        <v>18.3</v>
      </c>
      <c r="R1073" s="207">
        <v>20.6</v>
      </c>
      <c r="S1073" s="207">
        <v>18.5</v>
      </c>
      <c r="T1073" s="207">
        <v>21.4</v>
      </c>
      <c r="U1073" s="207">
        <v>19.7</v>
      </c>
      <c r="V1073" s="207">
        <v>19.5</v>
      </c>
      <c r="W1073" s="207">
        <v>20.5</v>
      </c>
      <c r="X1073" s="207">
        <v>18.8</v>
      </c>
      <c r="Y1073" s="207">
        <v>20.8</v>
      </c>
      <c r="Z1073" s="207">
        <v>19.3</v>
      </c>
      <c r="AA1073" s="207">
        <v>20.6</v>
      </c>
      <c r="AB1073" s="207">
        <v>19.899999999999999</v>
      </c>
      <c r="AC1073" s="208"/>
      <c r="AD1073" s="209"/>
      <c r="AE1073" s="209"/>
      <c r="AF1073" s="209"/>
      <c r="AG1073" s="209"/>
      <c r="AH1073" s="209"/>
      <c r="AI1073" s="209"/>
      <c r="AJ1073" s="209"/>
      <c r="AK1073" s="209"/>
      <c r="AL1073" s="209"/>
      <c r="AM1073" s="209"/>
      <c r="AN1073" s="209"/>
      <c r="AO1073" s="209"/>
      <c r="AP1073" s="209"/>
      <c r="AQ1073" s="209"/>
      <c r="AR1073" s="209"/>
      <c r="AS1073" s="209"/>
      <c r="AT1073" s="209"/>
      <c r="AU1073" s="209"/>
      <c r="AV1073" s="209"/>
      <c r="AW1073" s="209"/>
      <c r="AX1073" s="209"/>
      <c r="AY1073" s="209"/>
      <c r="AZ1073" s="209"/>
      <c r="BA1073" s="209"/>
      <c r="BB1073" s="209"/>
      <c r="BC1073" s="209"/>
      <c r="BD1073" s="209"/>
      <c r="BE1073" s="209"/>
      <c r="BF1073" s="209"/>
      <c r="BG1073" s="209"/>
      <c r="BH1073" s="209"/>
      <c r="BI1073" s="209"/>
      <c r="BJ1073" s="209"/>
      <c r="BK1073" s="209"/>
      <c r="BL1073" s="209"/>
      <c r="BM1073" s="210">
        <v>1</v>
      </c>
    </row>
    <row r="1074" spans="1:65">
      <c r="A1074" s="30"/>
      <c r="B1074" s="19">
        <v>1</v>
      </c>
      <c r="C1074" s="9">
        <v>2</v>
      </c>
      <c r="D1074" s="211">
        <v>20.3</v>
      </c>
      <c r="E1074" s="211">
        <v>18.399999999999999</v>
      </c>
      <c r="F1074" s="223">
        <v>13</v>
      </c>
      <c r="G1074" s="211">
        <v>19.600000000000001</v>
      </c>
      <c r="H1074" s="211">
        <v>19.600000000000001</v>
      </c>
      <c r="I1074" s="211">
        <v>17.2</v>
      </c>
      <c r="J1074" s="211">
        <v>20.6</v>
      </c>
      <c r="K1074" s="211">
        <v>20.8</v>
      </c>
      <c r="L1074" s="211">
        <v>19.8</v>
      </c>
      <c r="M1074" s="211">
        <v>19.98</v>
      </c>
      <c r="N1074" s="211">
        <v>19.760000000000002</v>
      </c>
      <c r="O1074" s="211">
        <v>19.600000000000001</v>
      </c>
      <c r="P1074" s="211">
        <v>18.72</v>
      </c>
      <c r="Q1074" s="211">
        <v>17.600000000000001</v>
      </c>
      <c r="R1074" s="211">
        <v>20.7</v>
      </c>
      <c r="S1074" s="211">
        <v>19.399999999999999</v>
      </c>
      <c r="T1074" s="211">
        <v>20.3</v>
      </c>
      <c r="U1074" s="211">
        <v>19.399999999999999</v>
      </c>
      <c r="V1074" s="211">
        <v>19.8</v>
      </c>
      <c r="W1074" s="211">
        <v>20.5</v>
      </c>
      <c r="X1074" s="211">
        <v>19</v>
      </c>
      <c r="Y1074" s="211">
        <v>21.1</v>
      </c>
      <c r="Z1074" s="211">
        <v>20.2</v>
      </c>
      <c r="AA1074" s="211">
        <v>20.5</v>
      </c>
      <c r="AB1074" s="211">
        <v>20.9</v>
      </c>
      <c r="AC1074" s="208"/>
      <c r="AD1074" s="209"/>
      <c r="AE1074" s="209"/>
      <c r="AF1074" s="209"/>
      <c r="AG1074" s="209"/>
      <c r="AH1074" s="209"/>
      <c r="AI1074" s="209"/>
      <c r="AJ1074" s="209"/>
      <c r="AK1074" s="209"/>
      <c r="AL1074" s="209"/>
      <c r="AM1074" s="209"/>
      <c r="AN1074" s="209"/>
      <c r="AO1074" s="209"/>
      <c r="AP1074" s="209"/>
      <c r="AQ1074" s="209"/>
      <c r="AR1074" s="209"/>
      <c r="AS1074" s="209"/>
      <c r="AT1074" s="209"/>
      <c r="AU1074" s="209"/>
      <c r="AV1074" s="209"/>
      <c r="AW1074" s="209"/>
      <c r="AX1074" s="209"/>
      <c r="AY1074" s="209"/>
      <c r="AZ1074" s="209"/>
      <c r="BA1074" s="209"/>
      <c r="BB1074" s="209"/>
      <c r="BC1074" s="209"/>
      <c r="BD1074" s="209"/>
      <c r="BE1074" s="209"/>
      <c r="BF1074" s="209"/>
      <c r="BG1074" s="209"/>
      <c r="BH1074" s="209"/>
      <c r="BI1074" s="209"/>
      <c r="BJ1074" s="209"/>
      <c r="BK1074" s="209"/>
      <c r="BL1074" s="209"/>
      <c r="BM1074" s="210">
        <v>31</v>
      </c>
    </row>
    <row r="1075" spans="1:65">
      <c r="A1075" s="30"/>
      <c r="B1075" s="19">
        <v>1</v>
      </c>
      <c r="C1075" s="9">
        <v>3</v>
      </c>
      <c r="D1075" s="211">
        <v>21</v>
      </c>
      <c r="E1075" s="211">
        <v>18.7</v>
      </c>
      <c r="F1075" s="223">
        <v>13</v>
      </c>
      <c r="G1075" s="211">
        <v>20.2</v>
      </c>
      <c r="H1075" s="211">
        <v>18.899999999999999</v>
      </c>
      <c r="I1075" s="211">
        <v>18</v>
      </c>
      <c r="J1075" s="211">
        <v>21.1</v>
      </c>
      <c r="K1075" s="211">
        <v>20.2</v>
      </c>
      <c r="L1075" s="211">
        <v>19.899999999999999</v>
      </c>
      <c r="M1075" s="211">
        <v>19.989999999999998</v>
      </c>
      <c r="N1075" s="211">
        <v>19.87</v>
      </c>
      <c r="O1075" s="211">
        <v>19.399999999999999</v>
      </c>
      <c r="P1075" s="211">
        <v>18.55</v>
      </c>
      <c r="Q1075" s="211">
        <v>18.399999999999999</v>
      </c>
      <c r="R1075" s="211">
        <v>20.7</v>
      </c>
      <c r="S1075" s="211">
        <v>20</v>
      </c>
      <c r="T1075" s="211">
        <v>20.399999999999999</v>
      </c>
      <c r="U1075" s="211">
        <v>19.7</v>
      </c>
      <c r="V1075" s="211">
        <v>19.7</v>
      </c>
      <c r="W1075" s="211">
        <v>20.7</v>
      </c>
      <c r="X1075" s="211">
        <v>19</v>
      </c>
      <c r="Y1075" s="211">
        <v>21</v>
      </c>
      <c r="Z1075" s="211">
        <v>18.5</v>
      </c>
      <c r="AA1075" s="211">
        <v>20.3</v>
      </c>
      <c r="AB1075" s="211">
        <v>20.399999999999999</v>
      </c>
      <c r="AC1075" s="208"/>
      <c r="AD1075" s="209"/>
      <c r="AE1075" s="209"/>
      <c r="AF1075" s="209"/>
      <c r="AG1075" s="209"/>
      <c r="AH1075" s="209"/>
      <c r="AI1075" s="209"/>
      <c r="AJ1075" s="209"/>
      <c r="AK1075" s="209"/>
      <c r="AL1075" s="209"/>
      <c r="AM1075" s="209"/>
      <c r="AN1075" s="209"/>
      <c r="AO1075" s="209"/>
      <c r="AP1075" s="209"/>
      <c r="AQ1075" s="209"/>
      <c r="AR1075" s="209"/>
      <c r="AS1075" s="209"/>
      <c r="AT1075" s="209"/>
      <c r="AU1075" s="209"/>
      <c r="AV1075" s="209"/>
      <c r="AW1075" s="209"/>
      <c r="AX1075" s="209"/>
      <c r="AY1075" s="209"/>
      <c r="AZ1075" s="209"/>
      <c r="BA1075" s="209"/>
      <c r="BB1075" s="209"/>
      <c r="BC1075" s="209"/>
      <c r="BD1075" s="209"/>
      <c r="BE1075" s="209"/>
      <c r="BF1075" s="209"/>
      <c r="BG1075" s="209"/>
      <c r="BH1075" s="209"/>
      <c r="BI1075" s="209"/>
      <c r="BJ1075" s="209"/>
      <c r="BK1075" s="209"/>
      <c r="BL1075" s="209"/>
      <c r="BM1075" s="210">
        <v>16</v>
      </c>
    </row>
    <row r="1076" spans="1:65">
      <c r="A1076" s="30"/>
      <c r="B1076" s="19">
        <v>1</v>
      </c>
      <c r="C1076" s="9">
        <v>4</v>
      </c>
      <c r="D1076" s="224">
        <v>26.5</v>
      </c>
      <c r="E1076" s="211">
        <v>18.899999999999999</v>
      </c>
      <c r="F1076" s="223">
        <v>13</v>
      </c>
      <c r="G1076" s="211">
        <v>20.2</v>
      </c>
      <c r="H1076" s="211">
        <v>19.100000000000001</v>
      </c>
      <c r="I1076" s="211">
        <v>17</v>
      </c>
      <c r="J1076" s="211">
        <v>20.9</v>
      </c>
      <c r="K1076" s="211">
        <v>20.7</v>
      </c>
      <c r="L1076" s="211">
        <v>19.600000000000001</v>
      </c>
      <c r="M1076" s="211">
        <v>20.23</v>
      </c>
      <c r="N1076" s="211">
        <v>19.760000000000002</v>
      </c>
      <c r="O1076" s="211">
        <v>19.5</v>
      </c>
      <c r="P1076" s="211">
        <v>18.73</v>
      </c>
      <c r="Q1076" s="211">
        <v>18.2</v>
      </c>
      <c r="R1076" s="211">
        <v>20.5</v>
      </c>
      <c r="S1076" s="211">
        <v>19.399999999999999</v>
      </c>
      <c r="T1076" s="211">
        <v>22.2</v>
      </c>
      <c r="U1076" s="211">
        <v>19.5</v>
      </c>
      <c r="V1076" s="211">
        <v>19.3</v>
      </c>
      <c r="W1076" s="211">
        <v>20.399999999999999</v>
      </c>
      <c r="X1076" s="211">
        <v>19.2</v>
      </c>
      <c r="Y1076" s="211">
        <v>21</v>
      </c>
      <c r="Z1076" s="211">
        <v>19.5</v>
      </c>
      <c r="AA1076" s="211">
        <v>20.399999999999999</v>
      </c>
      <c r="AB1076" s="211">
        <v>19.7</v>
      </c>
      <c r="AC1076" s="208"/>
      <c r="AD1076" s="209"/>
      <c r="AE1076" s="209"/>
      <c r="AF1076" s="209"/>
      <c r="AG1076" s="209"/>
      <c r="AH1076" s="209"/>
      <c r="AI1076" s="209"/>
      <c r="AJ1076" s="209"/>
      <c r="AK1076" s="209"/>
      <c r="AL1076" s="209"/>
      <c r="AM1076" s="209"/>
      <c r="AN1076" s="209"/>
      <c r="AO1076" s="209"/>
      <c r="AP1076" s="209"/>
      <c r="AQ1076" s="209"/>
      <c r="AR1076" s="209"/>
      <c r="AS1076" s="209"/>
      <c r="AT1076" s="209"/>
      <c r="AU1076" s="209"/>
      <c r="AV1076" s="209"/>
      <c r="AW1076" s="209"/>
      <c r="AX1076" s="209"/>
      <c r="AY1076" s="209"/>
      <c r="AZ1076" s="209"/>
      <c r="BA1076" s="209"/>
      <c r="BB1076" s="209"/>
      <c r="BC1076" s="209"/>
      <c r="BD1076" s="209"/>
      <c r="BE1076" s="209"/>
      <c r="BF1076" s="209"/>
      <c r="BG1076" s="209"/>
      <c r="BH1076" s="209"/>
      <c r="BI1076" s="209"/>
      <c r="BJ1076" s="209"/>
      <c r="BK1076" s="209"/>
      <c r="BL1076" s="209"/>
      <c r="BM1076" s="210">
        <v>19.779444444444447</v>
      </c>
    </row>
    <row r="1077" spans="1:65">
      <c r="A1077" s="30"/>
      <c r="B1077" s="19">
        <v>1</v>
      </c>
      <c r="C1077" s="9">
        <v>5</v>
      </c>
      <c r="D1077" s="211">
        <v>20.3</v>
      </c>
      <c r="E1077" s="211">
        <v>18.8</v>
      </c>
      <c r="F1077" s="223">
        <v>13</v>
      </c>
      <c r="G1077" s="211">
        <v>21</v>
      </c>
      <c r="H1077" s="211">
        <v>19</v>
      </c>
      <c r="I1077" s="211">
        <v>17.8</v>
      </c>
      <c r="J1077" s="211">
        <v>21.3</v>
      </c>
      <c r="K1077" s="211">
        <v>21.7</v>
      </c>
      <c r="L1077" s="211">
        <v>19.7</v>
      </c>
      <c r="M1077" s="211">
        <v>19.91</v>
      </c>
      <c r="N1077" s="211">
        <v>20.420000000000002</v>
      </c>
      <c r="O1077" s="211">
        <v>19.3</v>
      </c>
      <c r="P1077" s="211">
        <v>19.07</v>
      </c>
      <c r="Q1077" s="211">
        <v>17.399999999999999</v>
      </c>
      <c r="R1077" s="211">
        <v>20.9</v>
      </c>
      <c r="S1077" s="211">
        <v>19.3</v>
      </c>
      <c r="T1077" s="211">
        <v>21.2</v>
      </c>
      <c r="U1077" s="211">
        <v>19.7</v>
      </c>
      <c r="V1077" s="211">
        <v>19.2</v>
      </c>
      <c r="W1077" s="211">
        <v>20.8</v>
      </c>
      <c r="X1077" s="211">
        <v>19.399999999999999</v>
      </c>
      <c r="Y1077" s="211">
        <v>21.2</v>
      </c>
      <c r="Z1077" s="211">
        <v>20.100000000000001</v>
      </c>
      <c r="AA1077" s="211">
        <v>20.6</v>
      </c>
      <c r="AB1077" s="211">
        <v>20.2</v>
      </c>
      <c r="AC1077" s="208"/>
      <c r="AD1077" s="209"/>
      <c r="AE1077" s="209"/>
      <c r="AF1077" s="209"/>
      <c r="AG1077" s="209"/>
      <c r="AH1077" s="209"/>
      <c r="AI1077" s="209"/>
      <c r="AJ1077" s="209"/>
      <c r="AK1077" s="209"/>
      <c r="AL1077" s="209"/>
      <c r="AM1077" s="209"/>
      <c r="AN1077" s="209"/>
      <c r="AO1077" s="209"/>
      <c r="AP1077" s="209"/>
      <c r="AQ1077" s="209"/>
      <c r="AR1077" s="209"/>
      <c r="AS1077" s="209"/>
      <c r="AT1077" s="209"/>
      <c r="AU1077" s="209"/>
      <c r="AV1077" s="209"/>
      <c r="AW1077" s="209"/>
      <c r="AX1077" s="209"/>
      <c r="AY1077" s="209"/>
      <c r="AZ1077" s="209"/>
      <c r="BA1077" s="209"/>
      <c r="BB1077" s="209"/>
      <c r="BC1077" s="209"/>
      <c r="BD1077" s="209"/>
      <c r="BE1077" s="209"/>
      <c r="BF1077" s="209"/>
      <c r="BG1077" s="209"/>
      <c r="BH1077" s="209"/>
      <c r="BI1077" s="209"/>
      <c r="BJ1077" s="209"/>
      <c r="BK1077" s="209"/>
      <c r="BL1077" s="209"/>
      <c r="BM1077" s="210">
        <v>129</v>
      </c>
    </row>
    <row r="1078" spans="1:65">
      <c r="A1078" s="30"/>
      <c r="B1078" s="19">
        <v>1</v>
      </c>
      <c r="C1078" s="9">
        <v>6</v>
      </c>
      <c r="D1078" s="211">
        <v>21</v>
      </c>
      <c r="E1078" s="211">
        <v>18.5</v>
      </c>
      <c r="F1078" s="223">
        <v>13</v>
      </c>
      <c r="G1078" s="211">
        <v>19.7</v>
      </c>
      <c r="H1078" s="211">
        <v>19.2</v>
      </c>
      <c r="I1078" s="211">
        <v>17.899999999999999</v>
      </c>
      <c r="J1078" s="211">
        <v>20.7</v>
      </c>
      <c r="K1078" s="211">
        <v>19.7</v>
      </c>
      <c r="L1078" s="211">
        <v>19.399999999999999</v>
      </c>
      <c r="M1078" s="211">
        <v>19.940000000000001</v>
      </c>
      <c r="N1078" s="211">
        <v>19.100000000000001</v>
      </c>
      <c r="O1078" s="211">
        <v>19.3</v>
      </c>
      <c r="P1078" s="211">
        <v>18.29</v>
      </c>
      <c r="Q1078" s="211">
        <v>17.399999999999999</v>
      </c>
      <c r="R1078" s="211">
        <v>21.2</v>
      </c>
      <c r="S1078" s="211">
        <v>19.899999999999999</v>
      </c>
      <c r="T1078" s="211">
        <v>21.7</v>
      </c>
      <c r="U1078" s="211">
        <v>19.600000000000001</v>
      </c>
      <c r="V1078" s="211">
        <v>19.5</v>
      </c>
      <c r="W1078" s="211">
        <v>20.399999999999999</v>
      </c>
      <c r="X1078" s="211">
        <v>19.5</v>
      </c>
      <c r="Y1078" s="211">
        <v>20.5</v>
      </c>
      <c r="Z1078" s="211">
        <v>20.399999999999999</v>
      </c>
      <c r="AA1078" s="211">
        <v>20.5</v>
      </c>
      <c r="AB1078" s="211">
        <v>20.3</v>
      </c>
      <c r="AC1078" s="208"/>
      <c r="AD1078" s="209"/>
      <c r="AE1078" s="209"/>
      <c r="AF1078" s="209"/>
      <c r="AG1078" s="209"/>
      <c r="AH1078" s="209"/>
      <c r="AI1078" s="209"/>
      <c r="AJ1078" s="209"/>
      <c r="AK1078" s="209"/>
      <c r="AL1078" s="209"/>
      <c r="AM1078" s="209"/>
      <c r="AN1078" s="209"/>
      <c r="AO1078" s="209"/>
      <c r="AP1078" s="209"/>
      <c r="AQ1078" s="209"/>
      <c r="AR1078" s="209"/>
      <c r="AS1078" s="209"/>
      <c r="AT1078" s="209"/>
      <c r="AU1078" s="209"/>
      <c r="AV1078" s="209"/>
      <c r="AW1078" s="209"/>
      <c r="AX1078" s="209"/>
      <c r="AY1078" s="209"/>
      <c r="AZ1078" s="209"/>
      <c r="BA1078" s="209"/>
      <c r="BB1078" s="209"/>
      <c r="BC1078" s="209"/>
      <c r="BD1078" s="209"/>
      <c r="BE1078" s="209"/>
      <c r="BF1078" s="209"/>
      <c r="BG1078" s="209"/>
      <c r="BH1078" s="209"/>
      <c r="BI1078" s="209"/>
      <c r="BJ1078" s="209"/>
      <c r="BK1078" s="209"/>
      <c r="BL1078" s="209"/>
      <c r="BM1078" s="212"/>
    </row>
    <row r="1079" spans="1:65">
      <c r="A1079" s="30"/>
      <c r="B1079" s="20" t="s">
        <v>271</v>
      </c>
      <c r="C1079" s="12"/>
      <c r="D1079" s="213">
        <v>21.666666666666668</v>
      </c>
      <c r="E1079" s="213">
        <v>18.716666666666665</v>
      </c>
      <c r="F1079" s="213">
        <v>13</v>
      </c>
      <c r="G1079" s="213">
        <v>19.95</v>
      </c>
      <c r="H1079" s="213">
        <v>19.166666666666668</v>
      </c>
      <c r="I1079" s="213">
        <v>17.549999999999997</v>
      </c>
      <c r="J1079" s="213">
        <v>20.916666666666668</v>
      </c>
      <c r="K1079" s="213">
        <v>20.750000000000004</v>
      </c>
      <c r="L1079" s="213">
        <v>19.650000000000002</v>
      </c>
      <c r="M1079" s="213">
        <v>20.029999999999998</v>
      </c>
      <c r="N1079" s="213">
        <v>19.793333333333337</v>
      </c>
      <c r="O1079" s="213">
        <v>19.433333333333334</v>
      </c>
      <c r="P1079" s="213">
        <v>18.666666666666668</v>
      </c>
      <c r="Q1079" s="213">
        <v>17.883333333333336</v>
      </c>
      <c r="R1079" s="213">
        <v>20.766666666666669</v>
      </c>
      <c r="S1079" s="213">
        <v>19.416666666666668</v>
      </c>
      <c r="T1079" s="213">
        <v>21.2</v>
      </c>
      <c r="U1079" s="213">
        <v>19.599999999999998</v>
      </c>
      <c r="V1079" s="213">
        <v>19.5</v>
      </c>
      <c r="W1079" s="213">
        <v>20.549999999999997</v>
      </c>
      <c r="X1079" s="213">
        <v>19.150000000000002</v>
      </c>
      <c r="Y1079" s="213">
        <v>20.933333333333334</v>
      </c>
      <c r="Z1079" s="213">
        <v>19.666666666666668</v>
      </c>
      <c r="AA1079" s="213">
        <v>20.483333333333334</v>
      </c>
      <c r="AB1079" s="213">
        <v>20.233333333333331</v>
      </c>
      <c r="AC1079" s="208"/>
      <c r="AD1079" s="209"/>
      <c r="AE1079" s="209"/>
      <c r="AF1079" s="209"/>
      <c r="AG1079" s="209"/>
      <c r="AH1079" s="209"/>
      <c r="AI1079" s="209"/>
      <c r="AJ1079" s="209"/>
      <c r="AK1079" s="209"/>
      <c r="AL1079" s="209"/>
      <c r="AM1079" s="209"/>
      <c r="AN1079" s="209"/>
      <c r="AO1079" s="209"/>
      <c r="AP1079" s="209"/>
      <c r="AQ1079" s="209"/>
      <c r="AR1079" s="209"/>
      <c r="AS1079" s="209"/>
      <c r="AT1079" s="209"/>
      <c r="AU1079" s="209"/>
      <c r="AV1079" s="209"/>
      <c r="AW1079" s="209"/>
      <c r="AX1079" s="209"/>
      <c r="AY1079" s="209"/>
      <c r="AZ1079" s="209"/>
      <c r="BA1079" s="209"/>
      <c r="BB1079" s="209"/>
      <c r="BC1079" s="209"/>
      <c r="BD1079" s="209"/>
      <c r="BE1079" s="209"/>
      <c r="BF1079" s="209"/>
      <c r="BG1079" s="209"/>
      <c r="BH1079" s="209"/>
      <c r="BI1079" s="209"/>
      <c r="BJ1079" s="209"/>
      <c r="BK1079" s="209"/>
      <c r="BL1079" s="209"/>
      <c r="BM1079" s="212"/>
    </row>
    <row r="1080" spans="1:65">
      <c r="A1080" s="30"/>
      <c r="B1080" s="3" t="s">
        <v>272</v>
      </c>
      <c r="C1080" s="29"/>
      <c r="D1080" s="211">
        <v>20.95</v>
      </c>
      <c r="E1080" s="211">
        <v>18.75</v>
      </c>
      <c r="F1080" s="211">
        <v>13</v>
      </c>
      <c r="G1080" s="211">
        <v>19.95</v>
      </c>
      <c r="H1080" s="211">
        <v>19.149999999999999</v>
      </c>
      <c r="I1080" s="211">
        <v>17.600000000000001</v>
      </c>
      <c r="J1080" s="211">
        <v>20.9</v>
      </c>
      <c r="K1080" s="211">
        <v>20.75</v>
      </c>
      <c r="L1080" s="211">
        <v>19.649999999999999</v>
      </c>
      <c r="M1080" s="211">
        <v>19.984999999999999</v>
      </c>
      <c r="N1080" s="211">
        <v>19.805</v>
      </c>
      <c r="O1080" s="211">
        <v>19.45</v>
      </c>
      <c r="P1080" s="211">
        <v>18.68</v>
      </c>
      <c r="Q1080" s="211">
        <v>17.899999999999999</v>
      </c>
      <c r="R1080" s="211">
        <v>20.7</v>
      </c>
      <c r="S1080" s="211">
        <v>19.399999999999999</v>
      </c>
      <c r="T1080" s="211">
        <v>21.299999999999997</v>
      </c>
      <c r="U1080" s="211">
        <v>19.649999999999999</v>
      </c>
      <c r="V1080" s="211">
        <v>19.5</v>
      </c>
      <c r="W1080" s="211">
        <v>20.5</v>
      </c>
      <c r="X1080" s="211">
        <v>19.100000000000001</v>
      </c>
      <c r="Y1080" s="211">
        <v>21</v>
      </c>
      <c r="Z1080" s="211">
        <v>19.8</v>
      </c>
      <c r="AA1080" s="211">
        <v>20.5</v>
      </c>
      <c r="AB1080" s="211">
        <v>20.25</v>
      </c>
      <c r="AC1080" s="208"/>
      <c r="AD1080" s="209"/>
      <c r="AE1080" s="209"/>
      <c r="AF1080" s="209"/>
      <c r="AG1080" s="209"/>
      <c r="AH1080" s="209"/>
      <c r="AI1080" s="209"/>
      <c r="AJ1080" s="209"/>
      <c r="AK1080" s="209"/>
      <c r="AL1080" s="209"/>
      <c r="AM1080" s="209"/>
      <c r="AN1080" s="209"/>
      <c r="AO1080" s="209"/>
      <c r="AP1080" s="209"/>
      <c r="AQ1080" s="209"/>
      <c r="AR1080" s="209"/>
      <c r="AS1080" s="209"/>
      <c r="AT1080" s="209"/>
      <c r="AU1080" s="209"/>
      <c r="AV1080" s="209"/>
      <c r="AW1080" s="209"/>
      <c r="AX1080" s="209"/>
      <c r="AY1080" s="209"/>
      <c r="AZ1080" s="209"/>
      <c r="BA1080" s="209"/>
      <c r="BB1080" s="209"/>
      <c r="BC1080" s="209"/>
      <c r="BD1080" s="209"/>
      <c r="BE1080" s="209"/>
      <c r="BF1080" s="209"/>
      <c r="BG1080" s="209"/>
      <c r="BH1080" s="209"/>
      <c r="BI1080" s="209"/>
      <c r="BJ1080" s="209"/>
      <c r="BK1080" s="209"/>
      <c r="BL1080" s="209"/>
      <c r="BM1080" s="212"/>
    </row>
    <row r="1081" spans="1:65">
      <c r="A1081" s="30"/>
      <c r="B1081" s="3" t="s">
        <v>273</v>
      </c>
      <c r="C1081" s="29"/>
      <c r="D1081" s="24">
        <v>2.3905368992481049</v>
      </c>
      <c r="E1081" s="24">
        <v>0.23166067138525429</v>
      </c>
      <c r="F1081" s="24">
        <v>0</v>
      </c>
      <c r="G1081" s="24">
        <v>0.68044103344815987</v>
      </c>
      <c r="H1081" s="24">
        <v>0.24221202832780006</v>
      </c>
      <c r="I1081" s="24">
        <v>0.40865633483405106</v>
      </c>
      <c r="J1081" s="24">
        <v>0.2562550812504345</v>
      </c>
      <c r="K1081" s="24">
        <v>0.73959448348402379</v>
      </c>
      <c r="L1081" s="24">
        <v>0.18708286933869706</v>
      </c>
      <c r="M1081" s="24">
        <v>0.12377398757412623</v>
      </c>
      <c r="N1081" s="24">
        <v>0.42065029022534467</v>
      </c>
      <c r="O1081" s="24">
        <v>0.12110601416389984</v>
      </c>
      <c r="P1081" s="24">
        <v>0.25523845060387512</v>
      </c>
      <c r="Q1081" s="24">
        <v>0.46654760385909905</v>
      </c>
      <c r="R1081" s="24">
        <v>0.25033311140691394</v>
      </c>
      <c r="S1081" s="24">
        <v>0.53447793842839419</v>
      </c>
      <c r="T1081" s="24">
        <v>0.74027022093286965</v>
      </c>
      <c r="U1081" s="24">
        <v>0.1264911064067353</v>
      </c>
      <c r="V1081" s="24">
        <v>0.22803508501982772</v>
      </c>
      <c r="W1081" s="24">
        <v>0.16431676725155042</v>
      </c>
      <c r="X1081" s="24">
        <v>0.26645825188948408</v>
      </c>
      <c r="Y1081" s="24">
        <v>0.25033311140691444</v>
      </c>
      <c r="Z1081" s="24">
        <v>0.71180521680208708</v>
      </c>
      <c r="AA1081" s="24">
        <v>0.11690451944500177</v>
      </c>
      <c r="AB1081" s="24">
        <v>0.41793141383086596</v>
      </c>
      <c r="AC1081" s="154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55"/>
    </row>
    <row r="1082" spans="1:65">
      <c r="A1082" s="30"/>
      <c r="B1082" s="3" t="s">
        <v>87</v>
      </c>
      <c r="C1082" s="29"/>
      <c r="D1082" s="13">
        <v>0.11033247227298945</v>
      </c>
      <c r="E1082" s="13">
        <v>1.2377239789060782E-2</v>
      </c>
      <c r="F1082" s="13">
        <v>0</v>
      </c>
      <c r="G1082" s="13">
        <v>3.4107319972338838E-2</v>
      </c>
      <c r="H1082" s="13">
        <v>1.2637149304059132E-2</v>
      </c>
      <c r="I1082" s="13">
        <v>2.3285261244105477E-2</v>
      </c>
      <c r="J1082" s="13">
        <v>1.225123894424388E-2</v>
      </c>
      <c r="K1082" s="13">
        <v>3.564310763778427E-2</v>
      </c>
      <c r="L1082" s="13">
        <v>9.5207567093484498E-3</v>
      </c>
      <c r="M1082" s="13">
        <v>6.1794302333562784E-3</v>
      </c>
      <c r="N1082" s="13">
        <v>2.1252119748670154E-2</v>
      </c>
      <c r="O1082" s="13">
        <v>6.2318703686397858E-3</v>
      </c>
      <c r="P1082" s="13">
        <v>1.3673488425207594E-2</v>
      </c>
      <c r="Q1082" s="13">
        <v>2.6088402825299103E-2</v>
      </c>
      <c r="R1082" s="13">
        <v>1.205456395217884E-2</v>
      </c>
      <c r="S1082" s="13">
        <v>2.7526760777428026E-2</v>
      </c>
      <c r="T1082" s="13">
        <v>3.4918406647776873E-2</v>
      </c>
      <c r="U1082" s="13">
        <v>6.4536278778946589E-3</v>
      </c>
      <c r="V1082" s="13">
        <v>1.169410692409373E-2</v>
      </c>
      <c r="W1082" s="13">
        <v>7.9959497446009942E-3</v>
      </c>
      <c r="X1082" s="13">
        <v>1.3914269028171491E-2</v>
      </c>
      <c r="Y1082" s="13">
        <v>1.1958588124534129E-2</v>
      </c>
      <c r="Z1082" s="13">
        <v>3.6193485600106122E-2</v>
      </c>
      <c r="AA1082" s="13">
        <v>5.7072995660700614E-3</v>
      </c>
      <c r="AB1082" s="13">
        <v>2.0655588821953841E-2</v>
      </c>
      <c r="AC1082" s="154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55"/>
    </row>
    <row r="1083" spans="1:65">
      <c r="A1083" s="30"/>
      <c r="B1083" s="3" t="s">
        <v>274</v>
      </c>
      <c r="C1083" s="29"/>
      <c r="D1083" s="13">
        <v>9.5413307867314501E-2</v>
      </c>
      <c r="E1083" s="13">
        <v>-5.3731427126927689E-2</v>
      </c>
      <c r="F1083" s="13">
        <v>-0.34275201527961141</v>
      </c>
      <c r="G1083" s="13">
        <v>8.6228688593656955E-3</v>
      </c>
      <c r="H1083" s="13">
        <v>-3.0980535348144933E-2</v>
      </c>
      <c r="I1083" s="13">
        <v>-0.11271522062747552</v>
      </c>
      <c r="J1083" s="13">
        <v>5.7495154902676759E-2</v>
      </c>
      <c r="K1083" s="13">
        <v>4.9068898688312768E-2</v>
      </c>
      <c r="L1083" s="13">
        <v>-6.5443923264894011E-3</v>
      </c>
      <c r="M1083" s="13">
        <v>1.2667471842260136E-2</v>
      </c>
      <c r="N1083" s="13">
        <v>7.02188017863703E-4</v>
      </c>
      <c r="O1083" s="13">
        <v>-1.7498525405162613E-2</v>
      </c>
      <c r="P1083" s="13">
        <v>-5.6259303991236798E-2</v>
      </c>
      <c r="Q1083" s="13">
        <v>-9.5862708198747315E-2</v>
      </c>
      <c r="R1083" s="13">
        <v>4.9911524309749211E-2</v>
      </c>
      <c r="S1083" s="13">
        <v>-1.8341151026598945E-2</v>
      </c>
      <c r="T1083" s="13">
        <v>7.181979046709519E-2</v>
      </c>
      <c r="U1083" s="13">
        <v>-9.0722691907987318E-3</v>
      </c>
      <c r="V1083" s="13">
        <v>-1.412802291941706E-2</v>
      </c>
      <c r="W1083" s="13">
        <v>3.8957391231075666E-2</v>
      </c>
      <c r="X1083" s="13">
        <v>-3.1823160969581266E-2</v>
      </c>
      <c r="Y1083" s="13">
        <v>5.8337780524112981E-2</v>
      </c>
      <c r="Z1083" s="13">
        <v>-5.7017667050530685E-3</v>
      </c>
      <c r="AA1083" s="13">
        <v>3.5586888745330336E-2</v>
      </c>
      <c r="AB1083" s="13">
        <v>2.2947504423784126E-2</v>
      </c>
      <c r="AC1083" s="154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55"/>
    </row>
    <row r="1084" spans="1:65">
      <c r="A1084" s="30"/>
      <c r="B1084" s="46" t="s">
        <v>275</v>
      </c>
      <c r="C1084" s="47"/>
      <c r="D1084" s="45">
        <v>1.96</v>
      </c>
      <c r="E1084" s="45">
        <v>1.02</v>
      </c>
      <c r="F1084" s="45" t="s">
        <v>276</v>
      </c>
      <c r="G1084" s="45">
        <v>0.22</v>
      </c>
      <c r="H1084" s="45">
        <v>0.56999999999999995</v>
      </c>
      <c r="I1084" s="45">
        <v>2.2000000000000002</v>
      </c>
      <c r="J1084" s="45">
        <v>1.2</v>
      </c>
      <c r="K1084" s="45">
        <v>1.03</v>
      </c>
      <c r="L1084" s="45">
        <v>0.08</v>
      </c>
      <c r="M1084" s="45">
        <v>0.3</v>
      </c>
      <c r="N1084" s="45">
        <v>0.06</v>
      </c>
      <c r="O1084" s="45">
        <v>0.3</v>
      </c>
      <c r="P1084" s="45">
        <v>1.08</v>
      </c>
      <c r="Q1084" s="45">
        <v>1.87</v>
      </c>
      <c r="R1084" s="45">
        <v>1.05</v>
      </c>
      <c r="S1084" s="45">
        <v>0.32</v>
      </c>
      <c r="T1084" s="45">
        <v>1.49</v>
      </c>
      <c r="U1084" s="45">
        <v>0.13</v>
      </c>
      <c r="V1084" s="45">
        <v>0.23</v>
      </c>
      <c r="W1084" s="45">
        <v>0.83</v>
      </c>
      <c r="X1084" s="45">
        <v>0.59</v>
      </c>
      <c r="Y1084" s="45">
        <v>1.22</v>
      </c>
      <c r="Z1084" s="45">
        <v>0.06</v>
      </c>
      <c r="AA1084" s="45">
        <v>0.76</v>
      </c>
      <c r="AB1084" s="45">
        <v>0.51</v>
      </c>
      <c r="AC1084" s="154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55"/>
    </row>
    <row r="1085" spans="1:65">
      <c r="B1085" s="31" t="s">
        <v>319</v>
      </c>
      <c r="C1085" s="20"/>
      <c r="D1085" s="20"/>
      <c r="E1085" s="20"/>
      <c r="F1085" s="20"/>
      <c r="G1085" s="20"/>
      <c r="H1085" s="20"/>
      <c r="I1085" s="20"/>
      <c r="J1085" s="20"/>
      <c r="K1085" s="20"/>
      <c r="L1085" s="20"/>
      <c r="M1085" s="20"/>
      <c r="N1085" s="20"/>
      <c r="O1085" s="20"/>
      <c r="P1085" s="20"/>
      <c r="Q1085" s="20"/>
      <c r="R1085" s="20"/>
      <c r="S1085" s="20"/>
      <c r="T1085" s="20"/>
      <c r="U1085" s="20"/>
      <c r="V1085" s="20"/>
      <c r="W1085" s="20"/>
      <c r="X1085" s="20"/>
      <c r="Y1085" s="20"/>
      <c r="Z1085" s="20"/>
      <c r="AA1085" s="20"/>
      <c r="AB1085" s="20"/>
      <c r="BM1085" s="55"/>
    </row>
    <row r="1086" spans="1:65">
      <c r="BM1086" s="55"/>
    </row>
    <row r="1087" spans="1:65" ht="15">
      <c r="B1087" s="8" t="s">
        <v>625</v>
      </c>
      <c r="BM1087" s="28" t="s">
        <v>67</v>
      </c>
    </row>
    <row r="1088" spans="1:65" ht="15">
      <c r="A1088" s="25" t="s">
        <v>41</v>
      </c>
      <c r="B1088" s="18" t="s">
        <v>111</v>
      </c>
      <c r="C1088" s="15" t="s">
        <v>112</v>
      </c>
      <c r="D1088" s="16" t="s">
        <v>229</v>
      </c>
      <c r="E1088" s="17" t="s">
        <v>229</v>
      </c>
      <c r="F1088" s="17" t="s">
        <v>229</v>
      </c>
      <c r="G1088" s="17" t="s">
        <v>229</v>
      </c>
      <c r="H1088" s="17" t="s">
        <v>229</v>
      </c>
      <c r="I1088" s="17" t="s">
        <v>229</v>
      </c>
      <c r="J1088" s="17" t="s">
        <v>229</v>
      </c>
      <c r="K1088" s="17" t="s">
        <v>229</v>
      </c>
      <c r="L1088" s="17" t="s">
        <v>229</v>
      </c>
      <c r="M1088" s="17" t="s">
        <v>229</v>
      </c>
      <c r="N1088" s="17" t="s">
        <v>229</v>
      </c>
      <c r="O1088" s="17" t="s">
        <v>229</v>
      </c>
      <c r="P1088" s="17" t="s">
        <v>229</v>
      </c>
      <c r="Q1088" s="17" t="s">
        <v>229</v>
      </c>
      <c r="R1088" s="154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28">
        <v>1</v>
      </c>
    </row>
    <row r="1089" spans="1:65">
      <c r="A1089" s="30"/>
      <c r="B1089" s="19" t="s">
        <v>230</v>
      </c>
      <c r="C1089" s="9" t="s">
        <v>230</v>
      </c>
      <c r="D1089" s="152" t="s">
        <v>233</v>
      </c>
      <c r="E1089" s="153" t="s">
        <v>235</v>
      </c>
      <c r="F1089" s="153" t="s">
        <v>236</v>
      </c>
      <c r="G1089" s="153" t="s">
        <v>237</v>
      </c>
      <c r="H1089" s="153" t="s">
        <v>238</v>
      </c>
      <c r="I1089" s="153" t="s">
        <v>239</v>
      </c>
      <c r="J1089" s="153" t="s">
        <v>241</v>
      </c>
      <c r="K1089" s="153" t="s">
        <v>243</v>
      </c>
      <c r="L1089" s="153" t="s">
        <v>247</v>
      </c>
      <c r="M1089" s="153" t="s">
        <v>249</v>
      </c>
      <c r="N1089" s="153" t="s">
        <v>250</v>
      </c>
      <c r="O1089" s="153" t="s">
        <v>254</v>
      </c>
      <c r="P1089" s="153" t="s">
        <v>258</v>
      </c>
      <c r="Q1089" s="153" t="s">
        <v>259</v>
      </c>
      <c r="R1089" s="154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28" t="s">
        <v>3</v>
      </c>
    </row>
    <row r="1090" spans="1:65">
      <c r="A1090" s="30"/>
      <c r="B1090" s="19"/>
      <c r="C1090" s="9"/>
      <c r="D1090" s="10" t="s">
        <v>335</v>
      </c>
      <c r="E1090" s="11" t="s">
        <v>334</v>
      </c>
      <c r="F1090" s="11" t="s">
        <v>335</v>
      </c>
      <c r="G1090" s="11" t="s">
        <v>335</v>
      </c>
      <c r="H1090" s="11" t="s">
        <v>334</v>
      </c>
      <c r="I1090" s="11" t="s">
        <v>335</v>
      </c>
      <c r="J1090" s="11" t="s">
        <v>335</v>
      </c>
      <c r="K1090" s="11" t="s">
        <v>335</v>
      </c>
      <c r="L1090" s="11" t="s">
        <v>334</v>
      </c>
      <c r="M1090" s="11" t="s">
        <v>335</v>
      </c>
      <c r="N1090" s="11" t="s">
        <v>335</v>
      </c>
      <c r="O1090" s="11" t="s">
        <v>334</v>
      </c>
      <c r="P1090" s="11" t="s">
        <v>335</v>
      </c>
      <c r="Q1090" s="11" t="s">
        <v>335</v>
      </c>
      <c r="R1090" s="154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28">
        <v>2</v>
      </c>
    </row>
    <row r="1091" spans="1:65">
      <c r="A1091" s="30"/>
      <c r="B1091" s="19"/>
      <c r="C1091" s="9"/>
      <c r="D1091" s="26"/>
      <c r="E1091" s="26"/>
      <c r="F1091" s="26"/>
      <c r="G1091" s="26"/>
      <c r="H1091" s="26"/>
      <c r="I1091" s="26"/>
      <c r="J1091" s="26"/>
      <c r="K1091" s="26"/>
      <c r="L1091" s="26"/>
      <c r="M1091" s="26"/>
      <c r="N1091" s="26"/>
      <c r="O1091" s="26"/>
      <c r="P1091" s="26"/>
      <c r="Q1091" s="26"/>
      <c r="R1091" s="154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28">
        <v>3</v>
      </c>
    </row>
    <row r="1092" spans="1:65">
      <c r="A1092" s="30"/>
      <c r="B1092" s="18">
        <v>1</v>
      </c>
      <c r="C1092" s="14">
        <v>1</v>
      </c>
      <c r="D1092" s="22">
        <v>2.2000000000000002</v>
      </c>
      <c r="E1092" s="22">
        <v>2.2000000000000002</v>
      </c>
      <c r="F1092" s="22">
        <v>2.17</v>
      </c>
      <c r="G1092" s="22">
        <v>2.2999999999999998</v>
      </c>
      <c r="H1092" s="22">
        <v>2.2000000000000002</v>
      </c>
      <c r="I1092" s="22">
        <v>2.2000000000000002</v>
      </c>
      <c r="J1092" s="22">
        <v>2.17</v>
      </c>
      <c r="K1092" s="22">
        <v>2.2799999999999998</v>
      </c>
      <c r="L1092" s="22">
        <v>2.1</v>
      </c>
      <c r="M1092" s="22">
        <v>2.2000000000000002</v>
      </c>
      <c r="N1092" s="22">
        <v>2.1</v>
      </c>
      <c r="O1092" s="148">
        <v>1.9</v>
      </c>
      <c r="P1092" s="148">
        <v>2</v>
      </c>
      <c r="Q1092" s="22">
        <v>2.29</v>
      </c>
      <c r="R1092" s="154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28">
        <v>1</v>
      </c>
    </row>
    <row r="1093" spans="1:65">
      <c r="A1093" s="30"/>
      <c r="B1093" s="19">
        <v>1</v>
      </c>
      <c r="C1093" s="9">
        <v>2</v>
      </c>
      <c r="D1093" s="11">
        <v>2.2000000000000002</v>
      </c>
      <c r="E1093" s="11">
        <v>2.2999999999999998</v>
      </c>
      <c r="F1093" s="11">
        <v>2.17</v>
      </c>
      <c r="G1093" s="11">
        <v>2.2000000000000002</v>
      </c>
      <c r="H1093" s="11">
        <v>2.15</v>
      </c>
      <c r="I1093" s="11">
        <v>2.2000000000000002</v>
      </c>
      <c r="J1093" s="11">
        <v>2.17</v>
      </c>
      <c r="K1093" s="11">
        <v>2.36</v>
      </c>
      <c r="L1093" s="11">
        <v>2.1</v>
      </c>
      <c r="M1093" s="11">
        <v>2.2000000000000002</v>
      </c>
      <c r="N1093" s="11">
        <v>2.1</v>
      </c>
      <c r="O1093" s="150">
        <v>1.9</v>
      </c>
      <c r="P1093" s="150">
        <v>2</v>
      </c>
      <c r="Q1093" s="11">
        <v>2.33</v>
      </c>
      <c r="R1093" s="154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28">
        <v>32</v>
      </c>
    </row>
    <row r="1094" spans="1:65">
      <c r="A1094" s="30"/>
      <c r="B1094" s="19">
        <v>1</v>
      </c>
      <c r="C1094" s="9">
        <v>3</v>
      </c>
      <c r="D1094" s="11">
        <v>2.25</v>
      </c>
      <c r="E1094" s="11">
        <v>2.2999999999999998</v>
      </c>
      <c r="F1094" s="11">
        <v>2.2999999999999998</v>
      </c>
      <c r="G1094" s="11">
        <v>2.4</v>
      </c>
      <c r="H1094" s="11">
        <v>2.35</v>
      </c>
      <c r="I1094" s="11">
        <v>2.2999999999999998</v>
      </c>
      <c r="J1094" s="11">
        <v>2.1800000000000002</v>
      </c>
      <c r="K1094" s="11">
        <v>2.38</v>
      </c>
      <c r="L1094" s="11">
        <v>2.1</v>
      </c>
      <c r="M1094" s="11">
        <v>2.2000000000000002</v>
      </c>
      <c r="N1094" s="11">
        <v>2.2000000000000002</v>
      </c>
      <c r="O1094" s="150">
        <v>2</v>
      </c>
      <c r="P1094" s="150">
        <v>2</v>
      </c>
      <c r="Q1094" s="11">
        <v>2.2599999999999998</v>
      </c>
      <c r="R1094" s="154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28">
        <v>16</v>
      </c>
    </row>
    <row r="1095" spans="1:65">
      <c r="A1095" s="30"/>
      <c r="B1095" s="19">
        <v>1</v>
      </c>
      <c r="C1095" s="9">
        <v>4</v>
      </c>
      <c r="D1095" s="11">
        <v>2.2000000000000002</v>
      </c>
      <c r="E1095" s="11">
        <v>2.2000000000000002</v>
      </c>
      <c r="F1095" s="11">
        <v>2.08</v>
      </c>
      <c r="G1095" s="11">
        <v>2.2999999999999998</v>
      </c>
      <c r="H1095" s="149">
        <v>2.65</v>
      </c>
      <c r="I1095" s="11">
        <v>2.35</v>
      </c>
      <c r="J1095" s="11">
        <v>2.19</v>
      </c>
      <c r="K1095" s="11">
        <v>2.2999999999999998</v>
      </c>
      <c r="L1095" s="11">
        <v>2.1</v>
      </c>
      <c r="M1095" s="11">
        <v>2.2000000000000002</v>
      </c>
      <c r="N1095" s="11">
        <v>2.1</v>
      </c>
      <c r="O1095" s="150">
        <v>2</v>
      </c>
      <c r="P1095" s="150">
        <v>2</v>
      </c>
      <c r="Q1095" s="11">
        <v>2.31</v>
      </c>
      <c r="R1095" s="154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28">
        <v>2.2131944444444445</v>
      </c>
    </row>
    <row r="1096" spans="1:65">
      <c r="A1096" s="30"/>
      <c r="B1096" s="19">
        <v>1</v>
      </c>
      <c r="C1096" s="9">
        <v>5</v>
      </c>
      <c r="D1096" s="11">
        <v>2.15</v>
      </c>
      <c r="E1096" s="11">
        <v>2.1</v>
      </c>
      <c r="F1096" s="11">
        <v>2.06</v>
      </c>
      <c r="G1096" s="11">
        <v>2.2999999999999998</v>
      </c>
      <c r="H1096" s="11">
        <v>2.2999999999999998</v>
      </c>
      <c r="I1096" s="11">
        <v>2.2999999999999998</v>
      </c>
      <c r="J1096" s="11">
        <v>2.14</v>
      </c>
      <c r="K1096" s="11">
        <v>2.29</v>
      </c>
      <c r="L1096" s="11">
        <v>2</v>
      </c>
      <c r="M1096" s="11">
        <v>2.2000000000000002</v>
      </c>
      <c r="N1096" s="11">
        <v>2</v>
      </c>
      <c r="O1096" s="150">
        <v>1.9</v>
      </c>
      <c r="P1096" s="150">
        <v>2</v>
      </c>
      <c r="Q1096" s="11">
        <v>2.25</v>
      </c>
      <c r="R1096" s="154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28">
        <v>130</v>
      </c>
    </row>
    <row r="1097" spans="1:65">
      <c r="A1097" s="30"/>
      <c r="B1097" s="19">
        <v>1</v>
      </c>
      <c r="C1097" s="9">
        <v>6</v>
      </c>
      <c r="D1097" s="11">
        <v>2.2000000000000002</v>
      </c>
      <c r="E1097" s="11">
        <v>2.2000000000000002</v>
      </c>
      <c r="F1097" s="11">
        <v>2.12</v>
      </c>
      <c r="G1097" s="11">
        <v>2.4</v>
      </c>
      <c r="H1097" s="11">
        <v>2.25</v>
      </c>
      <c r="I1097" s="11">
        <v>2.2000000000000002</v>
      </c>
      <c r="J1097" s="11">
        <v>2.1800000000000002</v>
      </c>
      <c r="K1097" s="11">
        <v>2.31</v>
      </c>
      <c r="L1097" s="11">
        <v>2</v>
      </c>
      <c r="M1097" s="11">
        <v>2.2000000000000002</v>
      </c>
      <c r="N1097" s="11">
        <v>2.2000000000000002</v>
      </c>
      <c r="O1097" s="150">
        <v>1.9</v>
      </c>
      <c r="P1097" s="150">
        <v>2</v>
      </c>
      <c r="Q1097" s="11">
        <v>2.31</v>
      </c>
      <c r="R1097" s="154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55"/>
    </row>
    <row r="1098" spans="1:65">
      <c r="A1098" s="30"/>
      <c r="B1098" s="20" t="s">
        <v>271</v>
      </c>
      <c r="C1098" s="12"/>
      <c r="D1098" s="23">
        <v>2.2000000000000006</v>
      </c>
      <c r="E1098" s="23">
        <v>2.2166666666666668</v>
      </c>
      <c r="F1098" s="23">
        <v>2.15</v>
      </c>
      <c r="G1098" s="23">
        <v>2.3166666666666669</v>
      </c>
      <c r="H1098" s="23">
        <v>2.3166666666666664</v>
      </c>
      <c r="I1098" s="23">
        <v>2.2583333333333333</v>
      </c>
      <c r="J1098" s="23">
        <v>2.1716666666666664</v>
      </c>
      <c r="K1098" s="23">
        <v>2.3199999999999998</v>
      </c>
      <c r="L1098" s="23">
        <v>2.0666666666666669</v>
      </c>
      <c r="M1098" s="23">
        <v>2.1999999999999997</v>
      </c>
      <c r="N1098" s="23">
        <v>2.1166666666666667</v>
      </c>
      <c r="O1098" s="23">
        <v>1.9333333333333333</v>
      </c>
      <c r="P1098" s="23">
        <v>2</v>
      </c>
      <c r="Q1098" s="23">
        <v>2.2916666666666665</v>
      </c>
      <c r="R1098" s="154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55"/>
    </row>
    <row r="1099" spans="1:65">
      <c r="A1099" s="30"/>
      <c r="B1099" s="3" t="s">
        <v>272</v>
      </c>
      <c r="C1099" s="29"/>
      <c r="D1099" s="11">
        <v>2.2000000000000002</v>
      </c>
      <c r="E1099" s="11">
        <v>2.2000000000000002</v>
      </c>
      <c r="F1099" s="11">
        <v>2.145</v>
      </c>
      <c r="G1099" s="11">
        <v>2.2999999999999998</v>
      </c>
      <c r="H1099" s="11">
        <v>2.2749999999999999</v>
      </c>
      <c r="I1099" s="11">
        <v>2.25</v>
      </c>
      <c r="J1099" s="11">
        <v>2.1749999999999998</v>
      </c>
      <c r="K1099" s="11">
        <v>2.3049999999999997</v>
      </c>
      <c r="L1099" s="11">
        <v>2.1</v>
      </c>
      <c r="M1099" s="11">
        <v>2.2000000000000002</v>
      </c>
      <c r="N1099" s="11">
        <v>2.1</v>
      </c>
      <c r="O1099" s="11">
        <v>1.9</v>
      </c>
      <c r="P1099" s="11">
        <v>2</v>
      </c>
      <c r="Q1099" s="11">
        <v>2.2999999999999998</v>
      </c>
      <c r="R1099" s="154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55"/>
    </row>
    <row r="1100" spans="1:65">
      <c r="A1100" s="30"/>
      <c r="B1100" s="3" t="s">
        <v>273</v>
      </c>
      <c r="C1100" s="29"/>
      <c r="D1100" s="24">
        <v>3.1622776601683826E-2</v>
      </c>
      <c r="E1100" s="24">
        <v>7.5277265270907973E-2</v>
      </c>
      <c r="F1100" s="24">
        <v>8.6255434611391207E-2</v>
      </c>
      <c r="G1100" s="24">
        <v>7.5277265270908028E-2</v>
      </c>
      <c r="H1100" s="24">
        <v>0.17795130420052183</v>
      </c>
      <c r="I1100" s="24">
        <v>6.6458006791256172E-2</v>
      </c>
      <c r="J1100" s="24">
        <v>1.7224014243685061E-2</v>
      </c>
      <c r="K1100" s="24">
        <v>4.049691346263317E-2</v>
      </c>
      <c r="L1100" s="24">
        <v>5.1639777949432274E-2</v>
      </c>
      <c r="M1100" s="24">
        <v>4.8647535555904937E-16</v>
      </c>
      <c r="N1100" s="24">
        <v>7.5277265270908167E-2</v>
      </c>
      <c r="O1100" s="24">
        <v>5.1639777949432274E-2</v>
      </c>
      <c r="P1100" s="24">
        <v>0</v>
      </c>
      <c r="Q1100" s="24">
        <v>3.1251666622224665E-2</v>
      </c>
      <c r="R1100" s="205"/>
      <c r="S1100" s="206"/>
      <c r="T1100" s="206"/>
      <c r="U1100" s="206"/>
      <c r="V1100" s="206"/>
      <c r="W1100" s="206"/>
      <c r="X1100" s="206"/>
      <c r="Y1100" s="206"/>
      <c r="Z1100" s="206"/>
      <c r="AA1100" s="206"/>
      <c r="AB1100" s="206"/>
      <c r="AC1100" s="206"/>
      <c r="AD1100" s="206"/>
      <c r="AE1100" s="206"/>
      <c r="AF1100" s="206"/>
      <c r="AG1100" s="206"/>
      <c r="AH1100" s="206"/>
      <c r="AI1100" s="206"/>
      <c r="AJ1100" s="206"/>
      <c r="AK1100" s="206"/>
      <c r="AL1100" s="206"/>
      <c r="AM1100" s="206"/>
      <c r="AN1100" s="206"/>
      <c r="AO1100" s="206"/>
      <c r="AP1100" s="206"/>
      <c r="AQ1100" s="206"/>
      <c r="AR1100" s="206"/>
      <c r="AS1100" s="206"/>
      <c r="AT1100" s="206"/>
      <c r="AU1100" s="206"/>
      <c r="AV1100" s="206"/>
      <c r="AW1100" s="206"/>
      <c r="AX1100" s="206"/>
      <c r="AY1100" s="206"/>
      <c r="AZ1100" s="206"/>
      <c r="BA1100" s="206"/>
      <c r="BB1100" s="206"/>
      <c r="BC1100" s="206"/>
      <c r="BD1100" s="206"/>
      <c r="BE1100" s="206"/>
      <c r="BF1100" s="206"/>
      <c r="BG1100" s="206"/>
      <c r="BH1100" s="206"/>
      <c r="BI1100" s="206"/>
      <c r="BJ1100" s="206"/>
      <c r="BK1100" s="206"/>
      <c r="BL1100" s="206"/>
      <c r="BM1100" s="56"/>
    </row>
    <row r="1101" spans="1:65">
      <c r="A1101" s="30"/>
      <c r="B1101" s="3" t="s">
        <v>87</v>
      </c>
      <c r="C1101" s="29"/>
      <c r="D1101" s="13">
        <v>1.4373989364401735E-2</v>
      </c>
      <c r="E1101" s="13">
        <v>3.3959668543266749E-2</v>
      </c>
      <c r="F1101" s="13">
        <v>4.0118806795995915E-2</v>
      </c>
      <c r="G1101" s="13">
        <v>3.2493783570176127E-2</v>
      </c>
      <c r="H1101" s="13">
        <v>7.6813512604541806E-2</v>
      </c>
      <c r="I1101" s="13">
        <v>2.9427899686165094E-2</v>
      </c>
      <c r="J1101" s="13">
        <v>7.9312421690030995E-3</v>
      </c>
      <c r="K1101" s="13">
        <v>1.7455566147686712E-2</v>
      </c>
      <c r="L1101" s="13">
        <v>2.4986989330370451E-2</v>
      </c>
      <c r="M1101" s="13">
        <v>2.2112516161774974E-16</v>
      </c>
      <c r="N1101" s="13">
        <v>3.5564062332712518E-2</v>
      </c>
      <c r="O1101" s="13">
        <v>2.6710229973844278E-2</v>
      </c>
      <c r="P1101" s="13">
        <v>0</v>
      </c>
      <c r="Q1101" s="13">
        <v>1.3637090889698037E-2</v>
      </c>
      <c r="R1101" s="154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55"/>
    </row>
    <row r="1102" spans="1:65">
      <c r="A1102" s="30"/>
      <c r="B1102" s="3" t="s">
        <v>274</v>
      </c>
      <c r="C1102" s="29"/>
      <c r="D1102" s="13">
        <v>-5.9617194854092448E-3</v>
      </c>
      <c r="E1102" s="13">
        <v>1.5688735487919825E-3</v>
      </c>
      <c r="F1102" s="13">
        <v>-2.8553498588013815E-2</v>
      </c>
      <c r="G1102" s="13">
        <v>4.6752431754000678E-2</v>
      </c>
      <c r="H1102" s="13">
        <v>4.6752431754000456E-2</v>
      </c>
      <c r="I1102" s="13">
        <v>2.039535613429555E-2</v>
      </c>
      <c r="J1102" s="13">
        <v>-1.8763727643552053E-2</v>
      </c>
      <c r="K1102" s="13">
        <v>4.8258550360840813E-2</v>
      </c>
      <c r="L1102" s="13">
        <v>-6.620646375902095E-2</v>
      </c>
      <c r="M1102" s="13">
        <v>-5.9617194854095779E-3</v>
      </c>
      <c r="N1102" s="13">
        <v>-4.3614684656416713E-2</v>
      </c>
      <c r="O1102" s="13">
        <v>-0.12645120803263254</v>
      </c>
      <c r="P1102" s="13">
        <v>-9.6328835895826859E-2</v>
      </c>
      <c r="Q1102" s="13">
        <v>3.5456542202698449E-2</v>
      </c>
      <c r="R1102" s="154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55"/>
    </row>
    <row r="1103" spans="1:65">
      <c r="A1103" s="30"/>
      <c r="B1103" s="46" t="s">
        <v>275</v>
      </c>
      <c r="C1103" s="47"/>
      <c r="D1103" s="45">
        <v>0</v>
      </c>
      <c r="E1103" s="45">
        <v>0.13</v>
      </c>
      <c r="F1103" s="45">
        <v>0.4</v>
      </c>
      <c r="G1103" s="45">
        <v>0.94</v>
      </c>
      <c r="H1103" s="45">
        <v>0.94</v>
      </c>
      <c r="I1103" s="45">
        <v>0.47</v>
      </c>
      <c r="J1103" s="45">
        <v>0.23</v>
      </c>
      <c r="K1103" s="45">
        <v>0.97</v>
      </c>
      <c r="L1103" s="45">
        <v>1.08</v>
      </c>
      <c r="M1103" s="45">
        <v>0</v>
      </c>
      <c r="N1103" s="45">
        <v>0.67</v>
      </c>
      <c r="O1103" s="45">
        <v>2.16</v>
      </c>
      <c r="P1103" s="45" t="s">
        <v>276</v>
      </c>
      <c r="Q1103" s="45">
        <v>0.74</v>
      </c>
      <c r="R1103" s="154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55"/>
    </row>
    <row r="1104" spans="1:65">
      <c r="B1104" s="31" t="s">
        <v>356</v>
      </c>
      <c r="C1104" s="20"/>
      <c r="D1104" s="20"/>
      <c r="E1104" s="20"/>
      <c r="F1104" s="20"/>
      <c r="G1104" s="20"/>
      <c r="H1104" s="20"/>
      <c r="I1104" s="20"/>
      <c r="J1104" s="20"/>
      <c r="K1104" s="20"/>
      <c r="L1104" s="20"/>
      <c r="M1104" s="20"/>
      <c r="N1104" s="20"/>
      <c r="O1104" s="20"/>
      <c r="P1104" s="20"/>
      <c r="Q1104" s="20"/>
      <c r="BM1104" s="55"/>
    </row>
    <row r="1105" spans="1:65">
      <c r="BM1105" s="55"/>
    </row>
    <row r="1106" spans="1:65" ht="15">
      <c r="B1106" s="8" t="s">
        <v>626</v>
      </c>
      <c r="BM1106" s="28" t="s">
        <v>67</v>
      </c>
    </row>
    <row r="1107" spans="1:65" ht="15">
      <c r="A1107" s="25" t="s">
        <v>44</v>
      </c>
      <c r="B1107" s="18" t="s">
        <v>111</v>
      </c>
      <c r="C1107" s="15" t="s">
        <v>112</v>
      </c>
      <c r="D1107" s="16" t="s">
        <v>229</v>
      </c>
      <c r="E1107" s="17" t="s">
        <v>229</v>
      </c>
      <c r="F1107" s="17" t="s">
        <v>229</v>
      </c>
      <c r="G1107" s="17" t="s">
        <v>229</v>
      </c>
      <c r="H1107" s="17" t="s">
        <v>229</v>
      </c>
      <c r="I1107" s="17" t="s">
        <v>229</v>
      </c>
      <c r="J1107" s="17" t="s">
        <v>229</v>
      </c>
      <c r="K1107" s="17" t="s">
        <v>229</v>
      </c>
      <c r="L1107" s="17" t="s">
        <v>229</v>
      </c>
      <c r="M1107" s="17" t="s">
        <v>229</v>
      </c>
      <c r="N1107" s="17" t="s">
        <v>229</v>
      </c>
      <c r="O1107" s="17" t="s">
        <v>229</v>
      </c>
      <c r="P1107" s="17" t="s">
        <v>229</v>
      </c>
      <c r="Q1107" s="17" t="s">
        <v>229</v>
      </c>
      <c r="R1107" s="17" t="s">
        <v>229</v>
      </c>
      <c r="S1107" s="17" t="s">
        <v>229</v>
      </c>
      <c r="T1107" s="17" t="s">
        <v>229</v>
      </c>
      <c r="U1107" s="17" t="s">
        <v>229</v>
      </c>
      <c r="V1107" s="17" t="s">
        <v>229</v>
      </c>
      <c r="W1107" s="17" t="s">
        <v>229</v>
      </c>
      <c r="X1107" s="17" t="s">
        <v>229</v>
      </c>
      <c r="Y1107" s="17" t="s">
        <v>229</v>
      </c>
      <c r="Z1107" s="17" t="s">
        <v>229</v>
      </c>
      <c r="AA1107" s="17" t="s">
        <v>229</v>
      </c>
      <c r="AB1107" s="17" t="s">
        <v>229</v>
      </c>
      <c r="AC1107" s="154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28">
        <v>1</v>
      </c>
    </row>
    <row r="1108" spans="1:65">
      <c r="A1108" s="30"/>
      <c r="B1108" s="19" t="s">
        <v>230</v>
      </c>
      <c r="C1108" s="9" t="s">
        <v>230</v>
      </c>
      <c r="D1108" s="152" t="s">
        <v>232</v>
      </c>
      <c r="E1108" s="153" t="s">
        <v>233</v>
      </c>
      <c r="F1108" s="153" t="s">
        <v>234</v>
      </c>
      <c r="G1108" s="153" t="s">
        <v>235</v>
      </c>
      <c r="H1108" s="153" t="s">
        <v>236</v>
      </c>
      <c r="I1108" s="153" t="s">
        <v>237</v>
      </c>
      <c r="J1108" s="153" t="s">
        <v>238</v>
      </c>
      <c r="K1108" s="153" t="s">
        <v>239</v>
      </c>
      <c r="L1108" s="153" t="s">
        <v>240</v>
      </c>
      <c r="M1108" s="153" t="s">
        <v>241</v>
      </c>
      <c r="N1108" s="153" t="s">
        <v>243</v>
      </c>
      <c r="O1108" s="153" t="s">
        <v>244</v>
      </c>
      <c r="P1108" s="153" t="s">
        <v>246</v>
      </c>
      <c r="Q1108" s="153" t="s">
        <v>247</v>
      </c>
      <c r="R1108" s="153" t="s">
        <v>249</v>
      </c>
      <c r="S1108" s="153" t="s">
        <v>250</v>
      </c>
      <c r="T1108" s="153" t="s">
        <v>251</v>
      </c>
      <c r="U1108" s="153" t="s">
        <v>252</v>
      </c>
      <c r="V1108" s="153" t="s">
        <v>254</v>
      </c>
      <c r="W1108" s="153" t="s">
        <v>256</v>
      </c>
      <c r="X1108" s="153" t="s">
        <v>258</v>
      </c>
      <c r="Y1108" s="153" t="s">
        <v>259</v>
      </c>
      <c r="Z1108" s="153" t="s">
        <v>260</v>
      </c>
      <c r="AA1108" s="153" t="s">
        <v>261</v>
      </c>
      <c r="AB1108" s="153" t="s">
        <v>262</v>
      </c>
      <c r="AC1108" s="154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3"/>
      <c r="BI1108" s="3"/>
      <c r="BJ1108" s="3"/>
      <c r="BK1108" s="3"/>
      <c r="BL1108" s="3"/>
      <c r="BM1108" s="28" t="s">
        <v>3</v>
      </c>
    </row>
    <row r="1109" spans="1:65">
      <c r="A1109" s="30"/>
      <c r="B1109" s="19"/>
      <c r="C1109" s="9"/>
      <c r="D1109" s="10" t="s">
        <v>334</v>
      </c>
      <c r="E1109" s="11" t="s">
        <v>115</v>
      </c>
      <c r="F1109" s="11" t="s">
        <v>115</v>
      </c>
      <c r="G1109" s="11" t="s">
        <v>334</v>
      </c>
      <c r="H1109" s="11" t="s">
        <v>335</v>
      </c>
      <c r="I1109" s="11" t="s">
        <v>115</v>
      </c>
      <c r="J1109" s="11" t="s">
        <v>334</v>
      </c>
      <c r="K1109" s="11" t="s">
        <v>335</v>
      </c>
      <c r="L1109" s="11" t="s">
        <v>334</v>
      </c>
      <c r="M1109" s="11" t="s">
        <v>335</v>
      </c>
      <c r="N1109" s="11" t="s">
        <v>115</v>
      </c>
      <c r="O1109" s="11" t="s">
        <v>115</v>
      </c>
      <c r="P1109" s="11" t="s">
        <v>335</v>
      </c>
      <c r="Q1109" s="11" t="s">
        <v>334</v>
      </c>
      <c r="R1109" s="11" t="s">
        <v>334</v>
      </c>
      <c r="S1109" s="11" t="s">
        <v>115</v>
      </c>
      <c r="T1109" s="11" t="s">
        <v>334</v>
      </c>
      <c r="U1109" s="11" t="s">
        <v>115</v>
      </c>
      <c r="V1109" s="11" t="s">
        <v>334</v>
      </c>
      <c r="W1109" s="11" t="s">
        <v>335</v>
      </c>
      <c r="X1109" s="11" t="s">
        <v>335</v>
      </c>
      <c r="Y1109" s="11" t="s">
        <v>335</v>
      </c>
      <c r="Z1109" s="11" t="s">
        <v>334</v>
      </c>
      <c r="AA1109" s="11" t="s">
        <v>334</v>
      </c>
      <c r="AB1109" s="11" t="s">
        <v>334</v>
      </c>
      <c r="AC1109" s="154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3"/>
      <c r="BI1109" s="3"/>
      <c r="BJ1109" s="3"/>
      <c r="BK1109" s="3"/>
      <c r="BL1109" s="3"/>
      <c r="BM1109" s="28">
        <v>0</v>
      </c>
    </row>
    <row r="1110" spans="1:65">
      <c r="A1110" s="30"/>
      <c r="B1110" s="19"/>
      <c r="C1110" s="9"/>
      <c r="D1110" s="26"/>
      <c r="E1110" s="26"/>
      <c r="F1110" s="26"/>
      <c r="G1110" s="26"/>
      <c r="H1110" s="26"/>
      <c r="I1110" s="26"/>
      <c r="J1110" s="26"/>
      <c r="K1110" s="26"/>
      <c r="L1110" s="26"/>
      <c r="M1110" s="26"/>
      <c r="N1110" s="26"/>
      <c r="O1110" s="26"/>
      <c r="P1110" s="26"/>
      <c r="Q1110" s="26"/>
      <c r="R1110" s="26"/>
      <c r="S1110" s="26"/>
      <c r="T1110" s="26"/>
      <c r="U1110" s="26"/>
      <c r="V1110" s="26"/>
      <c r="W1110" s="26"/>
      <c r="X1110" s="26"/>
      <c r="Y1110" s="26"/>
      <c r="Z1110" s="26"/>
      <c r="AA1110" s="26"/>
      <c r="AB1110" s="26"/>
      <c r="AC1110" s="154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3"/>
      <c r="BI1110" s="3"/>
      <c r="BJ1110" s="3"/>
      <c r="BK1110" s="3"/>
      <c r="BL1110" s="3"/>
      <c r="BM1110" s="28">
        <v>0</v>
      </c>
    </row>
    <row r="1111" spans="1:65">
      <c r="A1111" s="30"/>
      <c r="B1111" s="18">
        <v>1</v>
      </c>
      <c r="C1111" s="14">
        <v>1</v>
      </c>
      <c r="D1111" s="227">
        <v>131</v>
      </c>
      <c r="E1111" s="227">
        <v>130</v>
      </c>
      <c r="F1111" s="227">
        <v>121</v>
      </c>
      <c r="G1111" s="227">
        <v>135</v>
      </c>
      <c r="H1111" s="227">
        <v>132</v>
      </c>
      <c r="I1111" s="227">
        <v>130</v>
      </c>
      <c r="J1111" s="227">
        <v>120</v>
      </c>
      <c r="K1111" s="227">
        <v>136</v>
      </c>
      <c r="L1111" s="227">
        <v>128</v>
      </c>
      <c r="M1111" s="227">
        <v>137</v>
      </c>
      <c r="N1111" s="227">
        <v>138</v>
      </c>
      <c r="O1111" s="227">
        <v>132</v>
      </c>
      <c r="P1111" s="227">
        <v>125</v>
      </c>
      <c r="Q1111" s="227">
        <v>120</v>
      </c>
      <c r="R1111" s="227">
        <v>118</v>
      </c>
      <c r="S1111" s="227">
        <v>134</v>
      </c>
      <c r="T1111" s="227">
        <v>139</v>
      </c>
      <c r="U1111" s="227">
        <v>129</v>
      </c>
      <c r="V1111" s="227">
        <v>113.8</v>
      </c>
      <c r="W1111" s="227">
        <v>120</v>
      </c>
      <c r="X1111" s="227">
        <v>124</v>
      </c>
      <c r="Y1111" s="227">
        <v>122</v>
      </c>
      <c r="Z1111" s="227">
        <v>132</v>
      </c>
      <c r="AA1111" s="227">
        <v>125</v>
      </c>
      <c r="AB1111" s="227">
        <v>136</v>
      </c>
      <c r="AC1111" s="228"/>
      <c r="AD1111" s="229"/>
      <c r="AE1111" s="229"/>
      <c r="AF1111" s="229"/>
      <c r="AG1111" s="229"/>
      <c r="AH1111" s="229"/>
      <c r="AI1111" s="229"/>
      <c r="AJ1111" s="229"/>
      <c r="AK1111" s="229"/>
      <c r="AL1111" s="229"/>
      <c r="AM1111" s="229"/>
      <c r="AN1111" s="229"/>
      <c r="AO1111" s="229"/>
      <c r="AP1111" s="229"/>
      <c r="AQ1111" s="229"/>
      <c r="AR1111" s="229"/>
      <c r="AS1111" s="229"/>
      <c r="AT1111" s="229"/>
      <c r="AU1111" s="229"/>
      <c r="AV1111" s="229"/>
      <c r="AW1111" s="229"/>
      <c r="AX1111" s="229"/>
      <c r="AY1111" s="229"/>
      <c r="AZ1111" s="229"/>
      <c r="BA1111" s="229"/>
      <c r="BB1111" s="229"/>
      <c r="BC1111" s="229"/>
      <c r="BD1111" s="229"/>
      <c r="BE1111" s="229"/>
      <c r="BF1111" s="229"/>
      <c r="BG1111" s="229"/>
      <c r="BH1111" s="229"/>
      <c r="BI1111" s="229"/>
      <c r="BJ1111" s="229"/>
      <c r="BK1111" s="229"/>
      <c r="BL1111" s="229"/>
      <c r="BM1111" s="230">
        <v>1</v>
      </c>
    </row>
    <row r="1112" spans="1:65">
      <c r="A1112" s="30"/>
      <c r="B1112" s="19">
        <v>1</v>
      </c>
      <c r="C1112" s="9">
        <v>2</v>
      </c>
      <c r="D1112" s="231">
        <v>130</v>
      </c>
      <c r="E1112" s="231">
        <v>130</v>
      </c>
      <c r="F1112" s="231">
        <v>121</v>
      </c>
      <c r="G1112" s="231">
        <v>134</v>
      </c>
      <c r="H1112" s="231">
        <v>134</v>
      </c>
      <c r="I1112" s="231">
        <v>120</v>
      </c>
      <c r="J1112" s="231">
        <v>120</v>
      </c>
      <c r="K1112" s="231">
        <v>134</v>
      </c>
      <c r="L1112" s="231">
        <v>129</v>
      </c>
      <c r="M1112" s="231">
        <v>139</v>
      </c>
      <c r="N1112" s="232">
        <v>2451</v>
      </c>
      <c r="O1112" s="231">
        <v>132</v>
      </c>
      <c r="P1112" s="231">
        <v>127</v>
      </c>
      <c r="Q1112" s="231">
        <v>117</v>
      </c>
      <c r="R1112" s="231">
        <v>116</v>
      </c>
      <c r="S1112" s="231">
        <v>130</v>
      </c>
      <c r="T1112" s="231">
        <v>134</v>
      </c>
      <c r="U1112" s="231">
        <v>129</v>
      </c>
      <c r="V1112" s="231">
        <v>117.9</v>
      </c>
      <c r="W1112" s="231">
        <v>120</v>
      </c>
      <c r="X1112" s="231">
        <v>124</v>
      </c>
      <c r="Y1112" s="231">
        <v>125</v>
      </c>
      <c r="Z1112" s="231">
        <v>138</v>
      </c>
      <c r="AA1112" s="231">
        <v>126</v>
      </c>
      <c r="AB1112" s="231">
        <v>139</v>
      </c>
      <c r="AC1112" s="228"/>
      <c r="AD1112" s="229"/>
      <c r="AE1112" s="229"/>
      <c r="AF1112" s="229"/>
      <c r="AG1112" s="229"/>
      <c r="AH1112" s="229"/>
      <c r="AI1112" s="229"/>
      <c r="AJ1112" s="229"/>
      <c r="AK1112" s="229"/>
      <c r="AL1112" s="229"/>
      <c r="AM1112" s="229"/>
      <c r="AN1112" s="229"/>
      <c r="AO1112" s="229"/>
      <c r="AP1112" s="229"/>
      <c r="AQ1112" s="229"/>
      <c r="AR1112" s="229"/>
      <c r="AS1112" s="229"/>
      <c r="AT1112" s="229"/>
      <c r="AU1112" s="229"/>
      <c r="AV1112" s="229"/>
      <c r="AW1112" s="229"/>
      <c r="AX1112" s="229"/>
      <c r="AY1112" s="229"/>
      <c r="AZ1112" s="229"/>
      <c r="BA1112" s="229"/>
      <c r="BB1112" s="229"/>
      <c r="BC1112" s="229"/>
      <c r="BD1112" s="229"/>
      <c r="BE1112" s="229"/>
      <c r="BF1112" s="229"/>
      <c r="BG1112" s="229"/>
      <c r="BH1112" s="229"/>
      <c r="BI1112" s="229"/>
      <c r="BJ1112" s="229"/>
      <c r="BK1112" s="229"/>
      <c r="BL1112" s="229"/>
      <c r="BM1112" s="230">
        <v>33</v>
      </c>
    </row>
    <row r="1113" spans="1:65">
      <c r="A1113" s="30"/>
      <c r="B1113" s="19">
        <v>1</v>
      </c>
      <c r="C1113" s="9">
        <v>3</v>
      </c>
      <c r="D1113" s="231">
        <v>133</v>
      </c>
      <c r="E1113" s="231">
        <v>130</v>
      </c>
      <c r="F1113" s="231">
        <v>120</v>
      </c>
      <c r="G1113" s="231">
        <v>133</v>
      </c>
      <c r="H1113" s="231">
        <v>134</v>
      </c>
      <c r="I1113" s="231">
        <v>124</v>
      </c>
      <c r="J1113" s="231">
        <v>120</v>
      </c>
      <c r="K1113" s="231">
        <v>130</v>
      </c>
      <c r="L1113" s="231">
        <v>128</v>
      </c>
      <c r="M1113" s="231">
        <v>139</v>
      </c>
      <c r="N1113" s="231">
        <v>124</v>
      </c>
      <c r="O1113" s="231">
        <v>132</v>
      </c>
      <c r="P1113" s="231">
        <v>124</v>
      </c>
      <c r="Q1113" s="231">
        <v>119</v>
      </c>
      <c r="R1113" s="231">
        <v>116</v>
      </c>
      <c r="S1113" s="231">
        <v>130</v>
      </c>
      <c r="T1113" s="231">
        <v>133</v>
      </c>
      <c r="U1113" s="231">
        <v>130</v>
      </c>
      <c r="V1113" s="231">
        <v>118.3</v>
      </c>
      <c r="W1113" s="231">
        <v>124</v>
      </c>
      <c r="X1113" s="231">
        <v>123.00000000000001</v>
      </c>
      <c r="Y1113" s="231">
        <v>124</v>
      </c>
      <c r="Z1113" s="231">
        <v>129</v>
      </c>
      <c r="AA1113" s="231">
        <v>123.00000000000001</v>
      </c>
      <c r="AB1113" s="231">
        <v>140</v>
      </c>
      <c r="AC1113" s="228"/>
      <c r="AD1113" s="229"/>
      <c r="AE1113" s="229"/>
      <c r="AF1113" s="229"/>
      <c r="AG1113" s="229"/>
      <c r="AH1113" s="229"/>
      <c r="AI1113" s="229"/>
      <c r="AJ1113" s="229"/>
      <c r="AK1113" s="229"/>
      <c r="AL1113" s="229"/>
      <c r="AM1113" s="229"/>
      <c r="AN1113" s="229"/>
      <c r="AO1113" s="229"/>
      <c r="AP1113" s="229"/>
      <c r="AQ1113" s="229"/>
      <c r="AR1113" s="229"/>
      <c r="AS1113" s="229"/>
      <c r="AT1113" s="229"/>
      <c r="AU1113" s="229"/>
      <c r="AV1113" s="229"/>
      <c r="AW1113" s="229"/>
      <c r="AX1113" s="229"/>
      <c r="AY1113" s="229"/>
      <c r="AZ1113" s="229"/>
      <c r="BA1113" s="229"/>
      <c r="BB1113" s="229"/>
      <c r="BC1113" s="229"/>
      <c r="BD1113" s="229"/>
      <c r="BE1113" s="229"/>
      <c r="BF1113" s="229"/>
      <c r="BG1113" s="229"/>
      <c r="BH1113" s="229"/>
      <c r="BI1113" s="229"/>
      <c r="BJ1113" s="229"/>
      <c r="BK1113" s="229"/>
      <c r="BL1113" s="229"/>
      <c r="BM1113" s="230">
        <v>16</v>
      </c>
    </row>
    <row r="1114" spans="1:65">
      <c r="A1114" s="30"/>
      <c r="B1114" s="19">
        <v>1</v>
      </c>
      <c r="C1114" s="9">
        <v>4</v>
      </c>
      <c r="D1114" s="231">
        <v>133</v>
      </c>
      <c r="E1114" s="231">
        <v>132</v>
      </c>
      <c r="F1114" s="231">
        <v>117</v>
      </c>
      <c r="G1114" s="231">
        <v>131</v>
      </c>
      <c r="H1114" s="231">
        <v>132</v>
      </c>
      <c r="I1114" s="231">
        <v>123.00000000000001</v>
      </c>
      <c r="J1114" s="231">
        <v>120</v>
      </c>
      <c r="K1114" s="231">
        <v>134</v>
      </c>
      <c r="L1114" s="231">
        <v>126</v>
      </c>
      <c r="M1114" s="231">
        <v>139</v>
      </c>
      <c r="N1114" s="231">
        <v>130</v>
      </c>
      <c r="O1114" s="231">
        <v>131</v>
      </c>
      <c r="P1114" s="231">
        <v>126</v>
      </c>
      <c r="Q1114" s="231">
        <v>120</v>
      </c>
      <c r="R1114" s="231">
        <v>114</v>
      </c>
      <c r="S1114" s="231">
        <v>128</v>
      </c>
      <c r="T1114" s="231">
        <v>138</v>
      </c>
      <c r="U1114" s="231">
        <v>130</v>
      </c>
      <c r="V1114" s="231">
        <v>114.2</v>
      </c>
      <c r="W1114" s="231">
        <v>122</v>
      </c>
      <c r="X1114" s="231">
        <v>127</v>
      </c>
      <c r="Y1114" s="231">
        <v>123.00000000000001</v>
      </c>
      <c r="Z1114" s="231">
        <v>140</v>
      </c>
      <c r="AA1114" s="231">
        <v>126</v>
      </c>
      <c r="AB1114" s="231">
        <v>136</v>
      </c>
      <c r="AC1114" s="228"/>
      <c r="AD1114" s="229"/>
      <c r="AE1114" s="229"/>
      <c r="AF1114" s="229"/>
      <c r="AG1114" s="229"/>
      <c r="AH1114" s="229"/>
      <c r="AI1114" s="229"/>
      <c r="AJ1114" s="229"/>
      <c r="AK1114" s="229"/>
      <c r="AL1114" s="229"/>
      <c r="AM1114" s="229"/>
      <c r="AN1114" s="229"/>
      <c r="AO1114" s="229"/>
      <c r="AP1114" s="229"/>
      <c r="AQ1114" s="229"/>
      <c r="AR1114" s="229"/>
      <c r="AS1114" s="229"/>
      <c r="AT1114" s="229"/>
      <c r="AU1114" s="229"/>
      <c r="AV1114" s="229"/>
      <c r="AW1114" s="229"/>
      <c r="AX1114" s="229"/>
      <c r="AY1114" s="229"/>
      <c r="AZ1114" s="229"/>
      <c r="BA1114" s="229"/>
      <c r="BB1114" s="229"/>
      <c r="BC1114" s="229"/>
      <c r="BD1114" s="229"/>
      <c r="BE1114" s="229"/>
      <c r="BF1114" s="229"/>
      <c r="BG1114" s="229"/>
      <c r="BH1114" s="229"/>
      <c r="BI1114" s="229"/>
      <c r="BJ1114" s="229"/>
      <c r="BK1114" s="229"/>
      <c r="BL1114" s="229"/>
      <c r="BM1114" s="230">
        <v>127.96</v>
      </c>
    </row>
    <row r="1115" spans="1:65">
      <c r="A1115" s="30"/>
      <c r="B1115" s="19">
        <v>1</v>
      </c>
      <c r="C1115" s="9">
        <v>5</v>
      </c>
      <c r="D1115" s="231">
        <v>132</v>
      </c>
      <c r="E1115" s="231">
        <v>128</v>
      </c>
      <c r="F1115" s="231">
        <v>122</v>
      </c>
      <c r="G1115" s="231">
        <v>137</v>
      </c>
      <c r="H1115" s="231">
        <v>131</v>
      </c>
      <c r="I1115" s="231">
        <v>127</v>
      </c>
      <c r="J1115" s="231">
        <v>120</v>
      </c>
      <c r="K1115" s="231">
        <v>138</v>
      </c>
      <c r="L1115" s="231">
        <v>127</v>
      </c>
      <c r="M1115" s="231">
        <v>137</v>
      </c>
      <c r="N1115" s="231">
        <v>129</v>
      </c>
      <c r="O1115" s="231">
        <v>131</v>
      </c>
      <c r="P1115" s="231">
        <v>125</v>
      </c>
      <c r="Q1115" s="231">
        <v>116</v>
      </c>
      <c r="R1115" s="231">
        <v>115</v>
      </c>
      <c r="S1115" s="231">
        <v>138</v>
      </c>
      <c r="T1115" s="231">
        <v>135</v>
      </c>
      <c r="U1115" s="231">
        <v>131</v>
      </c>
      <c r="V1115" s="231">
        <v>116.1</v>
      </c>
      <c r="W1115" s="231">
        <v>120</v>
      </c>
      <c r="X1115" s="231">
        <v>128</v>
      </c>
      <c r="Y1115" s="231">
        <v>123.00000000000001</v>
      </c>
      <c r="Z1115" s="231">
        <v>134</v>
      </c>
      <c r="AA1115" s="231">
        <v>127</v>
      </c>
      <c r="AB1115" s="231">
        <v>138</v>
      </c>
      <c r="AC1115" s="228"/>
      <c r="AD1115" s="229"/>
      <c r="AE1115" s="229"/>
      <c r="AF1115" s="229"/>
      <c r="AG1115" s="229"/>
      <c r="AH1115" s="229"/>
      <c r="AI1115" s="229"/>
      <c r="AJ1115" s="229"/>
      <c r="AK1115" s="229"/>
      <c r="AL1115" s="229"/>
      <c r="AM1115" s="229"/>
      <c r="AN1115" s="229"/>
      <c r="AO1115" s="229"/>
      <c r="AP1115" s="229"/>
      <c r="AQ1115" s="229"/>
      <c r="AR1115" s="229"/>
      <c r="AS1115" s="229"/>
      <c r="AT1115" s="229"/>
      <c r="AU1115" s="229"/>
      <c r="AV1115" s="229"/>
      <c r="AW1115" s="229"/>
      <c r="AX1115" s="229"/>
      <c r="AY1115" s="229"/>
      <c r="AZ1115" s="229"/>
      <c r="BA1115" s="229"/>
      <c r="BB1115" s="229"/>
      <c r="BC1115" s="229"/>
      <c r="BD1115" s="229"/>
      <c r="BE1115" s="229"/>
      <c r="BF1115" s="229"/>
      <c r="BG1115" s="229"/>
      <c r="BH1115" s="229"/>
      <c r="BI1115" s="229"/>
      <c r="BJ1115" s="229"/>
      <c r="BK1115" s="229"/>
      <c r="BL1115" s="229"/>
      <c r="BM1115" s="230">
        <v>131</v>
      </c>
    </row>
    <row r="1116" spans="1:65">
      <c r="A1116" s="30"/>
      <c r="B1116" s="19">
        <v>1</v>
      </c>
      <c r="C1116" s="9">
        <v>6</v>
      </c>
      <c r="D1116" s="231">
        <v>132</v>
      </c>
      <c r="E1116" s="231">
        <v>128</v>
      </c>
      <c r="F1116" s="231">
        <v>119</v>
      </c>
      <c r="G1116" s="231">
        <v>140</v>
      </c>
      <c r="H1116" s="231">
        <v>132</v>
      </c>
      <c r="I1116" s="232">
        <v>258</v>
      </c>
      <c r="J1116" s="231">
        <v>120</v>
      </c>
      <c r="K1116" s="231">
        <v>136</v>
      </c>
      <c r="L1116" s="232">
        <v>133</v>
      </c>
      <c r="M1116" s="231">
        <v>137</v>
      </c>
      <c r="N1116" s="231">
        <v>137</v>
      </c>
      <c r="O1116" s="231">
        <v>131</v>
      </c>
      <c r="P1116" s="231">
        <v>125</v>
      </c>
      <c r="Q1116" s="231">
        <v>121</v>
      </c>
      <c r="R1116" s="231">
        <v>116</v>
      </c>
      <c r="S1116" s="231">
        <v>135</v>
      </c>
      <c r="T1116" s="231">
        <v>137</v>
      </c>
      <c r="U1116" s="231">
        <v>131</v>
      </c>
      <c r="V1116" s="231">
        <v>116.7</v>
      </c>
      <c r="W1116" s="231">
        <v>121</v>
      </c>
      <c r="X1116" s="231">
        <v>126</v>
      </c>
      <c r="Y1116" s="231">
        <v>119</v>
      </c>
      <c r="Z1116" s="231">
        <v>139</v>
      </c>
      <c r="AA1116" s="231">
        <v>126</v>
      </c>
      <c r="AB1116" s="231">
        <v>134</v>
      </c>
      <c r="AC1116" s="228"/>
      <c r="AD1116" s="229"/>
      <c r="AE1116" s="229"/>
      <c r="AF1116" s="229"/>
      <c r="AG1116" s="229"/>
      <c r="AH1116" s="229"/>
      <c r="AI1116" s="229"/>
      <c r="AJ1116" s="229"/>
      <c r="AK1116" s="229"/>
      <c r="AL1116" s="229"/>
      <c r="AM1116" s="229"/>
      <c r="AN1116" s="229"/>
      <c r="AO1116" s="229"/>
      <c r="AP1116" s="229"/>
      <c r="AQ1116" s="229"/>
      <c r="AR1116" s="229"/>
      <c r="AS1116" s="229"/>
      <c r="AT1116" s="229"/>
      <c r="AU1116" s="229"/>
      <c r="AV1116" s="229"/>
      <c r="AW1116" s="229"/>
      <c r="AX1116" s="229"/>
      <c r="AY1116" s="229"/>
      <c r="AZ1116" s="229"/>
      <c r="BA1116" s="229"/>
      <c r="BB1116" s="229"/>
      <c r="BC1116" s="229"/>
      <c r="BD1116" s="229"/>
      <c r="BE1116" s="229"/>
      <c r="BF1116" s="229"/>
      <c r="BG1116" s="229"/>
      <c r="BH1116" s="229"/>
      <c r="BI1116" s="229"/>
      <c r="BJ1116" s="229"/>
      <c r="BK1116" s="229"/>
      <c r="BL1116" s="229"/>
      <c r="BM1116" s="233"/>
    </row>
    <row r="1117" spans="1:65">
      <c r="A1117" s="30"/>
      <c r="B1117" s="20" t="s">
        <v>271</v>
      </c>
      <c r="C1117" s="12"/>
      <c r="D1117" s="234">
        <v>131.83333333333334</v>
      </c>
      <c r="E1117" s="234">
        <v>129.66666666666666</v>
      </c>
      <c r="F1117" s="234">
        <v>120</v>
      </c>
      <c r="G1117" s="234">
        <v>135</v>
      </c>
      <c r="H1117" s="234">
        <v>132.5</v>
      </c>
      <c r="I1117" s="234">
        <v>147</v>
      </c>
      <c r="J1117" s="234">
        <v>120</v>
      </c>
      <c r="K1117" s="234">
        <v>134.66666666666666</v>
      </c>
      <c r="L1117" s="234">
        <v>128.5</v>
      </c>
      <c r="M1117" s="234">
        <v>138</v>
      </c>
      <c r="N1117" s="234">
        <v>518.16666666666663</v>
      </c>
      <c r="O1117" s="234">
        <v>131.5</v>
      </c>
      <c r="P1117" s="234">
        <v>125.33333333333333</v>
      </c>
      <c r="Q1117" s="234">
        <v>118.83333333333333</v>
      </c>
      <c r="R1117" s="234">
        <v>115.83333333333333</v>
      </c>
      <c r="S1117" s="234">
        <v>132.5</v>
      </c>
      <c r="T1117" s="234">
        <v>136</v>
      </c>
      <c r="U1117" s="234">
        <v>130</v>
      </c>
      <c r="V1117" s="234">
        <v>116.16666666666667</v>
      </c>
      <c r="W1117" s="234">
        <v>121.16666666666667</v>
      </c>
      <c r="X1117" s="234">
        <v>125.33333333333333</v>
      </c>
      <c r="Y1117" s="234">
        <v>122.66666666666667</v>
      </c>
      <c r="Z1117" s="234">
        <v>135.33333333333334</v>
      </c>
      <c r="AA1117" s="234">
        <v>125.5</v>
      </c>
      <c r="AB1117" s="234">
        <v>137.16666666666666</v>
      </c>
      <c r="AC1117" s="228"/>
      <c r="AD1117" s="229"/>
      <c r="AE1117" s="229"/>
      <c r="AF1117" s="229"/>
      <c r="AG1117" s="229"/>
      <c r="AH1117" s="229"/>
      <c r="AI1117" s="229"/>
      <c r="AJ1117" s="229"/>
      <c r="AK1117" s="229"/>
      <c r="AL1117" s="229"/>
      <c r="AM1117" s="229"/>
      <c r="AN1117" s="229"/>
      <c r="AO1117" s="229"/>
      <c r="AP1117" s="229"/>
      <c r="AQ1117" s="229"/>
      <c r="AR1117" s="229"/>
      <c r="AS1117" s="229"/>
      <c r="AT1117" s="229"/>
      <c r="AU1117" s="229"/>
      <c r="AV1117" s="229"/>
      <c r="AW1117" s="229"/>
      <c r="AX1117" s="229"/>
      <c r="AY1117" s="229"/>
      <c r="AZ1117" s="229"/>
      <c r="BA1117" s="229"/>
      <c r="BB1117" s="229"/>
      <c r="BC1117" s="229"/>
      <c r="BD1117" s="229"/>
      <c r="BE1117" s="229"/>
      <c r="BF1117" s="229"/>
      <c r="BG1117" s="229"/>
      <c r="BH1117" s="229"/>
      <c r="BI1117" s="229"/>
      <c r="BJ1117" s="229"/>
      <c r="BK1117" s="229"/>
      <c r="BL1117" s="229"/>
      <c r="BM1117" s="233"/>
    </row>
    <row r="1118" spans="1:65">
      <c r="A1118" s="30"/>
      <c r="B1118" s="3" t="s">
        <v>272</v>
      </c>
      <c r="C1118" s="29"/>
      <c r="D1118" s="231">
        <v>132</v>
      </c>
      <c r="E1118" s="231">
        <v>130</v>
      </c>
      <c r="F1118" s="231">
        <v>120.5</v>
      </c>
      <c r="G1118" s="231">
        <v>134.5</v>
      </c>
      <c r="H1118" s="231">
        <v>132</v>
      </c>
      <c r="I1118" s="231">
        <v>125.5</v>
      </c>
      <c r="J1118" s="231">
        <v>120</v>
      </c>
      <c r="K1118" s="231">
        <v>135</v>
      </c>
      <c r="L1118" s="231">
        <v>128</v>
      </c>
      <c r="M1118" s="231">
        <v>138</v>
      </c>
      <c r="N1118" s="231">
        <v>133.5</v>
      </c>
      <c r="O1118" s="231">
        <v>131.5</v>
      </c>
      <c r="P1118" s="231">
        <v>125</v>
      </c>
      <c r="Q1118" s="231">
        <v>119.5</v>
      </c>
      <c r="R1118" s="231">
        <v>116</v>
      </c>
      <c r="S1118" s="231">
        <v>132</v>
      </c>
      <c r="T1118" s="231">
        <v>136</v>
      </c>
      <c r="U1118" s="231">
        <v>130</v>
      </c>
      <c r="V1118" s="231">
        <v>116.4</v>
      </c>
      <c r="W1118" s="231">
        <v>120.5</v>
      </c>
      <c r="X1118" s="231">
        <v>125</v>
      </c>
      <c r="Y1118" s="231">
        <v>123.00000000000001</v>
      </c>
      <c r="Z1118" s="231">
        <v>136</v>
      </c>
      <c r="AA1118" s="231">
        <v>126</v>
      </c>
      <c r="AB1118" s="231">
        <v>137</v>
      </c>
      <c r="AC1118" s="228"/>
      <c r="AD1118" s="229"/>
      <c r="AE1118" s="229"/>
      <c r="AF1118" s="229"/>
      <c r="AG1118" s="229"/>
      <c r="AH1118" s="229"/>
      <c r="AI1118" s="229"/>
      <c r="AJ1118" s="229"/>
      <c r="AK1118" s="229"/>
      <c r="AL1118" s="229"/>
      <c r="AM1118" s="229"/>
      <c r="AN1118" s="229"/>
      <c r="AO1118" s="229"/>
      <c r="AP1118" s="229"/>
      <c r="AQ1118" s="229"/>
      <c r="AR1118" s="229"/>
      <c r="AS1118" s="229"/>
      <c r="AT1118" s="229"/>
      <c r="AU1118" s="229"/>
      <c r="AV1118" s="229"/>
      <c r="AW1118" s="229"/>
      <c r="AX1118" s="229"/>
      <c r="AY1118" s="229"/>
      <c r="AZ1118" s="229"/>
      <c r="BA1118" s="229"/>
      <c r="BB1118" s="229"/>
      <c r="BC1118" s="229"/>
      <c r="BD1118" s="229"/>
      <c r="BE1118" s="229"/>
      <c r="BF1118" s="229"/>
      <c r="BG1118" s="229"/>
      <c r="BH1118" s="229"/>
      <c r="BI1118" s="229"/>
      <c r="BJ1118" s="229"/>
      <c r="BK1118" s="229"/>
      <c r="BL1118" s="229"/>
      <c r="BM1118" s="233"/>
    </row>
    <row r="1119" spans="1:65">
      <c r="A1119" s="30"/>
      <c r="B1119" s="3" t="s">
        <v>273</v>
      </c>
      <c r="C1119" s="29"/>
      <c r="D1119" s="231">
        <v>1.1690451944500122</v>
      </c>
      <c r="E1119" s="231">
        <v>1.505545305418162</v>
      </c>
      <c r="F1119" s="231">
        <v>1.7888543819998317</v>
      </c>
      <c r="G1119" s="231">
        <v>3.1622776601683795</v>
      </c>
      <c r="H1119" s="231">
        <v>1.2247448713915889</v>
      </c>
      <c r="I1119" s="231">
        <v>54.486695623794255</v>
      </c>
      <c r="J1119" s="231">
        <v>0</v>
      </c>
      <c r="K1119" s="231">
        <v>2.7325202042558927</v>
      </c>
      <c r="L1119" s="231">
        <v>2.4289915602982237</v>
      </c>
      <c r="M1119" s="231">
        <v>1.0954451150103321</v>
      </c>
      <c r="N1119" s="231">
        <v>946.90557431386299</v>
      </c>
      <c r="O1119" s="231">
        <v>0.54772255750516607</v>
      </c>
      <c r="P1119" s="231">
        <v>1.0327955589886446</v>
      </c>
      <c r="Q1119" s="231">
        <v>1.9407902170679516</v>
      </c>
      <c r="R1119" s="231">
        <v>1.3291601358251257</v>
      </c>
      <c r="S1119" s="231">
        <v>3.7815340802378077</v>
      </c>
      <c r="T1119" s="231">
        <v>2.3664319132398464</v>
      </c>
      <c r="U1119" s="231">
        <v>0.89442719099991586</v>
      </c>
      <c r="V1119" s="231">
        <v>1.8608241901551767</v>
      </c>
      <c r="W1119" s="231">
        <v>1.602081978759722</v>
      </c>
      <c r="X1119" s="231">
        <v>1.9663841605003467</v>
      </c>
      <c r="Y1119" s="231">
        <v>2.0655911179772901</v>
      </c>
      <c r="Z1119" s="231">
        <v>4.3665394383500837</v>
      </c>
      <c r="AA1119" s="231">
        <v>1.378404875209017</v>
      </c>
      <c r="AB1119" s="231">
        <v>2.228601953392904</v>
      </c>
      <c r="AC1119" s="228"/>
      <c r="AD1119" s="229"/>
      <c r="AE1119" s="229"/>
      <c r="AF1119" s="229"/>
      <c r="AG1119" s="229"/>
      <c r="AH1119" s="229"/>
      <c r="AI1119" s="229"/>
      <c r="AJ1119" s="229"/>
      <c r="AK1119" s="229"/>
      <c r="AL1119" s="229"/>
      <c r="AM1119" s="229"/>
      <c r="AN1119" s="229"/>
      <c r="AO1119" s="229"/>
      <c r="AP1119" s="229"/>
      <c r="AQ1119" s="229"/>
      <c r="AR1119" s="229"/>
      <c r="AS1119" s="229"/>
      <c r="AT1119" s="229"/>
      <c r="AU1119" s="229"/>
      <c r="AV1119" s="229"/>
      <c r="AW1119" s="229"/>
      <c r="AX1119" s="229"/>
      <c r="AY1119" s="229"/>
      <c r="AZ1119" s="229"/>
      <c r="BA1119" s="229"/>
      <c r="BB1119" s="229"/>
      <c r="BC1119" s="229"/>
      <c r="BD1119" s="229"/>
      <c r="BE1119" s="229"/>
      <c r="BF1119" s="229"/>
      <c r="BG1119" s="229"/>
      <c r="BH1119" s="229"/>
      <c r="BI1119" s="229"/>
      <c r="BJ1119" s="229"/>
      <c r="BK1119" s="229"/>
      <c r="BL1119" s="229"/>
      <c r="BM1119" s="233"/>
    </row>
    <row r="1120" spans="1:65">
      <c r="A1120" s="30"/>
      <c r="B1120" s="3" t="s">
        <v>87</v>
      </c>
      <c r="C1120" s="29"/>
      <c r="D1120" s="13">
        <v>8.8675994522124813E-3</v>
      </c>
      <c r="E1120" s="13">
        <v>1.1610889244870144E-2</v>
      </c>
      <c r="F1120" s="13">
        <v>1.4907119849998597E-2</v>
      </c>
      <c r="G1120" s="13">
        <v>2.3424278964210218E-2</v>
      </c>
      <c r="H1120" s="13">
        <v>9.2433575199365198E-3</v>
      </c>
      <c r="I1120" s="13">
        <v>0.37065779335914462</v>
      </c>
      <c r="J1120" s="13">
        <v>0</v>
      </c>
      <c r="K1120" s="13">
        <v>2.0290991615761582E-2</v>
      </c>
      <c r="L1120" s="13">
        <v>1.8902658056795515E-2</v>
      </c>
      <c r="M1120" s="13">
        <v>7.9380080797850153E-3</v>
      </c>
      <c r="N1120" s="13">
        <v>1.8274150678299061</v>
      </c>
      <c r="O1120" s="13">
        <v>4.1651905513700842E-3</v>
      </c>
      <c r="P1120" s="13">
        <v>8.2403900983136543E-3</v>
      </c>
      <c r="Q1120" s="13">
        <v>1.6332035487247841E-2</v>
      </c>
      <c r="R1120" s="13">
        <v>1.1474763762519071E-2</v>
      </c>
      <c r="S1120" s="13">
        <v>2.853987985085138E-2</v>
      </c>
      <c r="T1120" s="13">
        <v>1.740023465617534E-2</v>
      </c>
      <c r="U1120" s="13">
        <v>6.8802091615378144E-3</v>
      </c>
      <c r="V1120" s="13">
        <v>1.6018572655568237E-2</v>
      </c>
      <c r="W1120" s="13">
        <v>1.3222134625252176E-2</v>
      </c>
      <c r="X1120" s="13">
        <v>1.5689235323141065E-2</v>
      </c>
      <c r="Y1120" s="13">
        <v>1.6839058026988776E-2</v>
      </c>
      <c r="Z1120" s="13">
        <v>3.2265069741503082E-2</v>
      </c>
      <c r="AA1120" s="13">
        <v>1.0983305778557904E-2</v>
      </c>
      <c r="AB1120" s="13">
        <v>1.6247401847335873E-2</v>
      </c>
      <c r="AC1120" s="154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55"/>
    </row>
    <row r="1121" spans="1:65">
      <c r="A1121" s="30"/>
      <c r="B1121" s="3" t="s">
        <v>274</v>
      </c>
      <c r="C1121" s="29"/>
      <c r="D1121" s="13">
        <v>3.0269876002917639E-2</v>
      </c>
      <c r="E1121" s="13">
        <v>1.333750130249034E-2</v>
      </c>
      <c r="F1121" s="13">
        <v>-6.2206939668646433E-2</v>
      </c>
      <c r="G1121" s="13">
        <v>5.5017192872772736E-2</v>
      </c>
      <c r="H1121" s="13">
        <v>3.5479837449202911E-2</v>
      </c>
      <c r="I1121" s="13">
        <v>0.14879649890590807</v>
      </c>
      <c r="J1121" s="13">
        <v>-6.2206939668646433E-2</v>
      </c>
      <c r="K1121" s="13">
        <v>5.2412212149629989E-2</v>
      </c>
      <c r="L1121" s="13">
        <v>4.220068771491059E-3</v>
      </c>
      <c r="M1121" s="13">
        <v>7.8462019381056569E-2</v>
      </c>
      <c r="N1121" s="13">
        <v>3.0494425341252471</v>
      </c>
      <c r="O1121" s="13">
        <v>2.7664895279774893E-2</v>
      </c>
      <c r="P1121" s="13">
        <v>-2.0527248098364037E-2</v>
      </c>
      <c r="Q1121" s="13">
        <v>-7.1324372199645714E-2</v>
      </c>
      <c r="R1121" s="13">
        <v>-9.4769198707929547E-2</v>
      </c>
      <c r="S1121" s="13">
        <v>3.5479837449202911E-2</v>
      </c>
      <c r="T1121" s="13">
        <v>6.2832135042200754E-2</v>
      </c>
      <c r="U1121" s="13">
        <v>1.5942482025633087E-2</v>
      </c>
      <c r="V1121" s="13">
        <v>-9.21642179847868E-2</v>
      </c>
      <c r="W1121" s="13">
        <v>-5.3089507137647152E-2</v>
      </c>
      <c r="X1121" s="13">
        <v>-2.0527248098364037E-2</v>
      </c>
      <c r="Y1121" s="13">
        <v>-4.1367093883505124E-2</v>
      </c>
      <c r="Z1121" s="13">
        <v>5.7622173595915482E-2</v>
      </c>
      <c r="AA1121" s="13">
        <v>-1.9224757736792664E-2</v>
      </c>
      <c r="AB1121" s="13">
        <v>7.1949567573200035E-2</v>
      </c>
      <c r="AC1121" s="154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55"/>
    </row>
    <row r="1122" spans="1:65">
      <c r="A1122" s="30"/>
      <c r="B1122" s="46" t="s">
        <v>275</v>
      </c>
      <c r="C1122" s="47"/>
      <c r="D1122" s="45">
        <v>0.23</v>
      </c>
      <c r="E1122" s="45">
        <v>0.04</v>
      </c>
      <c r="F1122" s="45">
        <v>1.26</v>
      </c>
      <c r="G1122" s="45">
        <v>0.63</v>
      </c>
      <c r="H1122" s="45">
        <v>0.32</v>
      </c>
      <c r="I1122" s="45">
        <v>2.15</v>
      </c>
      <c r="J1122" s="45">
        <v>1.26</v>
      </c>
      <c r="K1122" s="45">
        <v>0.59</v>
      </c>
      <c r="L1122" s="45">
        <v>0.19</v>
      </c>
      <c r="M1122" s="45">
        <v>1.01</v>
      </c>
      <c r="N1122" s="45">
        <v>49.08</v>
      </c>
      <c r="O1122" s="45">
        <v>0.19</v>
      </c>
      <c r="P1122" s="45">
        <v>0.59</v>
      </c>
      <c r="Q1122" s="45">
        <v>1.41</v>
      </c>
      <c r="R1122" s="45">
        <v>1.79</v>
      </c>
      <c r="S1122" s="45">
        <v>0.32</v>
      </c>
      <c r="T1122" s="45">
        <v>0.76</v>
      </c>
      <c r="U1122" s="45">
        <v>0</v>
      </c>
      <c r="V1122" s="45">
        <v>1.75</v>
      </c>
      <c r="W1122" s="45">
        <v>1.1200000000000001</v>
      </c>
      <c r="X1122" s="45">
        <v>0.59</v>
      </c>
      <c r="Y1122" s="45">
        <v>0.93</v>
      </c>
      <c r="Z1122" s="45">
        <v>0.67</v>
      </c>
      <c r="AA1122" s="45">
        <v>0.56999999999999995</v>
      </c>
      <c r="AB1122" s="45">
        <v>0.91</v>
      </c>
      <c r="AC1122" s="154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55"/>
    </row>
    <row r="1123" spans="1:65">
      <c r="B1123" s="31"/>
      <c r="C1123" s="20"/>
      <c r="D1123" s="20"/>
      <c r="E1123" s="20"/>
      <c r="F1123" s="20"/>
      <c r="G1123" s="20"/>
      <c r="H1123" s="20"/>
      <c r="I1123" s="20"/>
      <c r="J1123" s="20"/>
      <c r="K1123" s="20"/>
      <c r="L1123" s="20"/>
      <c r="M1123" s="20"/>
      <c r="N1123" s="20"/>
      <c r="O1123" s="20"/>
      <c r="P1123" s="20"/>
      <c r="Q1123" s="20"/>
      <c r="R1123" s="20"/>
      <c r="S1123" s="20"/>
      <c r="T1123" s="20"/>
      <c r="U1123" s="20"/>
      <c r="V1123" s="20"/>
      <c r="W1123" s="20"/>
      <c r="X1123" s="20"/>
      <c r="Y1123" s="20"/>
      <c r="Z1123" s="20"/>
      <c r="AA1123" s="20"/>
      <c r="AB1123" s="20"/>
      <c r="BM1123" s="55"/>
    </row>
    <row r="1124" spans="1:65" ht="15">
      <c r="B1124" s="8" t="s">
        <v>627</v>
      </c>
      <c r="BM1124" s="28" t="s">
        <v>67</v>
      </c>
    </row>
    <row r="1125" spans="1:65" ht="15">
      <c r="A1125" s="25" t="s">
        <v>45</v>
      </c>
      <c r="B1125" s="18" t="s">
        <v>111</v>
      </c>
      <c r="C1125" s="15" t="s">
        <v>112</v>
      </c>
      <c r="D1125" s="16" t="s">
        <v>229</v>
      </c>
      <c r="E1125" s="17" t="s">
        <v>229</v>
      </c>
      <c r="F1125" s="17" t="s">
        <v>229</v>
      </c>
      <c r="G1125" s="17" t="s">
        <v>229</v>
      </c>
      <c r="H1125" s="17" t="s">
        <v>229</v>
      </c>
      <c r="I1125" s="17" t="s">
        <v>229</v>
      </c>
      <c r="J1125" s="17" t="s">
        <v>229</v>
      </c>
      <c r="K1125" s="17" t="s">
        <v>229</v>
      </c>
      <c r="L1125" s="17" t="s">
        <v>229</v>
      </c>
      <c r="M1125" s="17" t="s">
        <v>229</v>
      </c>
      <c r="N1125" s="17" t="s">
        <v>229</v>
      </c>
      <c r="O1125" s="17" t="s">
        <v>229</v>
      </c>
      <c r="P1125" s="17" t="s">
        <v>229</v>
      </c>
      <c r="Q1125" s="17" t="s">
        <v>229</v>
      </c>
      <c r="R1125" s="17" t="s">
        <v>229</v>
      </c>
      <c r="S1125" s="17" t="s">
        <v>229</v>
      </c>
      <c r="T1125" s="17" t="s">
        <v>229</v>
      </c>
      <c r="U1125" s="17" t="s">
        <v>229</v>
      </c>
      <c r="V1125" s="17" t="s">
        <v>229</v>
      </c>
      <c r="W1125" s="17" t="s">
        <v>229</v>
      </c>
      <c r="X1125" s="17" t="s">
        <v>229</v>
      </c>
      <c r="Y1125" s="17" t="s">
        <v>229</v>
      </c>
      <c r="Z1125" s="17" t="s">
        <v>229</v>
      </c>
      <c r="AA1125" s="17" t="s">
        <v>229</v>
      </c>
      <c r="AB1125" s="17" t="s">
        <v>229</v>
      </c>
      <c r="AC1125" s="154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3"/>
      <c r="BI1125" s="3"/>
      <c r="BJ1125" s="3"/>
      <c r="BK1125" s="3"/>
      <c r="BL1125" s="3"/>
      <c r="BM1125" s="28">
        <v>1</v>
      </c>
    </row>
    <row r="1126" spans="1:65">
      <c r="A1126" s="30"/>
      <c r="B1126" s="19" t="s">
        <v>230</v>
      </c>
      <c r="C1126" s="9" t="s">
        <v>230</v>
      </c>
      <c r="D1126" s="152" t="s">
        <v>232</v>
      </c>
      <c r="E1126" s="153" t="s">
        <v>233</v>
      </c>
      <c r="F1126" s="153" t="s">
        <v>234</v>
      </c>
      <c r="G1126" s="153" t="s">
        <v>235</v>
      </c>
      <c r="H1126" s="153" t="s">
        <v>236</v>
      </c>
      <c r="I1126" s="153" t="s">
        <v>237</v>
      </c>
      <c r="J1126" s="153" t="s">
        <v>238</v>
      </c>
      <c r="K1126" s="153" t="s">
        <v>239</v>
      </c>
      <c r="L1126" s="153" t="s">
        <v>240</v>
      </c>
      <c r="M1126" s="153" t="s">
        <v>241</v>
      </c>
      <c r="N1126" s="153" t="s">
        <v>243</v>
      </c>
      <c r="O1126" s="153" t="s">
        <v>244</v>
      </c>
      <c r="P1126" s="153" t="s">
        <v>246</v>
      </c>
      <c r="Q1126" s="153" t="s">
        <v>247</v>
      </c>
      <c r="R1126" s="153" t="s">
        <v>249</v>
      </c>
      <c r="S1126" s="153" t="s">
        <v>250</v>
      </c>
      <c r="T1126" s="153" t="s">
        <v>251</v>
      </c>
      <c r="U1126" s="153" t="s">
        <v>252</v>
      </c>
      <c r="V1126" s="153" t="s">
        <v>254</v>
      </c>
      <c r="W1126" s="153" t="s">
        <v>256</v>
      </c>
      <c r="X1126" s="153" t="s">
        <v>258</v>
      </c>
      <c r="Y1126" s="153" t="s">
        <v>259</v>
      </c>
      <c r="Z1126" s="153" t="s">
        <v>260</v>
      </c>
      <c r="AA1126" s="153" t="s">
        <v>261</v>
      </c>
      <c r="AB1126" s="153" t="s">
        <v>262</v>
      </c>
      <c r="AC1126" s="154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  <c r="BF1126" s="3"/>
      <c r="BG1126" s="3"/>
      <c r="BH1126" s="3"/>
      <c r="BI1126" s="3"/>
      <c r="BJ1126" s="3"/>
      <c r="BK1126" s="3"/>
      <c r="BL1126" s="3"/>
      <c r="BM1126" s="28" t="s">
        <v>3</v>
      </c>
    </row>
    <row r="1127" spans="1:65">
      <c r="A1127" s="30"/>
      <c r="B1127" s="19"/>
      <c r="C1127" s="9"/>
      <c r="D1127" s="10" t="s">
        <v>334</v>
      </c>
      <c r="E1127" s="11" t="s">
        <v>335</v>
      </c>
      <c r="F1127" s="11" t="s">
        <v>115</v>
      </c>
      <c r="G1127" s="11" t="s">
        <v>334</v>
      </c>
      <c r="H1127" s="11" t="s">
        <v>115</v>
      </c>
      <c r="I1127" s="11" t="s">
        <v>115</v>
      </c>
      <c r="J1127" s="11" t="s">
        <v>334</v>
      </c>
      <c r="K1127" s="11" t="s">
        <v>335</v>
      </c>
      <c r="L1127" s="11" t="s">
        <v>334</v>
      </c>
      <c r="M1127" s="11" t="s">
        <v>335</v>
      </c>
      <c r="N1127" s="11" t="s">
        <v>335</v>
      </c>
      <c r="O1127" s="11" t="s">
        <v>115</v>
      </c>
      <c r="P1127" s="11" t="s">
        <v>335</v>
      </c>
      <c r="Q1127" s="11" t="s">
        <v>334</v>
      </c>
      <c r="R1127" s="11" t="s">
        <v>334</v>
      </c>
      <c r="S1127" s="11" t="s">
        <v>335</v>
      </c>
      <c r="T1127" s="11" t="s">
        <v>334</v>
      </c>
      <c r="U1127" s="11" t="s">
        <v>335</v>
      </c>
      <c r="V1127" s="11" t="s">
        <v>334</v>
      </c>
      <c r="W1127" s="11" t="s">
        <v>335</v>
      </c>
      <c r="X1127" s="11" t="s">
        <v>335</v>
      </c>
      <c r="Y1127" s="11" t="s">
        <v>334</v>
      </c>
      <c r="Z1127" s="11" t="s">
        <v>334</v>
      </c>
      <c r="AA1127" s="11" t="s">
        <v>334</v>
      </c>
      <c r="AB1127" s="11" t="s">
        <v>334</v>
      </c>
      <c r="AC1127" s="154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3"/>
      <c r="BD1127" s="3"/>
      <c r="BE1127" s="3"/>
      <c r="BF1127" s="3"/>
      <c r="BG1127" s="3"/>
      <c r="BH1127" s="3"/>
      <c r="BI1127" s="3"/>
      <c r="BJ1127" s="3"/>
      <c r="BK1127" s="3"/>
      <c r="BL1127" s="3"/>
      <c r="BM1127" s="28">
        <v>0</v>
      </c>
    </row>
    <row r="1128" spans="1:65">
      <c r="A1128" s="30"/>
      <c r="B1128" s="19"/>
      <c r="C1128" s="9"/>
      <c r="D1128" s="26"/>
      <c r="E1128" s="26"/>
      <c r="F1128" s="26"/>
      <c r="G1128" s="26"/>
      <c r="H1128" s="26"/>
      <c r="I1128" s="26"/>
      <c r="J1128" s="26"/>
      <c r="K1128" s="26"/>
      <c r="L1128" s="26"/>
      <c r="M1128" s="26"/>
      <c r="N1128" s="26"/>
      <c r="O1128" s="26"/>
      <c r="P1128" s="26"/>
      <c r="Q1128" s="26"/>
      <c r="R1128" s="26"/>
      <c r="S1128" s="26"/>
      <c r="T1128" s="26"/>
      <c r="U1128" s="26"/>
      <c r="V1128" s="26"/>
      <c r="W1128" s="26"/>
      <c r="X1128" s="26"/>
      <c r="Y1128" s="26"/>
      <c r="Z1128" s="26"/>
      <c r="AA1128" s="26"/>
      <c r="AB1128" s="26"/>
      <c r="AC1128" s="154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3"/>
      <c r="BE1128" s="3"/>
      <c r="BF1128" s="3"/>
      <c r="BG1128" s="3"/>
      <c r="BH1128" s="3"/>
      <c r="BI1128" s="3"/>
      <c r="BJ1128" s="3"/>
      <c r="BK1128" s="3"/>
      <c r="BL1128" s="3"/>
      <c r="BM1128" s="28">
        <v>1</v>
      </c>
    </row>
    <row r="1129" spans="1:65">
      <c r="A1129" s="30"/>
      <c r="B1129" s="18">
        <v>1</v>
      </c>
      <c r="C1129" s="14">
        <v>1</v>
      </c>
      <c r="D1129" s="227">
        <v>51.5</v>
      </c>
      <c r="E1129" s="227">
        <v>56</v>
      </c>
      <c r="F1129" s="227">
        <v>44</v>
      </c>
      <c r="G1129" s="235">
        <v>66.400000000000006</v>
      </c>
      <c r="H1129" s="227">
        <v>58</v>
      </c>
      <c r="I1129" s="227">
        <v>50.1</v>
      </c>
      <c r="J1129" s="227">
        <v>50</v>
      </c>
      <c r="K1129" s="227">
        <v>52</v>
      </c>
      <c r="L1129" s="227">
        <v>59.1</v>
      </c>
      <c r="M1129" s="227">
        <v>43.6</v>
      </c>
      <c r="N1129" s="227">
        <v>58.6</v>
      </c>
      <c r="O1129" s="227">
        <v>46.3</v>
      </c>
      <c r="P1129" s="227">
        <v>50.1</v>
      </c>
      <c r="Q1129" s="235">
        <v>53</v>
      </c>
      <c r="R1129" s="227">
        <v>53.3</v>
      </c>
      <c r="S1129" s="227">
        <v>47.8</v>
      </c>
      <c r="T1129" s="227">
        <v>51.1</v>
      </c>
      <c r="U1129" s="227">
        <v>49.4</v>
      </c>
      <c r="V1129" s="237">
        <v>51.3</v>
      </c>
      <c r="W1129" s="227">
        <v>55.8</v>
      </c>
      <c r="X1129" s="227">
        <v>53.5</v>
      </c>
      <c r="Y1129" s="227">
        <v>53</v>
      </c>
      <c r="Z1129" s="227">
        <v>49.6</v>
      </c>
      <c r="AA1129" s="227">
        <v>50.6</v>
      </c>
      <c r="AB1129" s="227">
        <v>52.3</v>
      </c>
      <c r="AC1129" s="228"/>
      <c r="AD1129" s="229"/>
      <c r="AE1129" s="229"/>
      <c r="AF1129" s="229"/>
      <c r="AG1129" s="229"/>
      <c r="AH1129" s="229"/>
      <c r="AI1129" s="229"/>
      <c r="AJ1129" s="229"/>
      <c r="AK1129" s="229"/>
      <c r="AL1129" s="229"/>
      <c r="AM1129" s="229"/>
      <c r="AN1129" s="229"/>
      <c r="AO1129" s="229"/>
      <c r="AP1129" s="229"/>
      <c r="AQ1129" s="229"/>
      <c r="AR1129" s="229"/>
      <c r="AS1129" s="229"/>
      <c r="AT1129" s="229"/>
      <c r="AU1129" s="229"/>
      <c r="AV1129" s="229"/>
      <c r="AW1129" s="229"/>
      <c r="AX1129" s="229"/>
      <c r="AY1129" s="229"/>
      <c r="AZ1129" s="229"/>
      <c r="BA1129" s="229"/>
      <c r="BB1129" s="229"/>
      <c r="BC1129" s="229"/>
      <c r="BD1129" s="229"/>
      <c r="BE1129" s="229"/>
      <c r="BF1129" s="229"/>
      <c r="BG1129" s="229"/>
      <c r="BH1129" s="229"/>
      <c r="BI1129" s="229"/>
      <c r="BJ1129" s="229"/>
      <c r="BK1129" s="229"/>
      <c r="BL1129" s="229"/>
      <c r="BM1129" s="230">
        <v>1</v>
      </c>
    </row>
    <row r="1130" spans="1:65">
      <c r="A1130" s="30"/>
      <c r="B1130" s="19">
        <v>1</v>
      </c>
      <c r="C1130" s="9">
        <v>2</v>
      </c>
      <c r="D1130" s="231">
        <v>60</v>
      </c>
      <c r="E1130" s="231">
        <v>54</v>
      </c>
      <c r="F1130" s="231">
        <v>45</v>
      </c>
      <c r="G1130" s="236">
        <v>84.1</v>
      </c>
      <c r="H1130" s="231">
        <v>61</v>
      </c>
      <c r="I1130" s="231">
        <v>51.7</v>
      </c>
      <c r="J1130" s="231">
        <v>50</v>
      </c>
      <c r="K1130" s="231">
        <v>52</v>
      </c>
      <c r="L1130" s="231">
        <v>59</v>
      </c>
      <c r="M1130" s="231">
        <v>42.9</v>
      </c>
      <c r="N1130" s="231">
        <v>52.4</v>
      </c>
      <c r="O1130" s="231">
        <v>48.2</v>
      </c>
      <c r="P1130" s="231">
        <v>48.2</v>
      </c>
      <c r="Q1130" s="236">
        <v>50</v>
      </c>
      <c r="R1130" s="231">
        <v>56.9</v>
      </c>
      <c r="S1130" s="231">
        <v>53.7</v>
      </c>
      <c r="T1130" s="231">
        <v>49.6</v>
      </c>
      <c r="U1130" s="231">
        <v>49.1</v>
      </c>
      <c r="V1130" s="231">
        <v>48</v>
      </c>
      <c r="W1130" s="231">
        <v>53.8</v>
      </c>
      <c r="X1130" s="231">
        <v>52.7</v>
      </c>
      <c r="Y1130" s="231">
        <v>53</v>
      </c>
      <c r="Z1130" s="231">
        <v>49.5</v>
      </c>
      <c r="AA1130" s="231">
        <v>50</v>
      </c>
      <c r="AB1130" s="231">
        <v>55.6</v>
      </c>
      <c r="AC1130" s="228"/>
      <c r="AD1130" s="229"/>
      <c r="AE1130" s="229"/>
      <c r="AF1130" s="229"/>
      <c r="AG1130" s="229"/>
      <c r="AH1130" s="229"/>
      <c r="AI1130" s="229"/>
      <c r="AJ1130" s="229"/>
      <c r="AK1130" s="229"/>
      <c r="AL1130" s="229"/>
      <c r="AM1130" s="229"/>
      <c r="AN1130" s="229"/>
      <c r="AO1130" s="229"/>
      <c r="AP1130" s="229"/>
      <c r="AQ1130" s="229"/>
      <c r="AR1130" s="229"/>
      <c r="AS1130" s="229"/>
      <c r="AT1130" s="229"/>
      <c r="AU1130" s="229"/>
      <c r="AV1130" s="229"/>
      <c r="AW1130" s="229"/>
      <c r="AX1130" s="229"/>
      <c r="AY1130" s="229"/>
      <c r="AZ1130" s="229"/>
      <c r="BA1130" s="229"/>
      <c r="BB1130" s="229"/>
      <c r="BC1130" s="229"/>
      <c r="BD1130" s="229"/>
      <c r="BE1130" s="229"/>
      <c r="BF1130" s="229"/>
      <c r="BG1130" s="229"/>
      <c r="BH1130" s="229"/>
      <c r="BI1130" s="229"/>
      <c r="BJ1130" s="229"/>
      <c r="BK1130" s="229"/>
      <c r="BL1130" s="229"/>
      <c r="BM1130" s="230">
        <v>34</v>
      </c>
    </row>
    <row r="1131" spans="1:65">
      <c r="A1131" s="30"/>
      <c r="B1131" s="19">
        <v>1</v>
      </c>
      <c r="C1131" s="9">
        <v>3</v>
      </c>
      <c r="D1131" s="231">
        <v>54.6</v>
      </c>
      <c r="E1131" s="231">
        <v>52</v>
      </c>
      <c r="F1131" s="231">
        <v>43</v>
      </c>
      <c r="G1131" s="236">
        <v>72.2</v>
      </c>
      <c r="H1131" s="231">
        <v>58</v>
      </c>
      <c r="I1131" s="231">
        <v>52.5</v>
      </c>
      <c r="J1131" s="231">
        <v>50</v>
      </c>
      <c r="K1131" s="231">
        <v>52</v>
      </c>
      <c r="L1131" s="231">
        <v>58.4</v>
      </c>
      <c r="M1131" s="231">
        <v>44.3</v>
      </c>
      <c r="N1131" s="232">
        <v>74</v>
      </c>
      <c r="O1131" s="231">
        <v>48.2</v>
      </c>
      <c r="P1131" s="231">
        <v>50.3</v>
      </c>
      <c r="Q1131" s="236">
        <v>51</v>
      </c>
      <c r="R1131" s="231">
        <v>55</v>
      </c>
      <c r="S1131" s="231">
        <v>55.7</v>
      </c>
      <c r="T1131" s="231">
        <v>50.1</v>
      </c>
      <c r="U1131" s="231">
        <v>50.1</v>
      </c>
      <c r="V1131" s="231">
        <v>46.1</v>
      </c>
      <c r="W1131" s="231">
        <v>56.2</v>
      </c>
      <c r="X1131" s="231">
        <v>54</v>
      </c>
      <c r="Y1131" s="231">
        <v>54</v>
      </c>
      <c r="Z1131" s="231">
        <v>48.3</v>
      </c>
      <c r="AA1131" s="231">
        <v>50.1</v>
      </c>
      <c r="AB1131" s="231">
        <v>58.3</v>
      </c>
      <c r="AC1131" s="228"/>
      <c r="AD1131" s="229"/>
      <c r="AE1131" s="229"/>
      <c r="AF1131" s="229"/>
      <c r="AG1131" s="229"/>
      <c r="AH1131" s="229"/>
      <c r="AI1131" s="229"/>
      <c r="AJ1131" s="229"/>
      <c r="AK1131" s="229"/>
      <c r="AL1131" s="229"/>
      <c r="AM1131" s="229"/>
      <c r="AN1131" s="229"/>
      <c r="AO1131" s="229"/>
      <c r="AP1131" s="229"/>
      <c r="AQ1131" s="229"/>
      <c r="AR1131" s="229"/>
      <c r="AS1131" s="229"/>
      <c r="AT1131" s="229"/>
      <c r="AU1131" s="229"/>
      <c r="AV1131" s="229"/>
      <c r="AW1131" s="229"/>
      <c r="AX1131" s="229"/>
      <c r="AY1131" s="229"/>
      <c r="AZ1131" s="229"/>
      <c r="BA1131" s="229"/>
      <c r="BB1131" s="229"/>
      <c r="BC1131" s="229"/>
      <c r="BD1131" s="229"/>
      <c r="BE1131" s="229"/>
      <c r="BF1131" s="229"/>
      <c r="BG1131" s="229"/>
      <c r="BH1131" s="229"/>
      <c r="BI1131" s="229"/>
      <c r="BJ1131" s="229"/>
      <c r="BK1131" s="229"/>
      <c r="BL1131" s="229"/>
      <c r="BM1131" s="230">
        <v>16</v>
      </c>
    </row>
    <row r="1132" spans="1:65">
      <c r="A1132" s="30"/>
      <c r="B1132" s="19">
        <v>1</v>
      </c>
      <c r="C1132" s="9">
        <v>4</v>
      </c>
      <c r="D1132" s="231">
        <v>51.9</v>
      </c>
      <c r="E1132" s="231">
        <v>51</v>
      </c>
      <c r="F1132" s="231">
        <v>42</v>
      </c>
      <c r="G1132" s="236">
        <v>87</v>
      </c>
      <c r="H1132" s="231">
        <v>61</v>
      </c>
      <c r="I1132" s="231">
        <v>50.3</v>
      </c>
      <c r="J1132" s="231">
        <v>50</v>
      </c>
      <c r="K1132" s="231">
        <v>51</v>
      </c>
      <c r="L1132" s="231">
        <v>59.5</v>
      </c>
      <c r="M1132" s="231">
        <v>43</v>
      </c>
      <c r="N1132" s="231">
        <v>54.7</v>
      </c>
      <c r="O1132" s="231">
        <v>47</v>
      </c>
      <c r="P1132" s="231">
        <v>51.8</v>
      </c>
      <c r="Q1132" s="236">
        <v>17</v>
      </c>
      <c r="R1132" s="231">
        <v>53.5</v>
      </c>
      <c r="S1132" s="232">
        <v>64.599999999999994</v>
      </c>
      <c r="T1132" s="231">
        <v>50.7</v>
      </c>
      <c r="U1132" s="231">
        <v>50.1</v>
      </c>
      <c r="V1132" s="231">
        <v>46</v>
      </c>
      <c r="W1132" s="231">
        <v>55.7</v>
      </c>
      <c r="X1132" s="231">
        <v>52.6</v>
      </c>
      <c r="Y1132" s="231">
        <v>53</v>
      </c>
      <c r="Z1132" s="231">
        <v>49.8</v>
      </c>
      <c r="AA1132" s="231">
        <v>50.6</v>
      </c>
      <c r="AB1132" s="232">
        <v>64.900000000000006</v>
      </c>
      <c r="AC1132" s="228"/>
      <c r="AD1132" s="229"/>
      <c r="AE1132" s="229"/>
      <c r="AF1132" s="229"/>
      <c r="AG1132" s="229"/>
      <c r="AH1132" s="229"/>
      <c r="AI1132" s="229"/>
      <c r="AJ1132" s="229"/>
      <c r="AK1132" s="229"/>
      <c r="AL1132" s="229"/>
      <c r="AM1132" s="229"/>
      <c r="AN1132" s="229"/>
      <c r="AO1132" s="229"/>
      <c r="AP1132" s="229"/>
      <c r="AQ1132" s="229"/>
      <c r="AR1132" s="229"/>
      <c r="AS1132" s="229"/>
      <c r="AT1132" s="229"/>
      <c r="AU1132" s="229"/>
      <c r="AV1132" s="229"/>
      <c r="AW1132" s="229"/>
      <c r="AX1132" s="229"/>
      <c r="AY1132" s="229"/>
      <c r="AZ1132" s="229"/>
      <c r="BA1132" s="229"/>
      <c r="BB1132" s="229"/>
      <c r="BC1132" s="229"/>
      <c r="BD1132" s="229"/>
      <c r="BE1132" s="229"/>
      <c r="BF1132" s="229"/>
      <c r="BG1132" s="229"/>
      <c r="BH1132" s="229"/>
      <c r="BI1132" s="229"/>
      <c r="BJ1132" s="229"/>
      <c r="BK1132" s="229"/>
      <c r="BL1132" s="229"/>
      <c r="BM1132" s="230">
        <v>51.59869565217393</v>
      </c>
    </row>
    <row r="1133" spans="1:65">
      <c r="A1133" s="30"/>
      <c r="B1133" s="19">
        <v>1</v>
      </c>
      <c r="C1133" s="9">
        <v>5</v>
      </c>
      <c r="D1133" s="231">
        <v>65</v>
      </c>
      <c r="E1133" s="231">
        <v>51</v>
      </c>
      <c r="F1133" s="231">
        <v>41</v>
      </c>
      <c r="G1133" s="236">
        <v>67</v>
      </c>
      <c r="H1133" s="231">
        <v>60</v>
      </c>
      <c r="I1133" s="231">
        <v>51.3</v>
      </c>
      <c r="J1133" s="231">
        <v>50</v>
      </c>
      <c r="K1133" s="231">
        <v>49</v>
      </c>
      <c r="L1133" s="231">
        <v>59.1</v>
      </c>
      <c r="M1133" s="231">
        <v>43.7</v>
      </c>
      <c r="N1133" s="231">
        <v>58.5</v>
      </c>
      <c r="O1133" s="231">
        <v>47</v>
      </c>
      <c r="P1133" s="231">
        <v>48.1</v>
      </c>
      <c r="Q1133" s="236">
        <v>35</v>
      </c>
      <c r="R1133" s="231">
        <v>52.8</v>
      </c>
      <c r="S1133" s="231">
        <v>53.3</v>
      </c>
      <c r="T1133" s="231">
        <v>50.7</v>
      </c>
      <c r="U1133" s="231">
        <v>49</v>
      </c>
      <c r="V1133" s="231">
        <v>45.8</v>
      </c>
      <c r="W1133" s="231">
        <v>55.1</v>
      </c>
      <c r="X1133" s="231">
        <v>53.4</v>
      </c>
      <c r="Y1133" s="232">
        <v>56</v>
      </c>
      <c r="Z1133" s="231">
        <v>48.1</v>
      </c>
      <c r="AA1133" s="231">
        <v>50.1</v>
      </c>
      <c r="AB1133" s="231">
        <v>54.5</v>
      </c>
      <c r="AC1133" s="228"/>
      <c r="AD1133" s="229"/>
      <c r="AE1133" s="229"/>
      <c r="AF1133" s="229"/>
      <c r="AG1133" s="229"/>
      <c r="AH1133" s="229"/>
      <c r="AI1133" s="229"/>
      <c r="AJ1133" s="229"/>
      <c r="AK1133" s="229"/>
      <c r="AL1133" s="229"/>
      <c r="AM1133" s="229"/>
      <c r="AN1133" s="229"/>
      <c r="AO1133" s="229"/>
      <c r="AP1133" s="229"/>
      <c r="AQ1133" s="229"/>
      <c r="AR1133" s="229"/>
      <c r="AS1133" s="229"/>
      <c r="AT1133" s="229"/>
      <c r="AU1133" s="229"/>
      <c r="AV1133" s="229"/>
      <c r="AW1133" s="229"/>
      <c r="AX1133" s="229"/>
      <c r="AY1133" s="229"/>
      <c r="AZ1133" s="229"/>
      <c r="BA1133" s="229"/>
      <c r="BB1133" s="229"/>
      <c r="BC1133" s="229"/>
      <c r="BD1133" s="229"/>
      <c r="BE1133" s="229"/>
      <c r="BF1133" s="229"/>
      <c r="BG1133" s="229"/>
      <c r="BH1133" s="229"/>
      <c r="BI1133" s="229"/>
      <c r="BJ1133" s="229"/>
      <c r="BK1133" s="229"/>
      <c r="BL1133" s="229"/>
      <c r="BM1133" s="230">
        <v>132</v>
      </c>
    </row>
    <row r="1134" spans="1:65">
      <c r="A1134" s="30"/>
      <c r="B1134" s="19">
        <v>1</v>
      </c>
      <c r="C1134" s="9">
        <v>6</v>
      </c>
      <c r="D1134" s="231">
        <v>53.6</v>
      </c>
      <c r="E1134" s="231">
        <v>52</v>
      </c>
      <c r="F1134" s="231">
        <v>42</v>
      </c>
      <c r="G1134" s="236">
        <v>89.5</v>
      </c>
      <c r="H1134" s="231">
        <v>60</v>
      </c>
      <c r="I1134" s="231">
        <v>49.7</v>
      </c>
      <c r="J1134" s="231">
        <v>50</v>
      </c>
      <c r="K1134" s="231">
        <v>51</v>
      </c>
      <c r="L1134" s="231">
        <v>59.2</v>
      </c>
      <c r="M1134" s="231">
        <v>43.8</v>
      </c>
      <c r="N1134" s="231">
        <v>50.9</v>
      </c>
      <c r="O1134" s="231">
        <v>46.6</v>
      </c>
      <c r="P1134" s="231">
        <v>48.2</v>
      </c>
      <c r="Q1134" s="236">
        <v>20</v>
      </c>
      <c r="R1134" s="231">
        <v>54.5</v>
      </c>
      <c r="S1134" s="231">
        <v>51.4</v>
      </c>
      <c r="T1134" s="231">
        <v>51.4</v>
      </c>
      <c r="U1134" s="231">
        <v>49.5</v>
      </c>
      <c r="V1134" s="231">
        <v>46.2</v>
      </c>
      <c r="W1134" s="231">
        <v>55.6</v>
      </c>
      <c r="X1134" s="231">
        <v>52.6</v>
      </c>
      <c r="Y1134" s="231">
        <v>53</v>
      </c>
      <c r="Z1134" s="232">
        <v>53</v>
      </c>
      <c r="AA1134" s="231">
        <v>50.1</v>
      </c>
      <c r="AB1134" s="231">
        <v>53.5</v>
      </c>
      <c r="AC1134" s="228"/>
      <c r="AD1134" s="229"/>
      <c r="AE1134" s="229"/>
      <c r="AF1134" s="229"/>
      <c r="AG1134" s="229"/>
      <c r="AH1134" s="229"/>
      <c r="AI1134" s="229"/>
      <c r="AJ1134" s="229"/>
      <c r="AK1134" s="229"/>
      <c r="AL1134" s="229"/>
      <c r="AM1134" s="229"/>
      <c r="AN1134" s="229"/>
      <c r="AO1134" s="229"/>
      <c r="AP1134" s="229"/>
      <c r="AQ1134" s="229"/>
      <c r="AR1134" s="229"/>
      <c r="AS1134" s="229"/>
      <c r="AT1134" s="229"/>
      <c r="AU1134" s="229"/>
      <c r="AV1134" s="229"/>
      <c r="AW1134" s="229"/>
      <c r="AX1134" s="229"/>
      <c r="AY1134" s="229"/>
      <c r="AZ1134" s="229"/>
      <c r="BA1134" s="229"/>
      <c r="BB1134" s="229"/>
      <c r="BC1134" s="229"/>
      <c r="BD1134" s="229"/>
      <c r="BE1134" s="229"/>
      <c r="BF1134" s="229"/>
      <c r="BG1134" s="229"/>
      <c r="BH1134" s="229"/>
      <c r="BI1134" s="229"/>
      <c r="BJ1134" s="229"/>
      <c r="BK1134" s="229"/>
      <c r="BL1134" s="229"/>
      <c r="BM1134" s="233"/>
    </row>
    <row r="1135" spans="1:65">
      <c r="A1135" s="30"/>
      <c r="B1135" s="20" t="s">
        <v>271</v>
      </c>
      <c r="C1135" s="12"/>
      <c r="D1135" s="234">
        <v>56.1</v>
      </c>
      <c r="E1135" s="234">
        <v>52.666666666666664</v>
      </c>
      <c r="F1135" s="234">
        <v>42.833333333333336</v>
      </c>
      <c r="G1135" s="234">
        <v>77.7</v>
      </c>
      <c r="H1135" s="234">
        <v>59.666666666666664</v>
      </c>
      <c r="I1135" s="234">
        <v>50.933333333333337</v>
      </c>
      <c r="J1135" s="234">
        <v>50</v>
      </c>
      <c r="K1135" s="234">
        <v>51.166666666666664</v>
      </c>
      <c r="L1135" s="234">
        <v>59.050000000000004</v>
      </c>
      <c r="M1135" s="234">
        <v>43.550000000000004</v>
      </c>
      <c r="N1135" s="234">
        <v>58.18333333333333</v>
      </c>
      <c r="O1135" s="234">
        <v>47.216666666666669</v>
      </c>
      <c r="P1135" s="234">
        <v>49.45000000000001</v>
      </c>
      <c r="Q1135" s="234">
        <v>37.666666666666664</v>
      </c>
      <c r="R1135" s="234">
        <v>54.333333333333336</v>
      </c>
      <c r="S1135" s="234">
        <v>54.416666666666657</v>
      </c>
      <c r="T1135" s="234">
        <v>50.599999999999994</v>
      </c>
      <c r="U1135" s="234">
        <v>49.533333333333331</v>
      </c>
      <c r="V1135" s="234">
        <v>47.233333333333327</v>
      </c>
      <c r="W1135" s="234">
        <v>55.366666666666674</v>
      </c>
      <c r="X1135" s="234">
        <v>53.133333333333333</v>
      </c>
      <c r="Y1135" s="234">
        <v>53.666666666666664</v>
      </c>
      <c r="Z1135" s="234">
        <v>49.716666666666661</v>
      </c>
      <c r="AA1135" s="234">
        <v>50.25</v>
      </c>
      <c r="AB1135" s="234">
        <v>56.516666666666673</v>
      </c>
      <c r="AC1135" s="228"/>
      <c r="AD1135" s="229"/>
      <c r="AE1135" s="229"/>
      <c r="AF1135" s="229"/>
      <c r="AG1135" s="229"/>
      <c r="AH1135" s="229"/>
      <c r="AI1135" s="229"/>
      <c r="AJ1135" s="229"/>
      <c r="AK1135" s="229"/>
      <c r="AL1135" s="229"/>
      <c r="AM1135" s="229"/>
      <c r="AN1135" s="229"/>
      <c r="AO1135" s="229"/>
      <c r="AP1135" s="229"/>
      <c r="AQ1135" s="229"/>
      <c r="AR1135" s="229"/>
      <c r="AS1135" s="229"/>
      <c r="AT1135" s="229"/>
      <c r="AU1135" s="229"/>
      <c r="AV1135" s="229"/>
      <c r="AW1135" s="229"/>
      <c r="AX1135" s="229"/>
      <c r="AY1135" s="229"/>
      <c r="AZ1135" s="229"/>
      <c r="BA1135" s="229"/>
      <c r="BB1135" s="229"/>
      <c r="BC1135" s="229"/>
      <c r="BD1135" s="229"/>
      <c r="BE1135" s="229"/>
      <c r="BF1135" s="229"/>
      <c r="BG1135" s="229"/>
      <c r="BH1135" s="229"/>
      <c r="BI1135" s="229"/>
      <c r="BJ1135" s="229"/>
      <c r="BK1135" s="229"/>
      <c r="BL1135" s="229"/>
      <c r="BM1135" s="233"/>
    </row>
    <row r="1136" spans="1:65">
      <c r="A1136" s="30"/>
      <c r="B1136" s="3" t="s">
        <v>272</v>
      </c>
      <c r="C1136" s="29"/>
      <c r="D1136" s="231">
        <v>54.1</v>
      </c>
      <c r="E1136" s="231">
        <v>52</v>
      </c>
      <c r="F1136" s="231">
        <v>42.5</v>
      </c>
      <c r="G1136" s="231">
        <v>78.150000000000006</v>
      </c>
      <c r="H1136" s="231">
        <v>60</v>
      </c>
      <c r="I1136" s="231">
        <v>50.8</v>
      </c>
      <c r="J1136" s="231">
        <v>50</v>
      </c>
      <c r="K1136" s="231">
        <v>51.5</v>
      </c>
      <c r="L1136" s="231">
        <v>59.1</v>
      </c>
      <c r="M1136" s="231">
        <v>43.650000000000006</v>
      </c>
      <c r="N1136" s="231">
        <v>56.6</v>
      </c>
      <c r="O1136" s="231">
        <v>47</v>
      </c>
      <c r="P1136" s="231">
        <v>49.150000000000006</v>
      </c>
      <c r="Q1136" s="231">
        <v>42.5</v>
      </c>
      <c r="R1136" s="231">
        <v>54</v>
      </c>
      <c r="S1136" s="231">
        <v>53.5</v>
      </c>
      <c r="T1136" s="231">
        <v>50.7</v>
      </c>
      <c r="U1136" s="231">
        <v>49.45</v>
      </c>
      <c r="V1136" s="231">
        <v>46.150000000000006</v>
      </c>
      <c r="W1136" s="231">
        <v>55.650000000000006</v>
      </c>
      <c r="X1136" s="231">
        <v>53.05</v>
      </c>
      <c r="Y1136" s="231">
        <v>53</v>
      </c>
      <c r="Z1136" s="231">
        <v>49.55</v>
      </c>
      <c r="AA1136" s="231">
        <v>50.1</v>
      </c>
      <c r="AB1136" s="231">
        <v>55.05</v>
      </c>
      <c r="AC1136" s="228"/>
      <c r="AD1136" s="229"/>
      <c r="AE1136" s="229"/>
      <c r="AF1136" s="229"/>
      <c r="AG1136" s="229"/>
      <c r="AH1136" s="229"/>
      <c r="AI1136" s="229"/>
      <c r="AJ1136" s="229"/>
      <c r="AK1136" s="229"/>
      <c r="AL1136" s="229"/>
      <c r="AM1136" s="229"/>
      <c r="AN1136" s="229"/>
      <c r="AO1136" s="229"/>
      <c r="AP1136" s="229"/>
      <c r="AQ1136" s="229"/>
      <c r="AR1136" s="229"/>
      <c r="AS1136" s="229"/>
      <c r="AT1136" s="229"/>
      <c r="AU1136" s="229"/>
      <c r="AV1136" s="229"/>
      <c r="AW1136" s="229"/>
      <c r="AX1136" s="229"/>
      <c r="AY1136" s="229"/>
      <c r="AZ1136" s="229"/>
      <c r="BA1136" s="229"/>
      <c r="BB1136" s="229"/>
      <c r="BC1136" s="229"/>
      <c r="BD1136" s="229"/>
      <c r="BE1136" s="229"/>
      <c r="BF1136" s="229"/>
      <c r="BG1136" s="229"/>
      <c r="BH1136" s="229"/>
      <c r="BI1136" s="229"/>
      <c r="BJ1136" s="229"/>
      <c r="BK1136" s="229"/>
      <c r="BL1136" s="229"/>
      <c r="BM1136" s="233"/>
    </row>
    <row r="1137" spans="1:65">
      <c r="A1137" s="30"/>
      <c r="B1137" s="3" t="s">
        <v>273</v>
      </c>
      <c r="C1137" s="29"/>
      <c r="D1137" s="211">
        <v>5.3239083388052428</v>
      </c>
      <c r="E1137" s="211">
        <v>1.9663841605003503</v>
      </c>
      <c r="F1137" s="211">
        <v>1.4719601443879744</v>
      </c>
      <c r="G1137" s="211">
        <v>10.38383358880527</v>
      </c>
      <c r="H1137" s="211">
        <v>1.3662601021279464</v>
      </c>
      <c r="I1137" s="211">
        <v>1.0764137989949152</v>
      </c>
      <c r="J1137" s="211">
        <v>0</v>
      </c>
      <c r="K1137" s="211">
        <v>1.1690451944500122</v>
      </c>
      <c r="L1137" s="211">
        <v>0.36193922141707796</v>
      </c>
      <c r="M1137" s="211">
        <v>0.52440442408507526</v>
      </c>
      <c r="N1137" s="211">
        <v>8.3554572984766828</v>
      </c>
      <c r="O1137" s="211">
        <v>0.80601902376226175</v>
      </c>
      <c r="P1137" s="211">
        <v>1.524139101263396</v>
      </c>
      <c r="Q1137" s="211">
        <v>16.194649322126946</v>
      </c>
      <c r="R1137" s="211">
        <v>1.4948801512718899</v>
      </c>
      <c r="S1137" s="211">
        <v>5.6566480062548221</v>
      </c>
      <c r="T1137" s="211">
        <v>0.65726706900619869</v>
      </c>
      <c r="U1137" s="211">
        <v>0.47609522856952385</v>
      </c>
      <c r="V1137" s="211">
        <v>2.1472462985569827</v>
      </c>
      <c r="W1137" s="211">
        <v>0.84537959915452732</v>
      </c>
      <c r="X1137" s="211">
        <v>0.58537737116040411</v>
      </c>
      <c r="Y1137" s="211">
        <v>1.2110601416389966</v>
      </c>
      <c r="Z1137" s="211">
        <v>1.7588822208057784</v>
      </c>
      <c r="AA1137" s="211">
        <v>0.27386127875258331</v>
      </c>
      <c r="AB1137" s="211">
        <v>4.5879915722096403</v>
      </c>
      <c r="AC1137" s="208"/>
      <c r="AD1137" s="209"/>
      <c r="AE1137" s="209"/>
      <c r="AF1137" s="209"/>
      <c r="AG1137" s="209"/>
      <c r="AH1137" s="209"/>
      <c r="AI1137" s="209"/>
      <c r="AJ1137" s="209"/>
      <c r="AK1137" s="209"/>
      <c r="AL1137" s="209"/>
      <c r="AM1137" s="209"/>
      <c r="AN1137" s="209"/>
      <c r="AO1137" s="209"/>
      <c r="AP1137" s="209"/>
      <c r="AQ1137" s="209"/>
      <c r="AR1137" s="209"/>
      <c r="AS1137" s="209"/>
      <c r="AT1137" s="209"/>
      <c r="AU1137" s="209"/>
      <c r="AV1137" s="209"/>
      <c r="AW1137" s="209"/>
      <c r="AX1137" s="209"/>
      <c r="AY1137" s="209"/>
      <c r="AZ1137" s="209"/>
      <c r="BA1137" s="209"/>
      <c r="BB1137" s="209"/>
      <c r="BC1137" s="209"/>
      <c r="BD1137" s="209"/>
      <c r="BE1137" s="209"/>
      <c r="BF1137" s="209"/>
      <c r="BG1137" s="209"/>
      <c r="BH1137" s="209"/>
      <c r="BI1137" s="209"/>
      <c r="BJ1137" s="209"/>
      <c r="BK1137" s="209"/>
      <c r="BL1137" s="209"/>
      <c r="BM1137" s="212"/>
    </row>
    <row r="1138" spans="1:65">
      <c r="A1138" s="30"/>
      <c r="B1138" s="3" t="s">
        <v>87</v>
      </c>
      <c r="C1138" s="29"/>
      <c r="D1138" s="13">
        <v>9.4900326894924114E-2</v>
      </c>
      <c r="E1138" s="13">
        <v>3.7336408110766148E-2</v>
      </c>
      <c r="F1138" s="13">
        <v>3.4364828273649208E-2</v>
      </c>
      <c r="G1138" s="13">
        <v>0.13364007192799576</v>
      </c>
      <c r="H1138" s="13">
        <v>2.2898214002144354E-2</v>
      </c>
      <c r="I1138" s="13">
        <v>2.1133778776078176E-2</v>
      </c>
      <c r="J1138" s="13">
        <v>0</v>
      </c>
      <c r="K1138" s="13">
        <v>2.2847788816612619E-2</v>
      </c>
      <c r="L1138" s="13">
        <v>6.1293686946160527E-3</v>
      </c>
      <c r="M1138" s="13">
        <v>1.2041433388865102E-2</v>
      </c>
      <c r="N1138" s="13">
        <v>0.14360568258625064</v>
      </c>
      <c r="O1138" s="13">
        <v>1.7070646461608083E-2</v>
      </c>
      <c r="P1138" s="13">
        <v>3.0821822068016091E-2</v>
      </c>
      <c r="Q1138" s="13">
        <v>0.42994644218036143</v>
      </c>
      <c r="R1138" s="13">
        <v>2.7513131618501038E-2</v>
      </c>
      <c r="S1138" s="13">
        <v>0.10395065248860318</v>
      </c>
      <c r="T1138" s="13">
        <v>1.2989467766920924E-2</v>
      </c>
      <c r="U1138" s="13">
        <v>9.6116129590078838E-3</v>
      </c>
      <c r="V1138" s="13">
        <v>4.5460401522025046E-2</v>
      </c>
      <c r="W1138" s="13">
        <v>1.5268746522959552E-2</v>
      </c>
      <c r="X1138" s="13">
        <v>1.1017139984198321E-2</v>
      </c>
      <c r="Y1138" s="13">
        <v>2.256633804296267E-2</v>
      </c>
      <c r="Z1138" s="13">
        <v>3.5378120431896316E-2</v>
      </c>
      <c r="AA1138" s="13">
        <v>5.4499756965688219E-3</v>
      </c>
      <c r="AB1138" s="13">
        <v>8.1179443919958238E-2</v>
      </c>
      <c r="AC1138" s="154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/>
      <c r="AN1138" s="3"/>
      <c r="AO1138" s="3"/>
      <c r="AP1138" s="3"/>
      <c r="AQ1138" s="3"/>
      <c r="AR1138" s="3"/>
      <c r="AS1138" s="3"/>
      <c r="AT1138" s="3"/>
      <c r="AU1138" s="3"/>
      <c r="AV1138" s="3"/>
      <c r="AW1138" s="3"/>
      <c r="AX1138" s="3"/>
      <c r="AY1138" s="3"/>
      <c r="AZ1138" s="3"/>
      <c r="BA1138" s="3"/>
      <c r="BB1138" s="3"/>
      <c r="BC1138" s="3"/>
      <c r="BD1138" s="3"/>
      <c r="BE1138" s="3"/>
      <c r="BF1138" s="3"/>
      <c r="BG1138" s="3"/>
      <c r="BH1138" s="3"/>
      <c r="BI1138" s="3"/>
      <c r="BJ1138" s="3"/>
      <c r="BK1138" s="3"/>
      <c r="BL1138" s="3"/>
      <c r="BM1138" s="55"/>
    </row>
    <row r="1139" spans="1:65">
      <c r="A1139" s="30"/>
      <c r="B1139" s="3" t="s">
        <v>274</v>
      </c>
      <c r="C1139" s="29"/>
      <c r="D1139" s="13">
        <v>8.7236785560807606E-2</v>
      </c>
      <c r="E1139" s="13">
        <v>2.069763588002127E-2</v>
      </c>
      <c r="F1139" s="13">
        <v>-0.16987565689504591</v>
      </c>
      <c r="G1139" s="13">
        <v>0.5058520185040063</v>
      </c>
      <c r="H1139" s="13">
        <v>0.15635997988939132</v>
      </c>
      <c r="I1139" s="13">
        <v>-1.289494454134632E-2</v>
      </c>
      <c r="J1139" s="13">
        <v>-3.0983257075929083E-2</v>
      </c>
      <c r="K1139" s="13">
        <v>-8.3728664077008519E-3</v>
      </c>
      <c r="L1139" s="13">
        <v>0.14440877339332792</v>
      </c>
      <c r="M1139" s="13">
        <v>-0.1559864169131342</v>
      </c>
      <c r="N1139" s="13">
        <v>0.12761248318264373</v>
      </c>
      <c r="O1139" s="13">
        <v>-8.4925189098702392E-2</v>
      </c>
      <c r="P1139" s="13">
        <v>-4.1642441248093687E-2</v>
      </c>
      <c r="Q1139" s="13">
        <v>-0.27000738699719995</v>
      </c>
      <c r="R1139" s="13">
        <v>5.2998193977490393E-2</v>
      </c>
      <c r="S1139" s="13">
        <v>5.4613221882363616E-2</v>
      </c>
      <c r="T1139" s="13">
        <v>-1.9355056160840323E-2</v>
      </c>
      <c r="U1139" s="13">
        <v>-4.0027413343220464E-2</v>
      </c>
      <c r="V1139" s="13">
        <v>-8.4602183517727858E-2</v>
      </c>
      <c r="W1139" s="13">
        <v>7.3024539997921245E-2</v>
      </c>
      <c r="X1139" s="13">
        <v>2.9741792147312651E-2</v>
      </c>
      <c r="Y1139" s="13">
        <v>4.0077970738502611E-2</v>
      </c>
      <c r="Z1139" s="13">
        <v>-3.6474351952498929E-2</v>
      </c>
      <c r="AA1139" s="13">
        <v>-2.6138173361308747E-2</v>
      </c>
      <c r="AB1139" s="13">
        <v>9.5311925085174831E-2</v>
      </c>
      <c r="AC1139" s="154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/>
      <c r="AN1139" s="3"/>
      <c r="AO1139" s="3"/>
      <c r="AP1139" s="3"/>
      <c r="AQ1139" s="3"/>
      <c r="AR1139" s="3"/>
      <c r="AS1139" s="3"/>
      <c r="AT1139" s="3"/>
      <c r="AU1139" s="3"/>
      <c r="AV1139" s="3"/>
      <c r="AW1139" s="3"/>
      <c r="AX1139" s="3"/>
      <c r="AY1139" s="3"/>
      <c r="AZ1139" s="3"/>
      <c r="BA1139" s="3"/>
      <c r="BB1139" s="3"/>
      <c r="BC1139" s="3"/>
      <c r="BD1139" s="3"/>
      <c r="BE1139" s="3"/>
      <c r="BF1139" s="3"/>
      <c r="BG1139" s="3"/>
      <c r="BH1139" s="3"/>
      <c r="BI1139" s="3"/>
      <c r="BJ1139" s="3"/>
      <c r="BK1139" s="3"/>
      <c r="BL1139" s="3"/>
      <c r="BM1139" s="55"/>
    </row>
    <row r="1140" spans="1:65">
      <c r="A1140" s="30"/>
      <c r="B1140" s="46" t="s">
        <v>275</v>
      </c>
      <c r="C1140" s="47"/>
      <c r="D1140" s="45">
        <v>1.02</v>
      </c>
      <c r="E1140" s="45">
        <v>0.31</v>
      </c>
      <c r="F1140" s="45">
        <v>1.73</v>
      </c>
      <c r="G1140" s="45">
        <v>5.51</v>
      </c>
      <c r="H1140" s="45">
        <v>1.76</v>
      </c>
      <c r="I1140" s="45">
        <v>0.05</v>
      </c>
      <c r="J1140" s="45">
        <v>0.24</v>
      </c>
      <c r="K1140" s="45">
        <v>0</v>
      </c>
      <c r="L1140" s="45">
        <v>1.64</v>
      </c>
      <c r="M1140" s="45">
        <v>1.58</v>
      </c>
      <c r="N1140" s="45">
        <v>1.46</v>
      </c>
      <c r="O1140" s="45">
        <v>0.82</v>
      </c>
      <c r="P1140" s="45">
        <v>0.36</v>
      </c>
      <c r="Q1140" s="45">
        <v>2.8</v>
      </c>
      <c r="R1140" s="45">
        <v>0.66</v>
      </c>
      <c r="S1140" s="45">
        <v>0.67</v>
      </c>
      <c r="T1140" s="45">
        <v>0.12</v>
      </c>
      <c r="U1140" s="45">
        <v>0.34</v>
      </c>
      <c r="V1140" s="45">
        <v>0.82</v>
      </c>
      <c r="W1140" s="45">
        <v>0.87</v>
      </c>
      <c r="X1140" s="45">
        <v>0.41</v>
      </c>
      <c r="Y1140" s="45">
        <v>0.52</v>
      </c>
      <c r="Z1140" s="45">
        <v>0.3</v>
      </c>
      <c r="AA1140" s="45">
        <v>0.19</v>
      </c>
      <c r="AB1140" s="45">
        <v>1.1100000000000001</v>
      </c>
      <c r="AC1140" s="154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/>
      <c r="AN1140" s="3"/>
      <c r="AO1140" s="3"/>
      <c r="AP1140" s="3"/>
      <c r="AQ1140" s="3"/>
      <c r="AR1140" s="3"/>
      <c r="AS1140" s="3"/>
      <c r="AT1140" s="3"/>
      <c r="AU1140" s="3"/>
      <c r="AV1140" s="3"/>
      <c r="AW1140" s="3"/>
      <c r="AX1140" s="3"/>
      <c r="AY1140" s="3"/>
      <c r="AZ1140" s="3"/>
      <c r="BA1140" s="3"/>
      <c r="BB1140" s="3"/>
      <c r="BC1140" s="3"/>
      <c r="BD1140" s="3"/>
      <c r="BE1140" s="3"/>
      <c r="BF1140" s="3"/>
      <c r="BG1140" s="3"/>
      <c r="BH1140" s="3"/>
      <c r="BI1140" s="3"/>
      <c r="BJ1140" s="3"/>
      <c r="BK1140" s="3"/>
      <c r="BL1140" s="3"/>
      <c r="BM1140" s="55"/>
    </row>
    <row r="1141" spans="1:65">
      <c r="B1141" s="31"/>
      <c r="C1141" s="20"/>
      <c r="D1141" s="20"/>
      <c r="E1141" s="20"/>
      <c r="F1141" s="20"/>
      <c r="G1141" s="20"/>
      <c r="H1141" s="20"/>
      <c r="I1141" s="20"/>
      <c r="J1141" s="20"/>
      <c r="K1141" s="20"/>
      <c r="L1141" s="20"/>
      <c r="M1141" s="20"/>
      <c r="N1141" s="20"/>
      <c r="O1141" s="20"/>
      <c r="P1141" s="20"/>
      <c r="Q1141" s="20"/>
      <c r="R1141" s="20"/>
      <c r="S1141" s="20"/>
      <c r="T1141" s="20"/>
      <c r="U1141" s="20"/>
      <c r="V1141" s="20"/>
      <c r="W1141" s="20"/>
      <c r="X1141" s="20"/>
      <c r="Y1141" s="20"/>
      <c r="Z1141" s="20"/>
      <c r="AA1141" s="20"/>
      <c r="AB1141" s="20"/>
      <c r="BM1141" s="55"/>
    </row>
    <row r="1142" spans="1:65">
      <c r="BM1142" s="55"/>
    </row>
    <row r="1143" spans="1:65">
      <c r="BM1143" s="55"/>
    </row>
    <row r="1144" spans="1:65">
      <c r="BM1144" s="55"/>
    </row>
    <row r="1145" spans="1:65">
      <c r="BM1145" s="55"/>
    </row>
    <row r="1146" spans="1:65">
      <c r="BM1146" s="55"/>
    </row>
    <row r="1147" spans="1:65">
      <c r="BM1147" s="55"/>
    </row>
    <row r="1148" spans="1:65">
      <c r="BM1148" s="55"/>
    </row>
    <row r="1149" spans="1:65">
      <c r="BM1149" s="55"/>
    </row>
    <row r="1150" spans="1:65">
      <c r="BM1150" s="55"/>
    </row>
    <row r="1151" spans="1:65">
      <c r="BM1151" s="55"/>
    </row>
    <row r="1152" spans="1:65">
      <c r="BM1152" s="55"/>
    </row>
    <row r="1153" spans="65:65">
      <c r="BM1153" s="55"/>
    </row>
    <row r="1154" spans="65:65">
      <c r="BM1154" s="55"/>
    </row>
    <row r="1155" spans="65:65">
      <c r="BM1155" s="55"/>
    </row>
    <row r="1156" spans="65:65">
      <c r="BM1156" s="55"/>
    </row>
    <row r="1157" spans="65:65">
      <c r="BM1157" s="55"/>
    </row>
    <row r="1158" spans="65:65">
      <c r="BM1158" s="55"/>
    </row>
    <row r="1159" spans="65:65">
      <c r="BM1159" s="55"/>
    </row>
    <row r="1160" spans="65:65">
      <c r="BM1160" s="55"/>
    </row>
    <row r="1161" spans="65:65">
      <c r="BM1161" s="55"/>
    </row>
    <row r="1162" spans="65:65">
      <c r="BM1162" s="55"/>
    </row>
    <row r="1163" spans="65:65">
      <c r="BM1163" s="55"/>
    </row>
    <row r="1164" spans="65:65">
      <c r="BM1164" s="55"/>
    </row>
    <row r="1165" spans="65:65">
      <c r="BM1165" s="55"/>
    </row>
    <row r="1166" spans="65:65">
      <c r="BM1166" s="55"/>
    </row>
    <row r="1167" spans="65:65">
      <c r="BM1167" s="55"/>
    </row>
    <row r="1168" spans="65:65">
      <c r="BM1168" s="55"/>
    </row>
    <row r="1169" spans="65:65">
      <c r="BM1169" s="55"/>
    </row>
    <row r="1170" spans="65:65">
      <c r="BM1170" s="55"/>
    </row>
    <row r="1171" spans="65:65">
      <c r="BM1171" s="55"/>
    </row>
    <row r="1172" spans="65:65">
      <c r="BM1172" s="55"/>
    </row>
    <row r="1173" spans="65:65">
      <c r="BM1173" s="55"/>
    </row>
    <row r="1174" spans="65:65">
      <c r="BM1174" s="55"/>
    </row>
    <row r="1175" spans="65:65">
      <c r="BM1175" s="55"/>
    </row>
    <row r="1176" spans="65:65">
      <c r="BM1176" s="55"/>
    </row>
    <row r="1177" spans="65:65">
      <c r="BM1177" s="55"/>
    </row>
    <row r="1178" spans="65:65">
      <c r="BM1178" s="55"/>
    </row>
    <row r="1179" spans="65:65">
      <c r="BM1179" s="55"/>
    </row>
    <row r="1180" spans="65:65">
      <c r="BM1180" s="55"/>
    </row>
    <row r="1181" spans="65:65">
      <c r="BM1181" s="55"/>
    </row>
    <row r="1182" spans="65:65">
      <c r="BM1182" s="55"/>
    </row>
    <row r="1183" spans="65:65">
      <c r="BM1183" s="55"/>
    </row>
    <row r="1184" spans="65:65">
      <c r="BM1184" s="55"/>
    </row>
    <row r="1185" spans="65:65">
      <c r="BM1185" s="55"/>
    </row>
    <row r="1186" spans="65:65">
      <c r="BM1186" s="55"/>
    </row>
    <row r="1187" spans="65:65">
      <c r="BM1187" s="55"/>
    </row>
    <row r="1188" spans="65:65">
      <c r="BM1188" s="55"/>
    </row>
    <row r="1189" spans="65:65">
      <c r="BM1189" s="55"/>
    </row>
    <row r="1190" spans="65:65">
      <c r="BM1190" s="56"/>
    </row>
    <row r="1191" spans="65:65">
      <c r="BM1191" s="57"/>
    </row>
    <row r="1192" spans="65:65">
      <c r="BM1192" s="57"/>
    </row>
    <row r="1193" spans="65:65">
      <c r="BM1193" s="57"/>
    </row>
    <row r="1194" spans="65:65">
      <c r="BM1194" s="57"/>
    </row>
    <row r="1195" spans="65:65">
      <c r="BM1195" s="57"/>
    </row>
    <row r="1196" spans="65:65">
      <c r="BM1196" s="57"/>
    </row>
    <row r="1197" spans="65:65">
      <c r="BM1197" s="57"/>
    </row>
    <row r="1198" spans="65:65">
      <c r="BM1198" s="57"/>
    </row>
    <row r="1199" spans="65:65">
      <c r="BM1199" s="57"/>
    </row>
    <row r="1200" spans="65:65">
      <c r="BM1200" s="57"/>
    </row>
    <row r="1201" spans="65:65">
      <c r="BM1201" s="57"/>
    </row>
    <row r="1202" spans="65:65">
      <c r="BM1202" s="57"/>
    </row>
    <row r="1203" spans="65:65">
      <c r="BM1203" s="57"/>
    </row>
    <row r="1204" spans="65:65">
      <c r="BM1204" s="57"/>
    </row>
    <row r="1205" spans="65:65">
      <c r="BM1205" s="57"/>
    </row>
    <row r="1206" spans="65:65">
      <c r="BM1206" s="57"/>
    </row>
    <row r="1207" spans="65:65">
      <c r="BM1207" s="57"/>
    </row>
    <row r="1208" spans="65:65">
      <c r="BM1208" s="57"/>
    </row>
    <row r="1209" spans="65:65">
      <c r="BM1209" s="57"/>
    </row>
    <row r="1210" spans="65:65">
      <c r="BM1210" s="57"/>
    </row>
    <row r="1211" spans="65:65">
      <c r="BM1211" s="57"/>
    </row>
    <row r="1212" spans="65:65">
      <c r="BM1212" s="57"/>
    </row>
    <row r="1213" spans="65:65">
      <c r="BM1213" s="57"/>
    </row>
    <row r="1214" spans="65:65">
      <c r="BM1214" s="57"/>
    </row>
    <row r="1215" spans="65:65">
      <c r="BM1215" s="57"/>
    </row>
    <row r="1216" spans="65:65">
      <c r="BM1216" s="57"/>
    </row>
    <row r="1217" spans="65:65">
      <c r="BM1217" s="57"/>
    </row>
    <row r="1218" spans="65:65">
      <c r="BM1218" s="57"/>
    </row>
    <row r="1219" spans="65:65">
      <c r="BM1219" s="57"/>
    </row>
    <row r="1220" spans="65:65">
      <c r="BM1220" s="57"/>
    </row>
    <row r="1221" spans="65:65">
      <c r="BM1221" s="57"/>
    </row>
    <row r="1222" spans="65:65">
      <c r="BM1222" s="57"/>
    </row>
    <row r="1223" spans="65:65">
      <c r="BM1223" s="57"/>
    </row>
    <row r="1224" spans="65:65">
      <c r="BM1224" s="57"/>
    </row>
  </sheetData>
  <dataConsolidate/>
  <conditionalFormatting sqref="B6:AB11 B25:AB30 B43:Y48 B61:D66 B79:AB84 B98:AB103 B117:AA122 B136:AB141 B154:AB159 B173:Y178 B192:AA197 B210:AA215 B229:Z234 B248:AB253 B267:P272 B285:P290 B303:O308 B322:AB327 B340:AB345 B359:P364 B377:T382 B395:Z400 B413:D418 B431:P436 B450:Z455 B468:AB473 B486:Z491 B505:AB510 B524:P529 B543:AB548 B561:AB566 B579:AA584 B598:AB603 B616:AB621 B635:P640 B653:AA658 B671:AB676 B689:AB694 B707:P712 B725:AA730 B743:U748 B761:AA766 B779:AA784 B797:AA802 B815:Y820 B833:P838 B851:AA856 B870:AB875 B888:AA893 B907:Q912 B926:Z931 B945:AA950 B963:AB968 B981:Y986 B1000:O1005 B1019:AA1024 B1037:AB1042 B1055:Z1060 B1073:AB1078 B1092:Q1097 B1111:AB1116 B1129:AB1134">
    <cfRule type="expression" dxfId="11" priority="186">
      <formula>AND($B6&lt;&gt;$B5,NOT(ISBLANK(INDIRECT(Anlyt_LabRefThisCol))))</formula>
    </cfRule>
  </conditionalFormatting>
  <conditionalFormatting sqref="C2:AB17 C21:AB36 C39:Y54 C57:D72 C75:AB90 C94:AB109 C113:AA128 C132:AB147 C150:AB165 C169:Y184 C188:AA203 C206:AA221 C225:Z240 C244:AB259 C263:P278 C281:P296 C299:O314 C318:AB333 C336:AB351 C355:P370 C373:T388 C391:Z406 C409:D424 C427:P442 C446:Z461 C464:AB479 C482:Z497 C501:AB516 C520:P535 C539:AB554 C557:AB572 C575:AA590 C594:AB609 C612:AB627 C631:P646 C649:AA664 C667:AB682 C685:AB700 C703:P718 C721:AA736 C739:U754 C757:AA772 C775:AA790 C793:AA808 C811:Y826 C829:P844 C847:AA862 C866:AB881 C884:AA899 C903:Q918 C922:Z937 C941:AA956 C959:AB974 C977:Y992 C996:O1011 C1015:AA1030 C1033:AB1048 C1051:Z1066 C1069:AB1084 C1088:Q1103 C1107:AB1122 C1125:AB1140">
    <cfRule type="expression" dxfId="10" priority="184" stopIfTrue="1">
      <formula>AND(ISBLANK(INDIRECT(Anlyt_LabRefLastCol)),ISBLANK(INDIRECT(Anlyt_LabRefThisCol)))</formula>
    </cfRule>
    <cfRule type="expression" dxfId="9" priority="18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9AF8D-B3FD-4241-91D2-2792F13111E0}">
  <sheetPr codeName="Sheet18"/>
  <dimension ref="A1:BN101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8">
      <c r="B1" s="8" t="s">
        <v>628</v>
      </c>
      <c r="BM1" s="28" t="s">
        <v>277</v>
      </c>
    </row>
    <row r="2" spans="1:66" ht="18">
      <c r="A2" s="25" t="s">
        <v>485</v>
      </c>
      <c r="B2" s="18" t="s">
        <v>111</v>
      </c>
      <c r="C2" s="15" t="s">
        <v>112</v>
      </c>
      <c r="D2" s="16" t="s">
        <v>326</v>
      </c>
      <c r="E2" s="15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230</v>
      </c>
      <c r="C3" s="9" t="s">
        <v>230</v>
      </c>
      <c r="D3" s="10" t="s">
        <v>113</v>
      </c>
      <c r="E3" s="154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1</v>
      </c>
    </row>
    <row r="4" spans="1:66">
      <c r="A4" s="30"/>
      <c r="B4" s="19"/>
      <c r="C4" s="9"/>
      <c r="D4" s="10" t="s">
        <v>357</v>
      </c>
      <c r="E4" s="154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6"/>
      <c r="E5" s="154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2</v>
      </c>
    </row>
    <row r="6" spans="1:66">
      <c r="A6" s="30"/>
      <c r="B6" s="18">
        <v>1</v>
      </c>
      <c r="C6" s="14">
        <v>1</v>
      </c>
      <c r="D6" s="22">
        <v>3.36</v>
      </c>
      <c r="E6" s="154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1">
        <v>3.35</v>
      </c>
      <c r="E7" s="154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14</v>
      </c>
    </row>
    <row r="8" spans="1:66">
      <c r="A8" s="30"/>
      <c r="B8" s="20" t="s">
        <v>271</v>
      </c>
      <c r="C8" s="12"/>
      <c r="D8" s="23">
        <v>3.355</v>
      </c>
      <c r="E8" s="154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3" t="s">
        <v>272</v>
      </c>
      <c r="C9" s="29"/>
      <c r="D9" s="11">
        <v>3.355</v>
      </c>
      <c r="E9" s="154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3.355</v>
      </c>
      <c r="BN9" s="28"/>
    </row>
    <row r="10" spans="1:66">
      <c r="A10" s="30"/>
      <c r="B10" s="3" t="s">
        <v>273</v>
      </c>
      <c r="C10" s="29"/>
      <c r="D10" s="24">
        <v>7.0710678118653244E-3</v>
      </c>
      <c r="E10" s="154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20</v>
      </c>
    </row>
    <row r="11" spans="1:66">
      <c r="A11" s="30"/>
      <c r="B11" s="3" t="s">
        <v>87</v>
      </c>
      <c r="C11" s="29"/>
      <c r="D11" s="13">
        <v>2.107620808305611E-3</v>
      </c>
      <c r="E11" s="154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3" t="s">
        <v>274</v>
      </c>
      <c r="C12" s="29"/>
      <c r="D12" s="13">
        <v>0</v>
      </c>
      <c r="E12" s="154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46" t="s">
        <v>275</v>
      </c>
      <c r="C13" s="47"/>
      <c r="D13" s="45" t="s">
        <v>276</v>
      </c>
      <c r="E13" s="154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1"/>
      <c r="C14" s="20"/>
      <c r="D14" s="20"/>
      <c r="BM14" s="55"/>
    </row>
    <row r="15" spans="1:66">
      <c r="BM15" s="55"/>
    </row>
    <row r="16" spans="1:66">
      <c r="BM16" s="55"/>
    </row>
    <row r="17" spans="65:65">
      <c r="BM17" s="55"/>
    </row>
    <row r="18" spans="65:65">
      <c r="BM18" s="55"/>
    </row>
    <row r="19" spans="65:65">
      <c r="BM19" s="55"/>
    </row>
    <row r="20" spans="65:65">
      <c r="BM20" s="55"/>
    </row>
    <row r="21" spans="65:65">
      <c r="BM21" s="55"/>
    </row>
    <row r="22" spans="65:65">
      <c r="BM22" s="55"/>
    </row>
    <row r="23" spans="65:65">
      <c r="BM23" s="55"/>
    </row>
    <row r="24" spans="65:65">
      <c r="BM24" s="55"/>
    </row>
    <row r="25" spans="65:65">
      <c r="BM25" s="55"/>
    </row>
    <row r="26" spans="65:65">
      <c r="BM26" s="55"/>
    </row>
    <row r="27" spans="65:65">
      <c r="BM27" s="55"/>
    </row>
    <row r="28" spans="65:65">
      <c r="BM28" s="55"/>
    </row>
    <row r="29" spans="65:65">
      <c r="BM29" s="55"/>
    </row>
    <row r="30" spans="65:65">
      <c r="BM30" s="55"/>
    </row>
    <row r="31" spans="65:65">
      <c r="BM31" s="55"/>
    </row>
    <row r="32" spans="65:65"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D7">
    <cfRule type="expression" dxfId="8" priority="3">
      <formula>AND($B6&lt;&gt;$B5,NOT(ISBLANK(INDIRECT(Anlyt_LabRefThisCol))))</formula>
    </cfRule>
  </conditionalFormatting>
  <conditionalFormatting sqref="C2:D13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078AC-BBF9-40C8-992B-6C94DDD3D7A6}">
  <sheetPr codeName="Sheet19"/>
  <dimension ref="A1:BN115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629</v>
      </c>
      <c r="BM1" s="28" t="s">
        <v>277</v>
      </c>
    </row>
    <row r="2" spans="1:66" ht="15">
      <c r="A2" s="25" t="s">
        <v>110</v>
      </c>
      <c r="B2" s="18" t="s">
        <v>111</v>
      </c>
      <c r="C2" s="15" t="s">
        <v>112</v>
      </c>
      <c r="D2" s="16" t="s">
        <v>326</v>
      </c>
      <c r="E2" s="15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230</v>
      </c>
      <c r="C3" s="9" t="s">
        <v>230</v>
      </c>
      <c r="D3" s="10" t="s">
        <v>113</v>
      </c>
      <c r="E3" s="154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1</v>
      </c>
    </row>
    <row r="4" spans="1:66">
      <c r="A4" s="30"/>
      <c r="B4" s="19"/>
      <c r="C4" s="9"/>
      <c r="D4" s="10" t="s">
        <v>100</v>
      </c>
      <c r="E4" s="154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3</v>
      </c>
    </row>
    <row r="5" spans="1:66">
      <c r="A5" s="30"/>
      <c r="B5" s="19"/>
      <c r="C5" s="9"/>
      <c r="D5" s="26"/>
      <c r="E5" s="154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15">
        <v>0.1</v>
      </c>
      <c r="E6" s="205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  <c r="BJ6" s="206"/>
      <c r="BK6" s="206"/>
      <c r="BL6" s="206"/>
      <c r="BM6" s="217">
        <v>1</v>
      </c>
    </row>
    <row r="7" spans="1:66">
      <c r="A7" s="30"/>
      <c r="B7" s="19">
        <v>1</v>
      </c>
      <c r="C7" s="9">
        <v>2</v>
      </c>
      <c r="D7" s="24">
        <v>0.11</v>
      </c>
      <c r="E7" s="205"/>
      <c r="F7" s="206"/>
      <c r="G7" s="206"/>
      <c r="H7" s="206"/>
      <c r="I7" s="206"/>
      <c r="J7" s="206"/>
      <c r="K7" s="206"/>
      <c r="L7" s="206"/>
      <c r="M7" s="206"/>
      <c r="N7" s="206"/>
      <c r="O7" s="206"/>
      <c r="P7" s="206"/>
      <c r="Q7" s="206"/>
      <c r="R7" s="206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  <c r="BJ7" s="206"/>
      <c r="BK7" s="206"/>
      <c r="BL7" s="206"/>
      <c r="BM7" s="217">
        <v>16</v>
      </c>
    </row>
    <row r="8" spans="1:66">
      <c r="A8" s="30"/>
      <c r="B8" s="20" t="s">
        <v>271</v>
      </c>
      <c r="C8" s="12"/>
      <c r="D8" s="221">
        <v>0.10500000000000001</v>
      </c>
      <c r="E8" s="205"/>
      <c r="F8" s="206"/>
      <c r="G8" s="206"/>
      <c r="H8" s="206"/>
      <c r="I8" s="206"/>
      <c r="J8" s="206"/>
      <c r="K8" s="206"/>
      <c r="L8" s="206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  <c r="BJ8" s="206"/>
      <c r="BK8" s="206"/>
      <c r="BL8" s="206"/>
      <c r="BM8" s="217">
        <v>16</v>
      </c>
    </row>
    <row r="9" spans="1:66">
      <c r="A9" s="30"/>
      <c r="B9" s="3" t="s">
        <v>272</v>
      </c>
      <c r="C9" s="29"/>
      <c r="D9" s="24">
        <v>0.10500000000000001</v>
      </c>
      <c r="E9" s="205"/>
      <c r="F9" s="206"/>
      <c r="G9" s="206"/>
      <c r="H9" s="206"/>
      <c r="I9" s="206"/>
      <c r="J9" s="206"/>
      <c r="K9" s="206"/>
      <c r="L9" s="206"/>
      <c r="M9" s="206"/>
      <c r="N9" s="206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  <c r="BJ9" s="206"/>
      <c r="BK9" s="206"/>
      <c r="BL9" s="206"/>
      <c r="BM9" s="217">
        <v>0.105</v>
      </c>
      <c r="BN9" s="28"/>
    </row>
    <row r="10" spans="1:66">
      <c r="A10" s="30"/>
      <c r="B10" s="3" t="s">
        <v>273</v>
      </c>
      <c r="C10" s="29"/>
      <c r="D10" s="24">
        <v>7.0710678118654719E-3</v>
      </c>
      <c r="E10" s="205"/>
      <c r="F10" s="206"/>
      <c r="G10" s="206"/>
      <c r="H10" s="206"/>
      <c r="I10" s="206"/>
      <c r="J10" s="206"/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  <c r="BJ10" s="206"/>
      <c r="BK10" s="206"/>
      <c r="BL10" s="206"/>
      <c r="BM10" s="217">
        <v>22</v>
      </c>
    </row>
    <row r="11" spans="1:66">
      <c r="A11" s="30"/>
      <c r="B11" s="3" t="s">
        <v>87</v>
      </c>
      <c r="C11" s="29"/>
      <c r="D11" s="13">
        <v>6.7343502970147351E-2</v>
      </c>
      <c r="E11" s="154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3" t="s">
        <v>274</v>
      </c>
      <c r="C12" s="29"/>
      <c r="D12" s="13">
        <v>2.2204460492503131E-16</v>
      </c>
      <c r="E12" s="154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46" t="s">
        <v>275</v>
      </c>
      <c r="C13" s="47"/>
      <c r="D13" s="45" t="s">
        <v>276</v>
      </c>
      <c r="E13" s="154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1"/>
      <c r="C14" s="20"/>
      <c r="D14" s="20"/>
      <c r="BM14" s="55"/>
    </row>
    <row r="15" spans="1:66" ht="15">
      <c r="B15" s="8" t="s">
        <v>630</v>
      </c>
      <c r="BM15" s="28" t="s">
        <v>277</v>
      </c>
    </row>
    <row r="16" spans="1:66" ht="15">
      <c r="A16" s="25" t="s">
        <v>60</v>
      </c>
      <c r="B16" s="18" t="s">
        <v>111</v>
      </c>
      <c r="C16" s="15" t="s">
        <v>112</v>
      </c>
      <c r="D16" s="16" t="s">
        <v>326</v>
      </c>
      <c r="E16" s="154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8">
        <v>1</v>
      </c>
    </row>
    <row r="17" spans="1:65">
      <c r="A17" s="30"/>
      <c r="B17" s="19" t="s">
        <v>230</v>
      </c>
      <c r="C17" s="9" t="s">
        <v>230</v>
      </c>
      <c r="D17" s="10" t="s">
        <v>113</v>
      </c>
      <c r="E17" s="154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8" t="s">
        <v>1</v>
      </c>
    </row>
    <row r="18" spans="1:65">
      <c r="A18" s="30"/>
      <c r="B18" s="19"/>
      <c r="C18" s="9"/>
      <c r="D18" s="10" t="s">
        <v>100</v>
      </c>
      <c r="E18" s="154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8">
        <v>3</v>
      </c>
    </row>
    <row r="19" spans="1:65">
      <c r="A19" s="30"/>
      <c r="B19" s="19"/>
      <c r="C19" s="9"/>
      <c r="D19" s="26"/>
      <c r="E19" s="154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8">
        <v>3</v>
      </c>
    </row>
    <row r="20" spans="1:65">
      <c r="A20" s="30"/>
      <c r="B20" s="18">
        <v>1</v>
      </c>
      <c r="C20" s="14">
        <v>1</v>
      </c>
      <c r="D20" s="215">
        <v>0.28000000000000003</v>
      </c>
      <c r="E20" s="205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  <c r="BJ20" s="206"/>
      <c r="BK20" s="206"/>
      <c r="BL20" s="206"/>
      <c r="BM20" s="217">
        <v>1</v>
      </c>
    </row>
    <row r="21" spans="1:65">
      <c r="A21" s="30"/>
      <c r="B21" s="19">
        <v>1</v>
      </c>
      <c r="C21" s="9">
        <v>2</v>
      </c>
      <c r="D21" s="24">
        <v>0.28000000000000003</v>
      </c>
      <c r="E21" s="205"/>
      <c r="F21" s="206"/>
      <c r="G21" s="206"/>
      <c r="H21" s="206"/>
      <c r="I21" s="206"/>
      <c r="J21" s="206"/>
      <c r="K21" s="206"/>
      <c r="L21" s="206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  <c r="BJ21" s="206"/>
      <c r="BK21" s="206"/>
      <c r="BL21" s="206"/>
      <c r="BM21" s="217">
        <v>16</v>
      </c>
    </row>
    <row r="22" spans="1:65">
      <c r="A22" s="30"/>
      <c r="B22" s="20" t="s">
        <v>271</v>
      </c>
      <c r="C22" s="12"/>
      <c r="D22" s="221">
        <v>0.28000000000000003</v>
      </c>
      <c r="E22" s="205"/>
      <c r="F22" s="206"/>
      <c r="G22" s="206"/>
      <c r="H22" s="206"/>
      <c r="I22" s="206"/>
      <c r="J22" s="206"/>
      <c r="K22" s="206"/>
      <c r="L22" s="206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  <c r="BJ22" s="206"/>
      <c r="BK22" s="206"/>
      <c r="BL22" s="206"/>
      <c r="BM22" s="217">
        <v>16</v>
      </c>
    </row>
    <row r="23" spans="1:65">
      <c r="A23" s="30"/>
      <c r="B23" s="3" t="s">
        <v>272</v>
      </c>
      <c r="C23" s="29"/>
      <c r="D23" s="24">
        <v>0.28000000000000003</v>
      </c>
      <c r="E23" s="205"/>
      <c r="F23" s="206"/>
      <c r="G23" s="206"/>
      <c r="H23" s="206"/>
      <c r="I23" s="206"/>
      <c r="J23" s="206"/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  <c r="BJ23" s="206"/>
      <c r="BK23" s="206"/>
      <c r="BL23" s="206"/>
      <c r="BM23" s="217">
        <v>0.28000000000000003</v>
      </c>
    </row>
    <row r="24" spans="1:65">
      <c r="A24" s="30"/>
      <c r="B24" s="3" t="s">
        <v>273</v>
      </c>
      <c r="C24" s="29"/>
      <c r="D24" s="24">
        <v>0</v>
      </c>
      <c r="E24" s="205"/>
      <c r="F24" s="206"/>
      <c r="G24" s="206"/>
      <c r="H24" s="206"/>
      <c r="I24" s="206"/>
      <c r="J24" s="206"/>
      <c r="K24" s="206"/>
      <c r="L24" s="206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  <c r="BJ24" s="206"/>
      <c r="BK24" s="206"/>
      <c r="BL24" s="206"/>
      <c r="BM24" s="217">
        <v>22</v>
      </c>
    </row>
    <row r="25" spans="1:65">
      <c r="A25" s="30"/>
      <c r="B25" s="3" t="s">
        <v>87</v>
      </c>
      <c r="C25" s="29"/>
      <c r="D25" s="13">
        <v>0</v>
      </c>
      <c r="E25" s="154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3" t="s">
        <v>274</v>
      </c>
      <c r="C26" s="29"/>
      <c r="D26" s="13">
        <v>0</v>
      </c>
      <c r="E26" s="15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46" t="s">
        <v>275</v>
      </c>
      <c r="C27" s="47"/>
      <c r="D27" s="45" t="s">
        <v>276</v>
      </c>
      <c r="E27" s="154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B28" s="31"/>
      <c r="C28" s="20"/>
      <c r="D28" s="20"/>
      <c r="BM28" s="55"/>
    </row>
    <row r="29" spans="1:65">
      <c r="BM29" s="55"/>
    </row>
    <row r="30" spans="1:65">
      <c r="BM30" s="55"/>
    </row>
    <row r="31" spans="1:65">
      <c r="BM31" s="55"/>
    </row>
    <row r="32" spans="1:65"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5"/>
    </row>
    <row r="68" spans="65:65">
      <c r="BM68" s="55"/>
    </row>
    <row r="69" spans="65:65">
      <c r="BM69" s="55"/>
    </row>
    <row r="70" spans="65:65">
      <c r="BM70" s="55"/>
    </row>
    <row r="71" spans="65:65">
      <c r="BM71" s="55"/>
    </row>
    <row r="72" spans="65:65">
      <c r="BM72" s="55"/>
    </row>
    <row r="73" spans="65:65">
      <c r="BM73" s="55"/>
    </row>
    <row r="74" spans="65:65">
      <c r="BM74" s="55"/>
    </row>
    <row r="75" spans="65:65">
      <c r="BM75" s="55"/>
    </row>
    <row r="76" spans="65:65">
      <c r="BM76" s="55"/>
    </row>
    <row r="77" spans="65:65">
      <c r="BM77" s="55"/>
    </row>
    <row r="78" spans="65:65">
      <c r="BM78" s="55"/>
    </row>
    <row r="79" spans="65:65">
      <c r="BM79" s="55"/>
    </row>
    <row r="80" spans="65:65">
      <c r="BM80" s="55"/>
    </row>
    <row r="81" spans="65:65">
      <c r="BM81" s="56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  <row r="102" spans="65:65">
      <c r="BM102" s="57"/>
    </row>
    <row r="103" spans="65:65">
      <c r="BM103" s="57"/>
    </row>
    <row r="104" spans="65:65">
      <c r="BM104" s="57"/>
    </row>
    <row r="105" spans="65:65">
      <c r="BM105" s="57"/>
    </row>
    <row r="106" spans="65:65">
      <c r="BM106" s="57"/>
    </row>
    <row r="107" spans="65:65">
      <c r="BM107" s="57"/>
    </row>
    <row r="108" spans="65:65">
      <c r="BM108" s="57"/>
    </row>
    <row r="109" spans="65:65">
      <c r="BM109" s="57"/>
    </row>
    <row r="110" spans="65:65">
      <c r="BM110" s="57"/>
    </row>
    <row r="111" spans="65:65">
      <c r="BM111" s="57"/>
    </row>
    <row r="112" spans="65:65">
      <c r="BM112" s="57"/>
    </row>
    <row r="113" spans="65:65">
      <c r="BM113" s="57"/>
    </row>
    <row r="114" spans="65:65">
      <c r="BM114" s="57"/>
    </row>
    <row r="115" spans="65:65">
      <c r="BM115" s="57"/>
    </row>
  </sheetData>
  <dataConsolidate/>
  <conditionalFormatting sqref="B6:D7 B20:D21">
    <cfRule type="expression" dxfId="5" priority="6">
      <formula>AND($B6&lt;&gt;$B5,NOT(ISBLANK(INDIRECT(Anlyt_LabRefThisCol))))</formula>
    </cfRule>
  </conditionalFormatting>
  <conditionalFormatting sqref="C2:D13 C16:D27">
    <cfRule type="expression" dxfId="4" priority="4" stopIfTrue="1">
      <formula>AND(ISBLANK(INDIRECT(Anlyt_LabRefLastCol)),ISBLANK(INDIRECT(Anlyt_LabRefThisCol)))</formula>
    </cfRule>
    <cfRule type="expression" dxfId="3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F69AE-262A-4D6F-A046-3FE8FDECBF64}">
  <sheetPr codeName="Sheet20"/>
  <dimension ref="A1:BN801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631</v>
      </c>
      <c r="BM1" s="28" t="s">
        <v>277</v>
      </c>
    </row>
    <row r="2" spans="1:66" ht="15">
      <c r="A2" s="25" t="s">
        <v>4</v>
      </c>
      <c r="B2" s="18" t="s">
        <v>111</v>
      </c>
      <c r="C2" s="15" t="s">
        <v>112</v>
      </c>
      <c r="D2" s="16" t="s">
        <v>326</v>
      </c>
      <c r="E2" s="15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230</v>
      </c>
      <c r="C3" s="9" t="s">
        <v>230</v>
      </c>
      <c r="D3" s="10" t="s">
        <v>113</v>
      </c>
      <c r="E3" s="154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10" t="s">
        <v>358</v>
      </c>
      <c r="E4" s="154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3</v>
      </c>
    </row>
    <row r="5" spans="1:66">
      <c r="A5" s="30"/>
      <c r="B5" s="19"/>
      <c r="C5" s="9"/>
      <c r="D5" s="26"/>
      <c r="E5" s="154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15">
        <v>0.4</v>
      </c>
      <c r="E6" s="205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  <c r="BJ6" s="206"/>
      <c r="BK6" s="206"/>
      <c r="BL6" s="206"/>
      <c r="BM6" s="217">
        <v>1</v>
      </c>
    </row>
    <row r="7" spans="1:66">
      <c r="A7" s="30"/>
      <c r="B7" s="19">
        <v>1</v>
      </c>
      <c r="C7" s="9">
        <v>2</v>
      </c>
      <c r="D7" s="24">
        <v>0.3</v>
      </c>
      <c r="E7" s="205"/>
      <c r="F7" s="206"/>
      <c r="G7" s="206"/>
      <c r="H7" s="206"/>
      <c r="I7" s="206"/>
      <c r="J7" s="206"/>
      <c r="K7" s="206"/>
      <c r="L7" s="206"/>
      <c r="M7" s="206"/>
      <c r="N7" s="206"/>
      <c r="O7" s="206"/>
      <c r="P7" s="206"/>
      <c r="Q7" s="206"/>
      <c r="R7" s="206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  <c r="BJ7" s="206"/>
      <c r="BK7" s="206"/>
      <c r="BL7" s="206"/>
      <c r="BM7" s="217">
        <v>18</v>
      </c>
    </row>
    <row r="8" spans="1:66">
      <c r="A8" s="30"/>
      <c r="B8" s="20" t="s">
        <v>271</v>
      </c>
      <c r="C8" s="12"/>
      <c r="D8" s="221">
        <v>0.35</v>
      </c>
      <c r="E8" s="205"/>
      <c r="F8" s="206"/>
      <c r="G8" s="206"/>
      <c r="H8" s="206"/>
      <c r="I8" s="206"/>
      <c r="J8" s="206"/>
      <c r="K8" s="206"/>
      <c r="L8" s="206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  <c r="BJ8" s="206"/>
      <c r="BK8" s="206"/>
      <c r="BL8" s="206"/>
      <c r="BM8" s="217">
        <v>16</v>
      </c>
    </row>
    <row r="9" spans="1:66">
      <c r="A9" s="30"/>
      <c r="B9" s="3" t="s">
        <v>272</v>
      </c>
      <c r="C9" s="29"/>
      <c r="D9" s="24">
        <v>0.35</v>
      </c>
      <c r="E9" s="205"/>
      <c r="F9" s="206"/>
      <c r="G9" s="206"/>
      <c r="H9" s="206"/>
      <c r="I9" s="206"/>
      <c r="J9" s="206"/>
      <c r="K9" s="206"/>
      <c r="L9" s="206"/>
      <c r="M9" s="206"/>
      <c r="N9" s="206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  <c r="BJ9" s="206"/>
      <c r="BK9" s="206"/>
      <c r="BL9" s="206"/>
      <c r="BM9" s="217">
        <v>0.35</v>
      </c>
      <c r="BN9" s="28"/>
    </row>
    <row r="10" spans="1:66">
      <c r="A10" s="30"/>
      <c r="B10" s="3" t="s">
        <v>273</v>
      </c>
      <c r="C10" s="29"/>
      <c r="D10" s="24">
        <v>7.0710678118654974E-2</v>
      </c>
      <c r="E10" s="205"/>
      <c r="F10" s="206"/>
      <c r="G10" s="206"/>
      <c r="H10" s="206"/>
      <c r="I10" s="206"/>
      <c r="J10" s="206"/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  <c r="BJ10" s="206"/>
      <c r="BK10" s="206"/>
      <c r="BL10" s="206"/>
      <c r="BM10" s="217">
        <v>24</v>
      </c>
    </row>
    <row r="11" spans="1:66">
      <c r="A11" s="30"/>
      <c r="B11" s="3" t="s">
        <v>87</v>
      </c>
      <c r="C11" s="29"/>
      <c r="D11" s="13">
        <v>0.2020305089104428</v>
      </c>
      <c r="E11" s="154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3" t="s">
        <v>274</v>
      </c>
      <c r="C12" s="29"/>
      <c r="D12" s="13">
        <v>0</v>
      </c>
      <c r="E12" s="154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46" t="s">
        <v>275</v>
      </c>
      <c r="C13" s="47"/>
      <c r="D13" s="45" t="s">
        <v>276</v>
      </c>
      <c r="E13" s="154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1"/>
      <c r="C14" s="20"/>
      <c r="D14" s="20"/>
      <c r="BM14" s="55"/>
    </row>
    <row r="15" spans="1:66" ht="15">
      <c r="B15" s="8" t="s">
        <v>632</v>
      </c>
      <c r="BM15" s="28" t="s">
        <v>277</v>
      </c>
    </row>
    <row r="16" spans="1:66" ht="15">
      <c r="A16" s="25" t="s">
        <v>7</v>
      </c>
      <c r="B16" s="18" t="s">
        <v>111</v>
      </c>
      <c r="C16" s="15" t="s">
        <v>112</v>
      </c>
      <c r="D16" s="16" t="s">
        <v>326</v>
      </c>
      <c r="E16" s="154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8">
        <v>1</v>
      </c>
    </row>
    <row r="17" spans="1:65">
      <c r="A17" s="30"/>
      <c r="B17" s="19" t="s">
        <v>230</v>
      </c>
      <c r="C17" s="9" t="s">
        <v>230</v>
      </c>
      <c r="D17" s="10" t="s">
        <v>113</v>
      </c>
      <c r="E17" s="154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8" t="s">
        <v>3</v>
      </c>
    </row>
    <row r="18" spans="1:65">
      <c r="A18" s="30"/>
      <c r="B18" s="19"/>
      <c r="C18" s="9"/>
      <c r="D18" s="10" t="s">
        <v>358</v>
      </c>
      <c r="E18" s="154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8">
        <v>1</v>
      </c>
    </row>
    <row r="19" spans="1:65">
      <c r="A19" s="30"/>
      <c r="B19" s="19"/>
      <c r="C19" s="9"/>
      <c r="D19" s="26"/>
      <c r="E19" s="154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8">
        <v>1</v>
      </c>
    </row>
    <row r="20" spans="1:65">
      <c r="A20" s="30"/>
      <c r="B20" s="18">
        <v>1</v>
      </c>
      <c r="C20" s="14">
        <v>1</v>
      </c>
      <c r="D20" s="207">
        <v>46.6</v>
      </c>
      <c r="E20" s="208"/>
      <c r="F20" s="209"/>
      <c r="G20" s="209"/>
      <c r="H20" s="209"/>
      <c r="I20" s="209"/>
      <c r="J20" s="209"/>
      <c r="K20" s="209"/>
      <c r="L20" s="209"/>
      <c r="M20" s="209"/>
      <c r="N20" s="209"/>
      <c r="O20" s="209"/>
      <c r="P20" s="209"/>
      <c r="Q20" s="209"/>
      <c r="R20" s="209"/>
      <c r="S20" s="209"/>
      <c r="T20" s="209"/>
      <c r="U20" s="209"/>
      <c r="V20" s="209"/>
      <c r="W20" s="209"/>
      <c r="X20" s="209"/>
      <c r="Y20" s="209"/>
      <c r="Z20" s="209"/>
      <c r="AA20" s="209"/>
      <c r="AB20" s="209"/>
      <c r="AC20" s="209"/>
      <c r="AD20" s="209"/>
      <c r="AE20" s="209"/>
      <c r="AF20" s="209"/>
      <c r="AG20" s="209"/>
      <c r="AH20" s="209"/>
      <c r="AI20" s="209"/>
      <c r="AJ20" s="209"/>
      <c r="AK20" s="209"/>
      <c r="AL20" s="209"/>
      <c r="AM20" s="209"/>
      <c r="AN20" s="209"/>
      <c r="AO20" s="209"/>
      <c r="AP20" s="209"/>
      <c r="AQ20" s="209"/>
      <c r="AR20" s="209"/>
      <c r="AS20" s="209"/>
      <c r="AT20" s="209"/>
      <c r="AU20" s="209"/>
      <c r="AV20" s="209"/>
      <c r="AW20" s="209"/>
      <c r="AX20" s="209"/>
      <c r="AY20" s="209"/>
      <c r="AZ20" s="209"/>
      <c r="BA20" s="209"/>
      <c r="BB20" s="209"/>
      <c r="BC20" s="209"/>
      <c r="BD20" s="209"/>
      <c r="BE20" s="209"/>
      <c r="BF20" s="209"/>
      <c r="BG20" s="209"/>
      <c r="BH20" s="209"/>
      <c r="BI20" s="209"/>
      <c r="BJ20" s="209"/>
      <c r="BK20" s="209"/>
      <c r="BL20" s="209"/>
      <c r="BM20" s="210">
        <v>1</v>
      </c>
    </row>
    <row r="21" spans="1:65">
      <c r="A21" s="30"/>
      <c r="B21" s="19">
        <v>1</v>
      </c>
      <c r="C21" s="9">
        <v>2</v>
      </c>
      <c r="D21" s="211">
        <v>48.6</v>
      </c>
      <c r="E21" s="208"/>
      <c r="F21" s="209"/>
      <c r="G21" s="209"/>
      <c r="H21" s="209"/>
      <c r="I21" s="209"/>
      <c r="J21" s="209"/>
      <c r="K21" s="209"/>
      <c r="L21" s="209"/>
      <c r="M21" s="209"/>
      <c r="N21" s="209"/>
      <c r="O21" s="209"/>
      <c r="P21" s="209"/>
      <c r="Q21" s="209"/>
      <c r="R21" s="209"/>
      <c r="S21" s="209"/>
      <c r="T21" s="209"/>
      <c r="U21" s="209"/>
      <c r="V21" s="209"/>
      <c r="W21" s="209"/>
      <c r="X21" s="209"/>
      <c r="Y21" s="209"/>
      <c r="Z21" s="209"/>
      <c r="AA21" s="209"/>
      <c r="AB21" s="209"/>
      <c r="AC21" s="209"/>
      <c r="AD21" s="209"/>
      <c r="AE21" s="209"/>
      <c r="AF21" s="209"/>
      <c r="AG21" s="209"/>
      <c r="AH21" s="209"/>
      <c r="AI21" s="209"/>
      <c r="AJ21" s="209"/>
      <c r="AK21" s="209"/>
      <c r="AL21" s="209"/>
      <c r="AM21" s="209"/>
      <c r="AN21" s="209"/>
      <c r="AO21" s="209"/>
      <c r="AP21" s="209"/>
      <c r="AQ21" s="209"/>
      <c r="AR21" s="209"/>
      <c r="AS21" s="209"/>
      <c r="AT21" s="209"/>
      <c r="AU21" s="209"/>
      <c r="AV21" s="209"/>
      <c r="AW21" s="209"/>
      <c r="AX21" s="209"/>
      <c r="AY21" s="209"/>
      <c r="AZ21" s="209"/>
      <c r="BA21" s="209"/>
      <c r="BB21" s="209"/>
      <c r="BC21" s="209"/>
      <c r="BD21" s="209"/>
      <c r="BE21" s="209"/>
      <c r="BF21" s="209"/>
      <c r="BG21" s="209"/>
      <c r="BH21" s="209"/>
      <c r="BI21" s="209"/>
      <c r="BJ21" s="209"/>
      <c r="BK21" s="209"/>
      <c r="BL21" s="209"/>
      <c r="BM21" s="210">
        <v>19</v>
      </c>
    </row>
    <row r="22" spans="1:65">
      <c r="A22" s="30"/>
      <c r="B22" s="20" t="s">
        <v>271</v>
      </c>
      <c r="C22" s="12"/>
      <c r="D22" s="213">
        <v>47.6</v>
      </c>
      <c r="E22" s="208"/>
      <c r="F22" s="209"/>
      <c r="G22" s="209"/>
      <c r="H22" s="209"/>
      <c r="I22" s="209"/>
      <c r="J22" s="209"/>
      <c r="K22" s="209"/>
      <c r="L22" s="209"/>
      <c r="M22" s="209"/>
      <c r="N22" s="209"/>
      <c r="O22" s="209"/>
      <c r="P22" s="209"/>
      <c r="Q22" s="209"/>
      <c r="R22" s="209"/>
      <c r="S22" s="209"/>
      <c r="T22" s="209"/>
      <c r="U22" s="209"/>
      <c r="V22" s="209"/>
      <c r="W22" s="209"/>
      <c r="X22" s="209"/>
      <c r="Y22" s="209"/>
      <c r="Z22" s="209"/>
      <c r="AA22" s="209"/>
      <c r="AB22" s="209"/>
      <c r="AC22" s="209"/>
      <c r="AD22" s="209"/>
      <c r="AE22" s="209"/>
      <c r="AF22" s="209"/>
      <c r="AG22" s="209"/>
      <c r="AH22" s="209"/>
      <c r="AI22" s="209"/>
      <c r="AJ22" s="209"/>
      <c r="AK22" s="209"/>
      <c r="AL22" s="209"/>
      <c r="AM22" s="209"/>
      <c r="AN22" s="209"/>
      <c r="AO22" s="209"/>
      <c r="AP22" s="209"/>
      <c r="AQ22" s="209"/>
      <c r="AR22" s="209"/>
      <c r="AS22" s="209"/>
      <c r="AT22" s="209"/>
      <c r="AU22" s="209"/>
      <c r="AV22" s="209"/>
      <c r="AW22" s="209"/>
      <c r="AX22" s="209"/>
      <c r="AY22" s="209"/>
      <c r="AZ22" s="209"/>
      <c r="BA22" s="209"/>
      <c r="BB22" s="209"/>
      <c r="BC22" s="209"/>
      <c r="BD22" s="209"/>
      <c r="BE22" s="209"/>
      <c r="BF22" s="209"/>
      <c r="BG22" s="209"/>
      <c r="BH22" s="209"/>
      <c r="BI22" s="209"/>
      <c r="BJ22" s="209"/>
      <c r="BK22" s="209"/>
      <c r="BL22" s="209"/>
      <c r="BM22" s="210">
        <v>16</v>
      </c>
    </row>
    <row r="23" spans="1:65">
      <c r="A23" s="30"/>
      <c r="B23" s="3" t="s">
        <v>272</v>
      </c>
      <c r="C23" s="29"/>
      <c r="D23" s="211">
        <v>47.6</v>
      </c>
      <c r="E23" s="208"/>
      <c r="F23" s="209"/>
      <c r="G23" s="209"/>
      <c r="H23" s="209"/>
      <c r="I23" s="209"/>
      <c r="J23" s="209"/>
      <c r="K23" s="209"/>
      <c r="L23" s="209"/>
      <c r="M23" s="209"/>
      <c r="N23" s="209"/>
      <c r="O23" s="209"/>
      <c r="P23" s="209"/>
      <c r="Q23" s="209"/>
      <c r="R23" s="209"/>
      <c r="S23" s="209"/>
      <c r="T23" s="209"/>
      <c r="U23" s="209"/>
      <c r="V23" s="209"/>
      <c r="W23" s="209"/>
      <c r="X23" s="209"/>
      <c r="Y23" s="209"/>
      <c r="Z23" s="209"/>
      <c r="AA23" s="209"/>
      <c r="AB23" s="209"/>
      <c r="AC23" s="209"/>
      <c r="AD23" s="209"/>
      <c r="AE23" s="209"/>
      <c r="AF23" s="209"/>
      <c r="AG23" s="209"/>
      <c r="AH23" s="209"/>
      <c r="AI23" s="209"/>
      <c r="AJ23" s="209"/>
      <c r="AK23" s="209"/>
      <c r="AL23" s="209"/>
      <c r="AM23" s="209"/>
      <c r="AN23" s="209"/>
      <c r="AO23" s="209"/>
      <c r="AP23" s="209"/>
      <c r="AQ23" s="209"/>
      <c r="AR23" s="209"/>
      <c r="AS23" s="209"/>
      <c r="AT23" s="209"/>
      <c r="AU23" s="209"/>
      <c r="AV23" s="209"/>
      <c r="AW23" s="209"/>
      <c r="AX23" s="209"/>
      <c r="AY23" s="209"/>
      <c r="AZ23" s="209"/>
      <c r="BA23" s="209"/>
      <c r="BB23" s="209"/>
      <c r="BC23" s="209"/>
      <c r="BD23" s="209"/>
      <c r="BE23" s="209"/>
      <c r="BF23" s="209"/>
      <c r="BG23" s="209"/>
      <c r="BH23" s="209"/>
      <c r="BI23" s="209"/>
      <c r="BJ23" s="209"/>
      <c r="BK23" s="209"/>
      <c r="BL23" s="209"/>
      <c r="BM23" s="210">
        <v>47.6</v>
      </c>
    </row>
    <row r="24" spans="1:65">
      <c r="A24" s="30"/>
      <c r="B24" s="3" t="s">
        <v>273</v>
      </c>
      <c r="C24" s="29"/>
      <c r="D24" s="211">
        <v>1.4142135623730951</v>
      </c>
      <c r="E24" s="208"/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10">
        <v>25</v>
      </c>
    </row>
    <row r="25" spans="1:65">
      <c r="A25" s="30"/>
      <c r="B25" s="3" t="s">
        <v>87</v>
      </c>
      <c r="C25" s="29"/>
      <c r="D25" s="13">
        <v>2.9710368957417965E-2</v>
      </c>
      <c r="E25" s="154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3" t="s">
        <v>274</v>
      </c>
      <c r="C26" s="29"/>
      <c r="D26" s="13">
        <v>0</v>
      </c>
      <c r="E26" s="15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46" t="s">
        <v>275</v>
      </c>
      <c r="C27" s="47"/>
      <c r="D27" s="45" t="s">
        <v>276</v>
      </c>
      <c r="E27" s="154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B28" s="31"/>
      <c r="C28" s="20"/>
      <c r="D28" s="20"/>
      <c r="BM28" s="55"/>
    </row>
    <row r="29" spans="1:65" ht="15">
      <c r="B29" s="8" t="s">
        <v>633</v>
      </c>
      <c r="BM29" s="28" t="s">
        <v>277</v>
      </c>
    </row>
    <row r="30" spans="1:65" ht="15">
      <c r="A30" s="25" t="s">
        <v>10</v>
      </c>
      <c r="B30" s="18" t="s">
        <v>111</v>
      </c>
      <c r="C30" s="15" t="s">
        <v>112</v>
      </c>
      <c r="D30" s="16" t="s">
        <v>326</v>
      </c>
      <c r="E30" s="154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28">
        <v>1</v>
      </c>
    </row>
    <row r="31" spans="1:65">
      <c r="A31" s="30"/>
      <c r="B31" s="19" t="s">
        <v>230</v>
      </c>
      <c r="C31" s="9" t="s">
        <v>230</v>
      </c>
      <c r="D31" s="10" t="s">
        <v>113</v>
      </c>
      <c r="E31" s="154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28" t="s">
        <v>3</v>
      </c>
    </row>
    <row r="32" spans="1:65">
      <c r="A32" s="30"/>
      <c r="B32" s="19"/>
      <c r="C32" s="9"/>
      <c r="D32" s="10" t="s">
        <v>358</v>
      </c>
      <c r="E32" s="154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28">
        <v>0</v>
      </c>
    </row>
    <row r="33" spans="1:65">
      <c r="A33" s="30"/>
      <c r="B33" s="19"/>
      <c r="C33" s="9"/>
      <c r="D33" s="26"/>
      <c r="E33" s="154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28">
        <v>0</v>
      </c>
    </row>
    <row r="34" spans="1:65">
      <c r="A34" s="30"/>
      <c r="B34" s="18">
        <v>1</v>
      </c>
      <c r="C34" s="14">
        <v>1</v>
      </c>
      <c r="D34" s="227">
        <v>137</v>
      </c>
      <c r="E34" s="228"/>
      <c r="F34" s="229"/>
      <c r="G34" s="229"/>
      <c r="H34" s="229"/>
      <c r="I34" s="229"/>
      <c r="J34" s="229"/>
      <c r="K34" s="229"/>
      <c r="L34" s="229"/>
      <c r="M34" s="229"/>
      <c r="N34" s="229"/>
      <c r="O34" s="229"/>
      <c r="P34" s="229"/>
      <c r="Q34" s="229"/>
      <c r="R34" s="229"/>
      <c r="S34" s="229"/>
      <c r="T34" s="229"/>
      <c r="U34" s="229"/>
      <c r="V34" s="229"/>
      <c r="W34" s="229"/>
      <c r="X34" s="229"/>
      <c r="Y34" s="229"/>
      <c r="Z34" s="229"/>
      <c r="AA34" s="229"/>
      <c r="AB34" s="229"/>
      <c r="AC34" s="229"/>
      <c r="AD34" s="229"/>
      <c r="AE34" s="229"/>
      <c r="AF34" s="229"/>
      <c r="AG34" s="229"/>
      <c r="AH34" s="229"/>
      <c r="AI34" s="229"/>
      <c r="AJ34" s="229"/>
      <c r="AK34" s="229"/>
      <c r="AL34" s="229"/>
      <c r="AM34" s="229"/>
      <c r="AN34" s="229"/>
      <c r="AO34" s="229"/>
      <c r="AP34" s="229"/>
      <c r="AQ34" s="229"/>
      <c r="AR34" s="229"/>
      <c r="AS34" s="229"/>
      <c r="AT34" s="229"/>
      <c r="AU34" s="229"/>
      <c r="AV34" s="229"/>
      <c r="AW34" s="229"/>
      <c r="AX34" s="229"/>
      <c r="AY34" s="229"/>
      <c r="AZ34" s="229"/>
      <c r="BA34" s="229"/>
      <c r="BB34" s="229"/>
      <c r="BC34" s="229"/>
      <c r="BD34" s="229"/>
      <c r="BE34" s="229"/>
      <c r="BF34" s="229"/>
      <c r="BG34" s="229"/>
      <c r="BH34" s="229"/>
      <c r="BI34" s="229"/>
      <c r="BJ34" s="229"/>
      <c r="BK34" s="229"/>
      <c r="BL34" s="229"/>
      <c r="BM34" s="230">
        <v>1</v>
      </c>
    </row>
    <row r="35" spans="1:65">
      <c r="A35" s="30"/>
      <c r="B35" s="19">
        <v>1</v>
      </c>
      <c r="C35" s="9">
        <v>2</v>
      </c>
      <c r="D35" s="231">
        <v>136</v>
      </c>
      <c r="E35" s="228"/>
      <c r="F35" s="229"/>
      <c r="G35" s="229"/>
      <c r="H35" s="229"/>
      <c r="I35" s="229"/>
      <c r="J35" s="229"/>
      <c r="K35" s="229"/>
      <c r="L35" s="229"/>
      <c r="M35" s="229"/>
      <c r="N35" s="229"/>
      <c r="O35" s="229"/>
      <c r="P35" s="229"/>
      <c r="Q35" s="229"/>
      <c r="R35" s="229"/>
      <c r="S35" s="229"/>
      <c r="T35" s="229"/>
      <c r="U35" s="229"/>
      <c r="V35" s="229"/>
      <c r="W35" s="229"/>
      <c r="X35" s="229"/>
      <c r="Y35" s="229"/>
      <c r="Z35" s="229"/>
      <c r="AA35" s="229"/>
      <c r="AB35" s="229"/>
      <c r="AC35" s="229"/>
      <c r="AD35" s="229"/>
      <c r="AE35" s="229"/>
      <c r="AF35" s="229"/>
      <c r="AG35" s="229"/>
      <c r="AH35" s="229"/>
      <c r="AI35" s="229"/>
      <c r="AJ35" s="229"/>
      <c r="AK35" s="229"/>
      <c r="AL35" s="229"/>
      <c r="AM35" s="229"/>
      <c r="AN35" s="229"/>
      <c r="AO35" s="229"/>
      <c r="AP35" s="229"/>
      <c r="AQ35" s="229"/>
      <c r="AR35" s="229"/>
      <c r="AS35" s="229"/>
      <c r="AT35" s="229"/>
      <c r="AU35" s="229"/>
      <c r="AV35" s="229"/>
      <c r="AW35" s="229"/>
      <c r="AX35" s="229"/>
      <c r="AY35" s="229"/>
      <c r="AZ35" s="229"/>
      <c r="BA35" s="229"/>
      <c r="BB35" s="229"/>
      <c r="BC35" s="229"/>
      <c r="BD35" s="229"/>
      <c r="BE35" s="229"/>
      <c r="BF35" s="229"/>
      <c r="BG35" s="229"/>
      <c r="BH35" s="229"/>
      <c r="BI35" s="229"/>
      <c r="BJ35" s="229"/>
      <c r="BK35" s="229"/>
      <c r="BL35" s="229"/>
      <c r="BM35" s="230">
        <v>20</v>
      </c>
    </row>
    <row r="36" spans="1:65">
      <c r="A36" s="30"/>
      <c r="B36" s="20" t="s">
        <v>271</v>
      </c>
      <c r="C36" s="12"/>
      <c r="D36" s="234">
        <v>136.5</v>
      </c>
      <c r="E36" s="228"/>
      <c r="F36" s="229"/>
      <c r="G36" s="229"/>
      <c r="H36" s="229"/>
      <c r="I36" s="229"/>
      <c r="J36" s="229"/>
      <c r="K36" s="229"/>
      <c r="L36" s="229"/>
      <c r="M36" s="229"/>
      <c r="N36" s="229"/>
      <c r="O36" s="229"/>
      <c r="P36" s="229"/>
      <c r="Q36" s="229"/>
      <c r="R36" s="229"/>
      <c r="S36" s="229"/>
      <c r="T36" s="229"/>
      <c r="U36" s="229"/>
      <c r="V36" s="229"/>
      <c r="W36" s="229"/>
      <c r="X36" s="229"/>
      <c r="Y36" s="229"/>
      <c r="Z36" s="229"/>
      <c r="AA36" s="229"/>
      <c r="AB36" s="229"/>
      <c r="AC36" s="229"/>
      <c r="AD36" s="229"/>
      <c r="AE36" s="229"/>
      <c r="AF36" s="229"/>
      <c r="AG36" s="229"/>
      <c r="AH36" s="229"/>
      <c r="AI36" s="229"/>
      <c r="AJ36" s="229"/>
      <c r="AK36" s="229"/>
      <c r="AL36" s="229"/>
      <c r="AM36" s="229"/>
      <c r="AN36" s="229"/>
      <c r="AO36" s="229"/>
      <c r="AP36" s="229"/>
      <c r="AQ36" s="229"/>
      <c r="AR36" s="229"/>
      <c r="AS36" s="229"/>
      <c r="AT36" s="229"/>
      <c r="AU36" s="229"/>
      <c r="AV36" s="229"/>
      <c r="AW36" s="229"/>
      <c r="AX36" s="229"/>
      <c r="AY36" s="229"/>
      <c r="AZ36" s="229"/>
      <c r="BA36" s="229"/>
      <c r="BB36" s="229"/>
      <c r="BC36" s="229"/>
      <c r="BD36" s="229"/>
      <c r="BE36" s="229"/>
      <c r="BF36" s="229"/>
      <c r="BG36" s="229"/>
      <c r="BH36" s="229"/>
      <c r="BI36" s="229"/>
      <c r="BJ36" s="229"/>
      <c r="BK36" s="229"/>
      <c r="BL36" s="229"/>
      <c r="BM36" s="230">
        <v>16</v>
      </c>
    </row>
    <row r="37" spans="1:65">
      <c r="A37" s="30"/>
      <c r="B37" s="3" t="s">
        <v>272</v>
      </c>
      <c r="C37" s="29"/>
      <c r="D37" s="231">
        <v>136.5</v>
      </c>
      <c r="E37" s="228"/>
      <c r="F37" s="229"/>
      <c r="G37" s="229"/>
      <c r="H37" s="229"/>
      <c r="I37" s="229"/>
      <c r="J37" s="229"/>
      <c r="K37" s="229"/>
      <c r="L37" s="229"/>
      <c r="M37" s="229"/>
      <c r="N37" s="229"/>
      <c r="O37" s="229"/>
      <c r="P37" s="229"/>
      <c r="Q37" s="229"/>
      <c r="R37" s="229"/>
      <c r="S37" s="229"/>
      <c r="T37" s="229"/>
      <c r="U37" s="229"/>
      <c r="V37" s="229"/>
      <c r="W37" s="229"/>
      <c r="X37" s="229"/>
      <c r="Y37" s="229"/>
      <c r="Z37" s="229"/>
      <c r="AA37" s="229"/>
      <c r="AB37" s="229"/>
      <c r="AC37" s="229"/>
      <c r="AD37" s="229"/>
      <c r="AE37" s="229"/>
      <c r="AF37" s="229"/>
      <c r="AG37" s="229"/>
      <c r="AH37" s="229"/>
      <c r="AI37" s="229"/>
      <c r="AJ37" s="229"/>
      <c r="AK37" s="229"/>
      <c r="AL37" s="229"/>
      <c r="AM37" s="229"/>
      <c r="AN37" s="229"/>
      <c r="AO37" s="229"/>
      <c r="AP37" s="229"/>
      <c r="AQ37" s="229"/>
      <c r="AR37" s="229"/>
      <c r="AS37" s="229"/>
      <c r="AT37" s="229"/>
      <c r="AU37" s="229"/>
      <c r="AV37" s="229"/>
      <c r="AW37" s="229"/>
      <c r="AX37" s="229"/>
      <c r="AY37" s="229"/>
      <c r="AZ37" s="229"/>
      <c r="BA37" s="229"/>
      <c r="BB37" s="229"/>
      <c r="BC37" s="229"/>
      <c r="BD37" s="229"/>
      <c r="BE37" s="229"/>
      <c r="BF37" s="229"/>
      <c r="BG37" s="229"/>
      <c r="BH37" s="229"/>
      <c r="BI37" s="229"/>
      <c r="BJ37" s="229"/>
      <c r="BK37" s="229"/>
      <c r="BL37" s="229"/>
      <c r="BM37" s="230">
        <v>136.5</v>
      </c>
    </row>
    <row r="38" spans="1:65">
      <c r="A38" s="30"/>
      <c r="B38" s="3" t="s">
        <v>273</v>
      </c>
      <c r="C38" s="29"/>
      <c r="D38" s="231">
        <v>0.70710678118654757</v>
      </c>
      <c r="E38" s="228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29"/>
      <c r="AG38" s="229"/>
      <c r="AH38" s="229"/>
      <c r="AI38" s="229"/>
      <c r="AJ38" s="229"/>
      <c r="AK38" s="229"/>
      <c r="AL38" s="229"/>
      <c r="AM38" s="229"/>
      <c r="AN38" s="229"/>
      <c r="AO38" s="229"/>
      <c r="AP38" s="229"/>
      <c r="AQ38" s="229"/>
      <c r="AR38" s="229"/>
      <c r="AS38" s="229"/>
      <c r="AT38" s="229"/>
      <c r="AU38" s="229"/>
      <c r="AV38" s="229"/>
      <c r="AW38" s="229"/>
      <c r="AX38" s="229"/>
      <c r="AY38" s="229"/>
      <c r="AZ38" s="229"/>
      <c r="BA38" s="229"/>
      <c r="BB38" s="229"/>
      <c r="BC38" s="229"/>
      <c r="BD38" s="229"/>
      <c r="BE38" s="229"/>
      <c r="BF38" s="229"/>
      <c r="BG38" s="229"/>
      <c r="BH38" s="229"/>
      <c r="BI38" s="229"/>
      <c r="BJ38" s="229"/>
      <c r="BK38" s="229"/>
      <c r="BL38" s="229"/>
      <c r="BM38" s="230">
        <v>26</v>
      </c>
    </row>
    <row r="39" spans="1:65">
      <c r="A39" s="30"/>
      <c r="B39" s="3" t="s">
        <v>87</v>
      </c>
      <c r="C39" s="29"/>
      <c r="D39" s="13">
        <v>5.1802694592421065E-3</v>
      </c>
      <c r="E39" s="154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5"/>
    </row>
    <row r="40" spans="1:65">
      <c r="A40" s="30"/>
      <c r="B40" s="3" t="s">
        <v>274</v>
      </c>
      <c r="C40" s="29"/>
      <c r="D40" s="13">
        <v>0</v>
      </c>
      <c r="E40" s="154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5"/>
    </row>
    <row r="41" spans="1:65">
      <c r="A41" s="30"/>
      <c r="B41" s="46" t="s">
        <v>275</v>
      </c>
      <c r="C41" s="47"/>
      <c r="D41" s="45" t="s">
        <v>276</v>
      </c>
      <c r="E41" s="154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5"/>
    </row>
    <row r="42" spans="1:65">
      <c r="B42" s="31"/>
      <c r="C42" s="20"/>
      <c r="D42" s="20"/>
      <c r="BM42" s="55"/>
    </row>
    <row r="43" spans="1:65" ht="15">
      <c r="B43" s="8" t="s">
        <v>634</v>
      </c>
      <c r="BM43" s="28" t="s">
        <v>277</v>
      </c>
    </row>
    <row r="44" spans="1:65" ht="15">
      <c r="A44" s="25" t="s">
        <v>13</v>
      </c>
      <c r="B44" s="18" t="s">
        <v>111</v>
      </c>
      <c r="C44" s="15" t="s">
        <v>112</v>
      </c>
      <c r="D44" s="16" t="s">
        <v>326</v>
      </c>
      <c r="E44" s="154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8">
        <v>1</v>
      </c>
    </row>
    <row r="45" spans="1:65">
      <c r="A45" s="30"/>
      <c r="B45" s="19" t="s">
        <v>230</v>
      </c>
      <c r="C45" s="9" t="s">
        <v>230</v>
      </c>
      <c r="D45" s="10" t="s">
        <v>113</v>
      </c>
      <c r="E45" s="154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8" t="s">
        <v>3</v>
      </c>
    </row>
    <row r="46" spans="1:65">
      <c r="A46" s="30"/>
      <c r="B46" s="19"/>
      <c r="C46" s="9"/>
      <c r="D46" s="10" t="s">
        <v>358</v>
      </c>
      <c r="E46" s="15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8">
        <v>2</v>
      </c>
    </row>
    <row r="47" spans="1:65">
      <c r="A47" s="30"/>
      <c r="B47" s="19"/>
      <c r="C47" s="9"/>
      <c r="D47" s="26"/>
      <c r="E47" s="154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28">
        <v>2</v>
      </c>
    </row>
    <row r="48" spans="1:65">
      <c r="A48" s="30"/>
      <c r="B48" s="18">
        <v>1</v>
      </c>
      <c r="C48" s="14">
        <v>1</v>
      </c>
      <c r="D48" s="22">
        <v>0.4</v>
      </c>
      <c r="E48" s="15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28">
        <v>1</v>
      </c>
    </row>
    <row r="49" spans="1:65">
      <c r="A49" s="30"/>
      <c r="B49" s="19">
        <v>1</v>
      </c>
      <c r="C49" s="9">
        <v>2</v>
      </c>
      <c r="D49" s="11">
        <v>0.4</v>
      </c>
      <c r="E49" s="154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28">
        <v>21</v>
      </c>
    </row>
    <row r="50" spans="1:65">
      <c r="A50" s="30"/>
      <c r="B50" s="20" t="s">
        <v>271</v>
      </c>
      <c r="C50" s="12"/>
      <c r="D50" s="23">
        <v>0.4</v>
      </c>
      <c r="E50" s="154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28">
        <v>16</v>
      </c>
    </row>
    <row r="51" spans="1:65">
      <c r="A51" s="30"/>
      <c r="B51" s="3" t="s">
        <v>272</v>
      </c>
      <c r="C51" s="29"/>
      <c r="D51" s="11">
        <v>0.4</v>
      </c>
      <c r="E51" s="154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28">
        <v>0.4</v>
      </c>
    </row>
    <row r="52" spans="1:65">
      <c r="A52" s="30"/>
      <c r="B52" s="3" t="s">
        <v>273</v>
      </c>
      <c r="C52" s="29"/>
      <c r="D52" s="24">
        <v>0</v>
      </c>
      <c r="E52" s="154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28">
        <v>27</v>
      </c>
    </row>
    <row r="53" spans="1:65">
      <c r="A53" s="30"/>
      <c r="B53" s="3" t="s">
        <v>87</v>
      </c>
      <c r="C53" s="29"/>
      <c r="D53" s="13">
        <v>0</v>
      </c>
      <c r="E53" s="154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A54" s="30"/>
      <c r="B54" s="3" t="s">
        <v>274</v>
      </c>
      <c r="C54" s="29"/>
      <c r="D54" s="13">
        <v>0</v>
      </c>
      <c r="E54" s="154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5"/>
    </row>
    <row r="55" spans="1:65">
      <c r="A55" s="30"/>
      <c r="B55" s="46" t="s">
        <v>275</v>
      </c>
      <c r="C55" s="47"/>
      <c r="D55" s="45" t="s">
        <v>276</v>
      </c>
      <c r="E55" s="154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55"/>
    </row>
    <row r="56" spans="1:65">
      <c r="B56" s="31"/>
      <c r="C56" s="20"/>
      <c r="D56" s="20"/>
      <c r="BM56" s="55"/>
    </row>
    <row r="57" spans="1:65" ht="15">
      <c r="B57" s="8" t="s">
        <v>635</v>
      </c>
      <c r="BM57" s="28" t="s">
        <v>277</v>
      </c>
    </row>
    <row r="58" spans="1:65" ht="15">
      <c r="A58" s="25" t="s">
        <v>16</v>
      </c>
      <c r="B58" s="18" t="s">
        <v>111</v>
      </c>
      <c r="C58" s="15" t="s">
        <v>112</v>
      </c>
      <c r="D58" s="16" t="s">
        <v>326</v>
      </c>
      <c r="E58" s="154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>
        <v>1</v>
      </c>
    </row>
    <row r="59" spans="1:65">
      <c r="A59" s="30"/>
      <c r="B59" s="19" t="s">
        <v>230</v>
      </c>
      <c r="C59" s="9" t="s">
        <v>230</v>
      </c>
      <c r="D59" s="10" t="s">
        <v>113</v>
      </c>
      <c r="E59" s="154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 t="s">
        <v>3</v>
      </c>
    </row>
    <row r="60" spans="1:65">
      <c r="A60" s="30"/>
      <c r="B60" s="19"/>
      <c r="C60" s="9"/>
      <c r="D60" s="10" t="s">
        <v>358</v>
      </c>
      <c r="E60" s="154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8">
        <v>3</v>
      </c>
    </row>
    <row r="61" spans="1:65">
      <c r="A61" s="30"/>
      <c r="B61" s="19"/>
      <c r="C61" s="9"/>
      <c r="D61" s="26"/>
      <c r="E61" s="154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8">
        <v>3</v>
      </c>
    </row>
    <row r="62" spans="1:65">
      <c r="A62" s="30"/>
      <c r="B62" s="18">
        <v>1</v>
      </c>
      <c r="C62" s="14">
        <v>1</v>
      </c>
      <c r="D62" s="215">
        <v>0.04</v>
      </c>
      <c r="E62" s="205"/>
      <c r="F62" s="206"/>
      <c r="G62" s="206"/>
      <c r="H62" s="206"/>
      <c r="I62" s="206"/>
      <c r="J62" s="206"/>
      <c r="K62" s="206"/>
      <c r="L62" s="206"/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  <c r="BJ62" s="206"/>
      <c r="BK62" s="206"/>
      <c r="BL62" s="206"/>
      <c r="BM62" s="217">
        <v>1</v>
      </c>
    </row>
    <row r="63" spans="1:65">
      <c r="A63" s="30"/>
      <c r="B63" s="19">
        <v>1</v>
      </c>
      <c r="C63" s="9">
        <v>2</v>
      </c>
      <c r="D63" s="24">
        <v>0.04</v>
      </c>
      <c r="E63" s="205"/>
      <c r="F63" s="206"/>
      <c r="G63" s="206"/>
      <c r="H63" s="206"/>
      <c r="I63" s="206"/>
      <c r="J63" s="206"/>
      <c r="K63" s="206"/>
      <c r="L63" s="206"/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  <c r="BJ63" s="206"/>
      <c r="BK63" s="206"/>
      <c r="BL63" s="206"/>
      <c r="BM63" s="217">
        <v>22</v>
      </c>
    </row>
    <row r="64" spans="1:65">
      <c r="A64" s="30"/>
      <c r="B64" s="20" t="s">
        <v>271</v>
      </c>
      <c r="C64" s="12"/>
      <c r="D64" s="221">
        <v>0.04</v>
      </c>
      <c r="E64" s="205"/>
      <c r="F64" s="206"/>
      <c r="G64" s="206"/>
      <c r="H64" s="206"/>
      <c r="I64" s="206"/>
      <c r="J64" s="206"/>
      <c r="K64" s="206"/>
      <c r="L64" s="206"/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  <c r="BJ64" s="206"/>
      <c r="BK64" s="206"/>
      <c r="BL64" s="206"/>
      <c r="BM64" s="217">
        <v>16</v>
      </c>
    </row>
    <row r="65" spans="1:65">
      <c r="A65" s="30"/>
      <c r="B65" s="3" t="s">
        <v>272</v>
      </c>
      <c r="C65" s="29"/>
      <c r="D65" s="24">
        <v>0.04</v>
      </c>
      <c r="E65" s="205"/>
      <c r="F65" s="206"/>
      <c r="G65" s="206"/>
      <c r="H65" s="206"/>
      <c r="I65" s="206"/>
      <c r="J65" s="206"/>
      <c r="K65" s="206"/>
      <c r="L65" s="206"/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  <c r="BJ65" s="206"/>
      <c r="BK65" s="206"/>
      <c r="BL65" s="206"/>
      <c r="BM65" s="217">
        <v>0.04</v>
      </c>
    </row>
    <row r="66" spans="1:65">
      <c r="A66" s="30"/>
      <c r="B66" s="3" t="s">
        <v>273</v>
      </c>
      <c r="C66" s="29"/>
      <c r="D66" s="24">
        <v>0</v>
      </c>
      <c r="E66" s="205"/>
      <c r="F66" s="206"/>
      <c r="G66" s="206"/>
      <c r="H66" s="206"/>
      <c r="I66" s="206"/>
      <c r="J66" s="206"/>
      <c r="K66" s="206"/>
      <c r="L66" s="206"/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  <c r="BJ66" s="206"/>
      <c r="BK66" s="206"/>
      <c r="BL66" s="206"/>
      <c r="BM66" s="217">
        <v>28</v>
      </c>
    </row>
    <row r="67" spans="1:65">
      <c r="A67" s="30"/>
      <c r="B67" s="3" t="s">
        <v>87</v>
      </c>
      <c r="C67" s="29"/>
      <c r="D67" s="13">
        <v>0</v>
      </c>
      <c r="E67" s="154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5"/>
    </row>
    <row r="68" spans="1:65">
      <c r="A68" s="30"/>
      <c r="B68" s="3" t="s">
        <v>274</v>
      </c>
      <c r="C68" s="29"/>
      <c r="D68" s="13">
        <v>0</v>
      </c>
      <c r="E68" s="154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5"/>
    </row>
    <row r="69" spans="1:65">
      <c r="A69" s="30"/>
      <c r="B69" s="46" t="s">
        <v>275</v>
      </c>
      <c r="C69" s="47"/>
      <c r="D69" s="45" t="s">
        <v>276</v>
      </c>
      <c r="E69" s="154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5"/>
    </row>
    <row r="70" spans="1:65">
      <c r="B70" s="31"/>
      <c r="C70" s="20"/>
      <c r="D70" s="20"/>
      <c r="BM70" s="55"/>
    </row>
    <row r="71" spans="1:65" ht="15">
      <c r="B71" s="8" t="s">
        <v>636</v>
      </c>
      <c r="BM71" s="28" t="s">
        <v>277</v>
      </c>
    </row>
    <row r="72" spans="1:65" ht="15">
      <c r="A72" s="25" t="s">
        <v>19</v>
      </c>
      <c r="B72" s="18" t="s">
        <v>111</v>
      </c>
      <c r="C72" s="15" t="s">
        <v>112</v>
      </c>
      <c r="D72" s="16" t="s">
        <v>326</v>
      </c>
      <c r="E72" s="154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28">
        <v>1</v>
      </c>
    </row>
    <row r="73" spans="1:65">
      <c r="A73" s="30"/>
      <c r="B73" s="19" t="s">
        <v>230</v>
      </c>
      <c r="C73" s="9" t="s">
        <v>230</v>
      </c>
      <c r="D73" s="10" t="s">
        <v>113</v>
      </c>
      <c r="E73" s="154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28" t="s">
        <v>3</v>
      </c>
    </row>
    <row r="74" spans="1:65">
      <c r="A74" s="30"/>
      <c r="B74" s="19"/>
      <c r="C74" s="9"/>
      <c r="D74" s="10" t="s">
        <v>358</v>
      </c>
      <c r="E74" s="154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8">
        <v>2</v>
      </c>
    </row>
    <row r="75" spans="1:65">
      <c r="A75" s="30"/>
      <c r="B75" s="19"/>
      <c r="C75" s="9"/>
      <c r="D75" s="26"/>
      <c r="E75" s="154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>
        <v>2</v>
      </c>
    </row>
    <row r="76" spans="1:65">
      <c r="A76" s="30"/>
      <c r="B76" s="18">
        <v>1</v>
      </c>
      <c r="C76" s="14">
        <v>1</v>
      </c>
      <c r="D76" s="22">
        <v>0.4</v>
      </c>
      <c r="E76" s="154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8">
        <v>1</v>
      </c>
    </row>
    <row r="77" spans="1:65">
      <c r="A77" s="30"/>
      <c r="B77" s="19">
        <v>1</v>
      </c>
      <c r="C77" s="9">
        <v>2</v>
      </c>
      <c r="D77" s="11">
        <v>0.5</v>
      </c>
      <c r="E77" s="154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8">
        <v>23</v>
      </c>
    </row>
    <row r="78" spans="1:65">
      <c r="A78" s="30"/>
      <c r="B78" s="20" t="s">
        <v>271</v>
      </c>
      <c r="C78" s="12"/>
      <c r="D78" s="23">
        <v>0.45</v>
      </c>
      <c r="E78" s="154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8">
        <v>16</v>
      </c>
    </row>
    <row r="79" spans="1:65">
      <c r="A79" s="30"/>
      <c r="B79" s="3" t="s">
        <v>272</v>
      </c>
      <c r="C79" s="29"/>
      <c r="D79" s="11">
        <v>0.45</v>
      </c>
      <c r="E79" s="154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8">
        <v>0.45</v>
      </c>
    </row>
    <row r="80" spans="1:65">
      <c r="A80" s="30"/>
      <c r="B80" s="3" t="s">
        <v>273</v>
      </c>
      <c r="C80" s="29"/>
      <c r="D80" s="24">
        <v>7.0710678118654779E-2</v>
      </c>
      <c r="E80" s="154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8">
        <v>29</v>
      </c>
    </row>
    <row r="81" spans="1:65">
      <c r="A81" s="30"/>
      <c r="B81" s="3" t="s">
        <v>87</v>
      </c>
      <c r="C81" s="29"/>
      <c r="D81" s="13">
        <v>0.15713484026367727</v>
      </c>
      <c r="E81" s="154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55"/>
    </row>
    <row r="82" spans="1:65">
      <c r="A82" s="30"/>
      <c r="B82" s="3" t="s">
        <v>274</v>
      </c>
      <c r="C82" s="29"/>
      <c r="D82" s="13">
        <v>0</v>
      </c>
      <c r="E82" s="154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5"/>
    </row>
    <row r="83" spans="1:65">
      <c r="A83" s="30"/>
      <c r="B83" s="46" t="s">
        <v>275</v>
      </c>
      <c r="C83" s="47"/>
      <c r="D83" s="45" t="s">
        <v>276</v>
      </c>
      <c r="E83" s="154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5"/>
    </row>
    <row r="84" spans="1:65">
      <c r="B84" s="31"/>
      <c r="C84" s="20"/>
      <c r="D84" s="20"/>
      <c r="BM84" s="55"/>
    </row>
    <row r="85" spans="1:65" ht="15">
      <c r="B85" s="8" t="s">
        <v>637</v>
      </c>
      <c r="BM85" s="28" t="s">
        <v>277</v>
      </c>
    </row>
    <row r="86" spans="1:65" ht="15">
      <c r="A86" s="25" t="s">
        <v>22</v>
      </c>
      <c r="B86" s="18" t="s">
        <v>111</v>
      </c>
      <c r="C86" s="15" t="s">
        <v>112</v>
      </c>
      <c r="D86" s="16" t="s">
        <v>326</v>
      </c>
      <c r="E86" s="154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28">
        <v>1</v>
      </c>
    </row>
    <row r="87" spans="1:65">
      <c r="A87" s="30"/>
      <c r="B87" s="19" t="s">
        <v>230</v>
      </c>
      <c r="C87" s="9" t="s">
        <v>230</v>
      </c>
      <c r="D87" s="10" t="s">
        <v>113</v>
      </c>
      <c r="E87" s="154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28" t="s">
        <v>3</v>
      </c>
    </row>
    <row r="88" spans="1:65">
      <c r="A88" s="30"/>
      <c r="B88" s="19"/>
      <c r="C88" s="9"/>
      <c r="D88" s="10" t="s">
        <v>358</v>
      </c>
      <c r="E88" s="154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28">
        <v>1</v>
      </c>
    </row>
    <row r="89" spans="1:65">
      <c r="A89" s="30"/>
      <c r="B89" s="19"/>
      <c r="C89" s="9"/>
      <c r="D89" s="26"/>
      <c r="E89" s="154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28">
        <v>1</v>
      </c>
    </row>
    <row r="90" spans="1:65">
      <c r="A90" s="30"/>
      <c r="B90" s="18">
        <v>1</v>
      </c>
      <c r="C90" s="14">
        <v>1</v>
      </c>
      <c r="D90" s="207">
        <v>11.7</v>
      </c>
      <c r="E90" s="208"/>
      <c r="F90" s="209"/>
      <c r="G90" s="209"/>
      <c r="H90" s="209"/>
      <c r="I90" s="209"/>
      <c r="J90" s="209"/>
      <c r="K90" s="209"/>
      <c r="L90" s="209"/>
      <c r="M90" s="209"/>
      <c r="N90" s="209"/>
      <c r="O90" s="209"/>
      <c r="P90" s="209"/>
      <c r="Q90" s="209"/>
      <c r="R90" s="209"/>
      <c r="S90" s="209"/>
      <c r="T90" s="209"/>
      <c r="U90" s="209"/>
      <c r="V90" s="209"/>
      <c r="W90" s="209"/>
      <c r="X90" s="209"/>
      <c r="Y90" s="209"/>
      <c r="Z90" s="209"/>
      <c r="AA90" s="209"/>
      <c r="AB90" s="209"/>
      <c r="AC90" s="209"/>
      <c r="AD90" s="209"/>
      <c r="AE90" s="209"/>
      <c r="AF90" s="209"/>
      <c r="AG90" s="209"/>
      <c r="AH90" s="209"/>
      <c r="AI90" s="209"/>
      <c r="AJ90" s="209"/>
      <c r="AK90" s="209"/>
      <c r="AL90" s="209"/>
      <c r="AM90" s="209"/>
      <c r="AN90" s="209"/>
      <c r="AO90" s="209"/>
      <c r="AP90" s="209"/>
      <c r="AQ90" s="209"/>
      <c r="AR90" s="209"/>
      <c r="AS90" s="209"/>
      <c r="AT90" s="209"/>
      <c r="AU90" s="209"/>
      <c r="AV90" s="209"/>
      <c r="AW90" s="209"/>
      <c r="AX90" s="209"/>
      <c r="AY90" s="209"/>
      <c r="AZ90" s="209"/>
      <c r="BA90" s="209"/>
      <c r="BB90" s="209"/>
      <c r="BC90" s="209"/>
      <c r="BD90" s="209"/>
      <c r="BE90" s="209"/>
      <c r="BF90" s="209"/>
      <c r="BG90" s="209"/>
      <c r="BH90" s="209"/>
      <c r="BI90" s="209"/>
      <c r="BJ90" s="209"/>
      <c r="BK90" s="209"/>
      <c r="BL90" s="209"/>
      <c r="BM90" s="210">
        <v>1</v>
      </c>
    </row>
    <row r="91" spans="1:65">
      <c r="A91" s="30"/>
      <c r="B91" s="19">
        <v>1</v>
      </c>
      <c r="C91" s="9">
        <v>2</v>
      </c>
      <c r="D91" s="211">
        <v>12</v>
      </c>
      <c r="E91" s="208"/>
      <c r="F91" s="209"/>
      <c r="G91" s="209"/>
      <c r="H91" s="209"/>
      <c r="I91" s="209"/>
      <c r="J91" s="209"/>
      <c r="K91" s="209"/>
      <c r="L91" s="209"/>
      <c r="M91" s="209"/>
      <c r="N91" s="209"/>
      <c r="O91" s="209"/>
      <c r="P91" s="209"/>
      <c r="Q91" s="209"/>
      <c r="R91" s="209"/>
      <c r="S91" s="209"/>
      <c r="T91" s="209"/>
      <c r="U91" s="209"/>
      <c r="V91" s="209"/>
      <c r="W91" s="209"/>
      <c r="X91" s="209"/>
      <c r="Y91" s="209"/>
      <c r="Z91" s="209"/>
      <c r="AA91" s="209"/>
      <c r="AB91" s="209"/>
      <c r="AC91" s="209"/>
      <c r="AD91" s="209"/>
      <c r="AE91" s="209"/>
      <c r="AF91" s="209"/>
      <c r="AG91" s="209"/>
      <c r="AH91" s="209"/>
      <c r="AI91" s="209"/>
      <c r="AJ91" s="209"/>
      <c r="AK91" s="209"/>
      <c r="AL91" s="209"/>
      <c r="AM91" s="209"/>
      <c r="AN91" s="209"/>
      <c r="AO91" s="209"/>
      <c r="AP91" s="209"/>
      <c r="AQ91" s="209"/>
      <c r="AR91" s="209"/>
      <c r="AS91" s="209"/>
      <c r="AT91" s="209"/>
      <c r="AU91" s="209"/>
      <c r="AV91" s="209"/>
      <c r="AW91" s="209"/>
      <c r="AX91" s="209"/>
      <c r="AY91" s="209"/>
      <c r="AZ91" s="209"/>
      <c r="BA91" s="209"/>
      <c r="BB91" s="209"/>
      <c r="BC91" s="209"/>
      <c r="BD91" s="209"/>
      <c r="BE91" s="209"/>
      <c r="BF91" s="209"/>
      <c r="BG91" s="209"/>
      <c r="BH91" s="209"/>
      <c r="BI91" s="209"/>
      <c r="BJ91" s="209"/>
      <c r="BK91" s="209"/>
      <c r="BL91" s="209"/>
      <c r="BM91" s="210">
        <v>24</v>
      </c>
    </row>
    <row r="92" spans="1:65">
      <c r="A92" s="30"/>
      <c r="B92" s="20" t="s">
        <v>271</v>
      </c>
      <c r="C92" s="12"/>
      <c r="D92" s="213">
        <v>11.85</v>
      </c>
      <c r="E92" s="208"/>
      <c r="F92" s="209"/>
      <c r="G92" s="209"/>
      <c r="H92" s="209"/>
      <c r="I92" s="209"/>
      <c r="J92" s="209"/>
      <c r="K92" s="209"/>
      <c r="L92" s="209"/>
      <c r="M92" s="209"/>
      <c r="N92" s="209"/>
      <c r="O92" s="209"/>
      <c r="P92" s="209"/>
      <c r="Q92" s="209"/>
      <c r="R92" s="209"/>
      <c r="S92" s="209"/>
      <c r="T92" s="209"/>
      <c r="U92" s="209"/>
      <c r="V92" s="209"/>
      <c r="W92" s="209"/>
      <c r="X92" s="209"/>
      <c r="Y92" s="209"/>
      <c r="Z92" s="209"/>
      <c r="AA92" s="209"/>
      <c r="AB92" s="209"/>
      <c r="AC92" s="209"/>
      <c r="AD92" s="209"/>
      <c r="AE92" s="209"/>
      <c r="AF92" s="209"/>
      <c r="AG92" s="209"/>
      <c r="AH92" s="209"/>
      <c r="AI92" s="209"/>
      <c r="AJ92" s="209"/>
      <c r="AK92" s="209"/>
      <c r="AL92" s="209"/>
      <c r="AM92" s="209"/>
      <c r="AN92" s="209"/>
      <c r="AO92" s="209"/>
      <c r="AP92" s="209"/>
      <c r="AQ92" s="209"/>
      <c r="AR92" s="209"/>
      <c r="AS92" s="209"/>
      <c r="AT92" s="209"/>
      <c r="AU92" s="209"/>
      <c r="AV92" s="209"/>
      <c r="AW92" s="209"/>
      <c r="AX92" s="209"/>
      <c r="AY92" s="209"/>
      <c r="AZ92" s="209"/>
      <c r="BA92" s="209"/>
      <c r="BB92" s="209"/>
      <c r="BC92" s="209"/>
      <c r="BD92" s="209"/>
      <c r="BE92" s="209"/>
      <c r="BF92" s="209"/>
      <c r="BG92" s="209"/>
      <c r="BH92" s="209"/>
      <c r="BI92" s="209"/>
      <c r="BJ92" s="209"/>
      <c r="BK92" s="209"/>
      <c r="BL92" s="209"/>
      <c r="BM92" s="210">
        <v>16</v>
      </c>
    </row>
    <row r="93" spans="1:65">
      <c r="A93" s="30"/>
      <c r="B93" s="3" t="s">
        <v>272</v>
      </c>
      <c r="C93" s="29"/>
      <c r="D93" s="211">
        <v>11.85</v>
      </c>
      <c r="E93" s="208"/>
      <c r="F93" s="209"/>
      <c r="G93" s="209"/>
      <c r="H93" s="209"/>
      <c r="I93" s="209"/>
      <c r="J93" s="209"/>
      <c r="K93" s="209"/>
      <c r="L93" s="209"/>
      <c r="M93" s="209"/>
      <c r="N93" s="209"/>
      <c r="O93" s="209"/>
      <c r="P93" s="209"/>
      <c r="Q93" s="209"/>
      <c r="R93" s="209"/>
      <c r="S93" s="209"/>
      <c r="T93" s="209"/>
      <c r="U93" s="209"/>
      <c r="V93" s="209"/>
      <c r="W93" s="209"/>
      <c r="X93" s="209"/>
      <c r="Y93" s="209"/>
      <c r="Z93" s="209"/>
      <c r="AA93" s="209"/>
      <c r="AB93" s="209"/>
      <c r="AC93" s="209"/>
      <c r="AD93" s="209"/>
      <c r="AE93" s="209"/>
      <c r="AF93" s="209"/>
      <c r="AG93" s="209"/>
      <c r="AH93" s="209"/>
      <c r="AI93" s="209"/>
      <c r="AJ93" s="209"/>
      <c r="AK93" s="209"/>
      <c r="AL93" s="209"/>
      <c r="AM93" s="209"/>
      <c r="AN93" s="209"/>
      <c r="AO93" s="209"/>
      <c r="AP93" s="209"/>
      <c r="AQ93" s="209"/>
      <c r="AR93" s="209"/>
      <c r="AS93" s="209"/>
      <c r="AT93" s="209"/>
      <c r="AU93" s="209"/>
      <c r="AV93" s="209"/>
      <c r="AW93" s="209"/>
      <c r="AX93" s="209"/>
      <c r="AY93" s="209"/>
      <c r="AZ93" s="209"/>
      <c r="BA93" s="209"/>
      <c r="BB93" s="209"/>
      <c r="BC93" s="209"/>
      <c r="BD93" s="209"/>
      <c r="BE93" s="209"/>
      <c r="BF93" s="209"/>
      <c r="BG93" s="209"/>
      <c r="BH93" s="209"/>
      <c r="BI93" s="209"/>
      <c r="BJ93" s="209"/>
      <c r="BK93" s="209"/>
      <c r="BL93" s="209"/>
      <c r="BM93" s="210">
        <v>11.85</v>
      </c>
    </row>
    <row r="94" spans="1:65">
      <c r="A94" s="30"/>
      <c r="B94" s="3" t="s">
        <v>273</v>
      </c>
      <c r="C94" s="29"/>
      <c r="D94" s="211">
        <v>0.21213203435596475</v>
      </c>
      <c r="E94" s="208"/>
      <c r="F94" s="209"/>
      <c r="G94" s="209"/>
      <c r="H94" s="209"/>
      <c r="I94" s="209"/>
      <c r="J94" s="209"/>
      <c r="K94" s="209"/>
      <c r="L94" s="209"/>
      <c r="M94" s="209"/>
      <c r="N94" s="209"/>
      <c r="O94" s="209"/>
      <c r="P94" s="209"/>
      <c r="Q94" s="209"/>
      <c r="R94" s="209"/>
      <c r="S94" s="209"/>
      <c r="T94" s="209"/>
      <c r="U94" s="209"/>
      <c r="V94" s="209"/>
      <c r="W94" s="209"/>
      <c r="X94" s="209"/>
      <c r="Y94" s="209"/>
      <c r="Z94" s="209"/>
      <c r="AA94" s="209"/>
      <c r="AB94" s="209"/>
      <c r="AC94" s="209"/>
      <c r="AD94" s="209"/>
      <c r="AE94" s="209"/>
      <c r="AF94" s="209"/>
      <c r="AG94" s="209"/>
      <c r="AH94" s="209"/>
      <c r="AI94" s="209"/>
      <c r="AJ94" s="209"/>
      <c r="AK94" s="209"/>
      <c r="AL94" s="209"/>
      <c r="AM94" s="209"/>
      <c r="AN94" s="209"/>
      <c r="AO94" s="209"/>
      <c r="AP94" s="209"/>
      <c r="AQ94" s="209"/>
      <c r="AR94" s="209"/>
      <c r="AS94" s="209"/>
      <c r="AT94" s="209"/>
      <c r="AU94" s="209"/>
      <c r="AV94" s="209"/>
      <c r="AW94" s="209"/>
      <c r="AX94" s="209"/>
      <c r="AY94" s="209"/>
      <c r="AZ94" s="209"/>
      <c r="BA94" s="209"/>
      <c r="BB94" s="209"/>
      <c r="BC94" s="209"/>
      <c r="BD94" s="209"/>
      <c r="BE94" s="209"/>
      <c r="BF94" s="209"/>
      <c r="BG94" s="209"/>
      <c r="BH94" s="209"/>
      <c r="BI94" s="209"/>
      <c r="BJ94" s="209"/>
      <c r="BK94" s="209"/>
      <c r="BL94" s="209"/>
      <c r="BM94" s="210">
        <v>30</v>
      </c>
    </row>
    <row r="95" spans="1:65">
      <c r="A95" s="30"/>
      <c r="B95" s="3" t="s">
        <v>87</v>
      </c>
      <c r="C95" s="29"/>
      <c r="D95" s="13">
        <v>1.7901437498393652E-2</v>
      </c>
      <c r="E95" s="154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55"/>
    </row>
    <row r="96" spans="1:65">
      <c r="A96" s="30"/>
      <c r="B96" s="3" t="s">
        <v>274</v>
      </c>
      <c r="C96" s="29"/>
      <c r="D96" s="13">
        <v>0</v>
      </c>
      <c r="E96" s="154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55"/>
    </row>
    <row r="97" spans="1:65">
      <c r="A97" s="30"/>
      <c r="B97" s="46" t="s">
        <v>275</v>
      </c>
      <c r="C97" s="47"/>
      <c r="D97" s="45" t="s">
        <v>276</v>
      </c>
      <c r="E97" s="154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55"/>
    </row>
    <row r="98" spans="1:65">
      <c r="B98" s="31"/>
      <c r="C98" s="20"/>
      <c r="D98" s="20"/>
      <c r="BM98" s="55"/>
    </row>
    <row r="99" spans="1:65" ht="15">
      <c r="B99" s="8" t="s">
        <v>638</v>
      </c>
      <c r="BM99" s="28" t="s">
        <v>277</v>
      </c>
    </row>
    <row r="100" spans="1:65" ht="15">
      <c r="A100" s="25" t="s">
        <v>25</v>
      </c>
      <c r="B100" s="18" t="s">
        <v>111</v>
      </c>
      <c r="C100" s="15" t="s">
        <v>112</v>
      </c>
      <c r="D100" s="16" t="s">
        <v>326</v>
      </c>
      <c r="E100" s="154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1</v>
      </c>
    </row>
    <row r="101" spans="1:65">
      <c r="A101" s="30"/>
      <c r="B101" s="19" t="s">
        <v>230</v>
      </c>
      <c r="C101" s="9" t="s">
        <v>230</v>
      </c>
      <c r="D101" s="10" t="s">
        <v>113</v>
      </c>
      <c r="E101" s="154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8" t="s">
        <v>3</v>
      </c>
    </row>
    <row r="102" spans="1:65">
      <c r="A102" s="30"/>
      <c r="B102" s="19"/>
      <c r="C102" s="9"/>
      <c r="D102" s="10" t="s">
        <v>358</v>
      </c>
      <c r="E102" s="154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8">
        <v>1</v>
      </c>
    </row>
    <row r="103" spans="1:65">
      <c r="A103" s="30"/>
      <c r="B103" s="19"/>
      <c r="C103" s="9"/>
      <c r="D103" s="26"/>
      <c r="E103" s="154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28">
        <v>1</v>
      </c>
    </row>
    <row r="104" spans="1:65">
      <c r="A104" s="30"/>
      <c r="B104" s="18">
        <v>1</v>
      </c>
      <c r="C104" s="14">
        <v>1</v>
      </c>
      <c r="D104" s="207">
        <v>45.5</v>
      </c>
      <c r="E104" s="208"/>
      <c r="F104" s="209"/>
      <c r="G104" s="209"/>
      <c r="H104" s="209"/>
      <c r="I104" s="209"/>
      <c r="J104" s="209"/>
      <c r="K104" s="209"/>
      <c r="L104" s="209"/>
      <c r="M104" s="209"/>
      <c r="N104" s="209"/>
      <c r="O104" s="209"/>
      <c r="P104" s="209"/>
      <c r="Q104" s="209"/>
      <c r="R104" s="209"/>
      <c r="S104" s="209"/>
      <c r="T104" s="209"/>
      <c r="U104" s="209"/>
      <c r="V104" s="209"/>
      <c r="W104" s="209"/>
      <c r="X104" s="209"/>
      <c r="Y104" s="209"/>
      <c r="Z104" s="209"/>
      <c r="AA104" s="209"/>
      <c r="AB104" s="209"/>
      <c r="AC104" s="209"/>
      <c r="AD104" s="209"/>
      <c r="AE104" s="209"/>
      <c r="AF104" s="209"/>
      <c r="AG104" s="209"/>
      <c r="AH104" s="209"/>
      <c r="AI104" s="209"/>
      <c r="AJ104" s="209"/>
      <c r="AK104" s="209"/>
      <c r="AL104" s="209"/>
      <c r="AM104" s="209"/>
      <c r="AN104" s="209"/>
      <c r="AO104" s="209"/>
      <c r="AP104" s="209"/>
      <c r="AQ104" s="209"/>
      <c r="AR104" s="209"/>
      <c r="AS104" s="209"/>
      <c r="AT104" s="209"/>
      <c r="AU104" s="209"/>
      <c r="AV104" s="209"/>
      <c r="AW104" s="209"/>
      <c r="AX104" s="209"/>
      <c r="AY104" s="209"/>
      <c r="AZ104" s="209"/>
      <c r="BA104" s="209"/>
      <c r="BB104" s="209"/>
      <c r="BC104" s="209"/>
      <c r="BD104" s="209"/>
      <c r="BE104" s="209"/>
      <c r="BF104" s="209"/>
      <c r="BG104" s="209"/>
      <c r="BH104" s="209"/>
      <c r="BI104" s="209"/>
      <c r="BJ104" s="209"/>
      <c r="BK104" s="209"/>
      <c r="BL104" s="209"/>
      <c r="BM104" s="210">
        <v>1</v>
      </c>
    </row>
    <row r="105" spans="1:65">
      <c r="A105" s="30"/>
      <c r="B105" s="19">
        <v>1</v>
      </c>
      <c r="C105" s="9">
        <v>2</v>
      </c>
      <c r="D105" s="211">
        <v>45.4</v>
      </c>
      <c r="E105" s="208"/>
      <c r="F105" s="209"/>
      <c r="G105" s="209"/>
      <c r="H105" s="209"/>
      <c r="I105" s="209"/>
      <c r="J105" s="209"/>
      <c r="K105" s="209"/>
      <c r="L105" s="209"/>
      <c r="M105" s="209"/>
      <c r="N105" s="209"/>
      <c r="O105" s="209"/>
      <c r="P105" s="209"/>
      <c r="Q105" s="209"/>
      <c r="R105" s="209"/>
      <c r="S105" s="209"/>
      <c r="T105" s="209"/>
      <c r="U105" s="209"/>
      <c r="V105" s="209"/>
      <c r="W105" s="209"/>
      <c r="X105" s="209"/>
      <c r="Y105" s="209"/>
      <c r="Z105" s="209"/>
      <c r="AA105" s="209"/>
      <c r="AB105" s="209"/>
      <c r="AC105" s="209"/>
      <c r="AD105" s="209"/>
      <c r="AE105" s="209"/>
      <c r="AF105" s="209"/>
      <c r="AG105" s="209"/>
      <c r="AH105" s="209"/>
      <c r="AI105" s="209"/>
      <c r="AJ105" s="209"/>
      <c r="AK105" s="209"/>
      <c r="AL105" s="209"/>
      <c r="AM105" s="209"/>
      <c r="AN105" s="209"/>
      <c r="AO105" s="209"/>
      <c r="AP105" s="209"/>
      <c r="AQ105" s="209"/>
      <c r="AR105" s="209"/>
      <c r="AS105" s="209"/>
      <c r="AT105" s="209"/>
      <c r="AU105" s="209"/>
      <c r="AV105" s="209"/>
      <c r="AW105" s="209"/>
      <c r="AX105" s="209"/>
      <c r="AY105" s="209"/>
      <c r="AZ105" s="209"/>
      <c r="BA105" s="209"/>
      <c r="BB105" s="209"/>
      <c r="BC105" s="209"/>
      <c r="BD105" s="209"/>
      <c r="BE105" s="209"/>
      <c r="BF105" s="209"/>
      <c r="BG105" s="209"/>
      <c r="BH105" s="209"/>
      <c r="BI105" s="209"/>
      <c r="BJ105" s="209"/>
      <c r="BK105" s="209"/>
      <c r="BL105" s="209"/>
      <c r="BM105" s="210">
        <v>25</v>
      </c>
    </row>
    <row r="106" spans="1:65">
      <c r="A106" s="30"/>
      <c r="B106" s="20" t="s">
        <v>271</v>
      </c>
      <c r="C106" s="12"/>
      <c r="D106" s="213">
        <v>45.45</v>
      </c>
      <c r="E106" s="208"/>
      <c r="F106" s="209"/>
      <c r="G106" s="209"/>
      <c r="H106" s="209"/>
      <c r="I106" s="209"/>
      <c r="J106" s="209"/>
      <c r="K106" s="209"/>
      <c r="L106" s="209"/>
      <c r="M106" s="209"/>
      <c r="N106" s="209"/>
      <c r="O106" s="209"/>
      <c r="P106" s="209"/>
      <c r="Q106" s="209"/>
      <c r="R106" s="209"/>
      <c r="S106" s="209"/>
      <c r="T106" s="209"/>
      <c r="U106" s="209"/>
      <c r="V106" s="209"/>
      <c r="W106" s="209"/>
      <c r="X106" s="209"/>
      <c r="Y106" s="209"/>
      <c r="Z106" s="209"/>
      <c r="AA106" s="209"/>
      <c r="AB106" s="209"/>
      <c r="AC106" s="209"/>
      <c r="AD106" s="209"/>
      <c r="AE106" s="209"/>
      <c r="AF106" s="209"/>
      <c r="AG106" s="209"/>
      <c r="AH106" s="209"/>
      <c r="AI106" s="209"/>
      <c r="AJ106" s="209"/>
      <c r="AK106" s="209"/>
      <c r="AL106" s="209"/>
      <c r="AM106" s="209"/>
      <c r="AN106" s="209"/>
      <c r="AO106" s="209"/>
      <c r="AP106" s="209"/>
      <c r="AQ106" s="209"/>
      <c r="AR106" s="209"/>
      <c r="AS106" s="209"/>
      <c r="AT106" s="209"/>
      <c r="AU106" s="209"/>
      <c r="AV106" s="209"/>
      <c r="AW106" s="209"/>
      <c r="AX106" s="209"/>
      <c r="AY106" s="209"/>
      <c r="AZ106" s="209"/>
      <c r="BA106" s="209"/>
      <c r="BB106" s="209"/>
      <c r="BC106" s="209"/>
      <c r="BD106" s="209"/>
      <c r="BE106" s="209"/>
      <c r="BF106" s="209"/>
      <c r="BG106" s="209"/>
      <c r="BH106" s="209"/>
      <c r="BI106" s="209"/>
      <c r="BJ106" s="209"/>
      <c r="BK106" s="209"/>
      <c r="BL106" s="209"/>
      <c r="BM106" s="210">
        <v>16</v>
      </c>
    </row>
    <row r="107" spans="1:65">
      <c r="A107" s="30"/>
      <c r="B107" s="3" t="s">
        <v>272</v>
      </c>
      <c r="C107" s="29"/>
      <c r="D107" s="211">
        <v>45.45</v>
      </c>
      <c r="E107" s="208"/>
      <c r="F107" s="209"/>
      <c r="G107" s="209"/>
      <c r="H107" s="209"/>
      <c r="I107" s="209"/>
      <c r="J107" s="209"/>
      <c r="K107" s="209"/>
      <c r="L107" s="209"/>
      <c r="M107" s="209"/>
      <c r="N107" s="209"/>
      <c r="O107" s="209"/>
      <c r="P107" s="209"/>
      <c r="Q107" s="209"/>
      <c r="R107" s="209"/>
      <c r="S107" s="209"/>
      <c r="T107" s="209"/>
      <c r="U107" s="209"/>
      <c r="V107" s="209"/>
      <c r="W107" s="209"/>
      <c r="X107" s="209"/>
      <c r="Y107" s="209"/>
      <c r="Z107" s="209"/>
      <c r="AA107" s="209"/>
      <c r="AB107" s="209"/>
      <c r="AC107" s="209"/>
      <c r="AD107" s="209"/>
      <c r="AE107" s="209"/>
      <c r="AF107" s="209"/>
      <c r="AG107" s="209"/>
      <c r="AH107" s="209"/>
      <c r="AI107" s="209"/>
      <c r="AJ107" s="209"/>
      <c r="AK107" s="209"/>
      <c r="AL107" s="209"/>
      <c r="AM107" s="209"/>
      <c r="AN107" s="209"/>
      <c r="AO107" s="209"/>
      <c r="AP107" s="209"/>
      <c r="AQ107" s="209"/>
      <c r="AR107" s="209"/>
      <c r="AS107" s="209"/>
      <c r="AT107" s="209"/>
      <c r="AU107" s="209"/>
      <c r="AV107" s="209"/>
      <c r="AW107" s="209"/>
      <c r="AX107" s="209"/>
      <c r="AY107" s="209"/>
      <c r="AZ107" s="209"/>
      <c r="BA107" s="209"/>
      <c r="BB107" s="209"/>
      <c r="BC107" s="209"/>
      <c r="BD107" s="209"/>
      <c r="BE107" s="209"/>
      <c r="BF107" s="209"/>
      <c r="BG107" s="209"/>
      <c r="BH107" s="209"/>
      <c r="BI107" s="209"/>
      <c r="BJ107" s="209"/>
      <c r="BK107" s="209"/>
      <c r="BL107" s="209"/>
      <c r="BM107" s="210">
        <v>45.45</v>
      </c>
    </row>
    <row r="108" spans="1:65">
      <c r="A108" s="30"/>
      <c r="B108" s="3" t="s">
        <v>273</v>
      </c>
      <c r="C108" s="29"/>
      <c r="D108" s="211">
        <v>7.0710678118655765E-2</v>
      </c>
      <c r="E108" s="208"/>
      <c r="F108" s="209"/>
      <c r="G108" s="209"/>
      <c r="H108" s="209"/>
      <c r="I108" s="209"/>
      <c r="J108" s="209"/>
      <c r="K108" s="209"/>
      <c r="L108" s="209"/>
      <c r="M108" s="209"/>
      <c r="N108" s="209"/>
      <c r="O108" s="209"/>
      <c r="P108" s="209"/>
      <c r="Q108" s="209"/>
      <c r="R108" s="209"/>
      <c r="S108" s="209"/>
      <c r="T108" s="209"/>
      <c r="U108" s="209"/>
      <c r="V108" s="209"/>
      <c r="W108" s="209"/>
      <c r="X108" s="209"/>
      <c r="Y108" s="209"/>
      <c r="Z108" s="209"/>
      <c r="AA108" s="209"/>
      <c r="AB108" s="209"/>
      <c r="AC108" s="209"/>
      <c r="AD108" s="209"/>
      <c r="AE108" s="209"/>
      <c r="AF108" s="209"/>
      <c r="AG108" s="209"/>
      <c r="AH108" s="209"/>
      <c r="AI108" s="209"/>
      <c r="AJ108" s="209"/>
      <c r="AK108" s="209"/>
      <c r="AL108" s="209"/>
      <c r="AM108" s="209"/>
      <c r="AN108" s="209"/>
      <c r="AO108" s="209"/>
      <c r="AP108" s="209"/>
      <c r="AQ108" s="209"/>
      <c r="AR108" s="209"/>
      <c r="AS108" s="209"/>
      <c r="AT108" s="209"/>
      <c r="AU108" s="209"/>
      <c r="AV108" s="209"/>
      <c r="AW108" s="209"/>
      <c r="AX108" s="209"/>
      <c r="AY108" s="209"/>
      <c r="AZ108" s="209"/>
      <c r="BA108" s="209"/>
      <c r="BB108" s="209"/>
      <c r="BC108" s="209"/>
      <c r="BD108" s="209"/>
      <c r="BE108" s="209"/>
      <c r="BF108" s="209"/>
      <c r="BG108" s="209"/>
      <c r="BH108" s="209"/>
      <c r="BI108" s="209"/>
      <c r="BJ108" s="209"/>
      <c r="BK108" s="209"/>
      <c r="BL108" s="209"/>
      <c r="BM108" s="210">
        <v>31</v>
      </c>
    </row>
    <row r="109" spans="1:65">
      <c r="A109" s="30"/>
      <c r="B109" s="3" t="s">
        <v>87</v>
      </c>
      <c r="C109" s="29"/>
      <c r="D109" s="13">
        <v>1.5557904976601928E-3</v>
      </c>
      <c r="E109" s="154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5"/>
    </row>
    <row r="110" spans="1:65">
      <c r="A110" s="30"/>
      <c r="B110" s="3" t="s">
        <v>274</v>
      </c>
      <c r="C110" s="29"/>
      <c r="D110" s="13">
        <v>0</v>
      </c>
      <c r="E110" s="154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55"/>
    </row>
    <row r="111" spans="1:65">
      <c r="A111" s="30"/>
      <c r="B111" s="46" t="s">
        <v>275</v>
      </c>
      <c r="C111" s="47"/>
      <c r="D111" s="45" t="s">
        <v>276</v>
      </c>
      <c r="E111" s="154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55"/>
    </row>
    <row r="112" spans="1:65">
      <c r="B112" s="31"/>
      <c r="C112" s="20"/>
      <c r="D112" s="20"/>
      <c r="BM112" s="55"/>
    </row>
    <row r="113" spans="1:65" ht="15">
      <c r="B113" s="8" t="s">
        <v>639</v>
      </c>
      <c r="BM113" s="28" t="s">
        <v>277</v>
      </c>
    </row>
    <row r="114" spans="1:65" ht="15">
      <c r="A114" s="25" t="s">
        <v>51</v>
      </c>
      <c r="B114" s="18" t="s">
        <v>111</v>
      </c>
      <c r="C114" s="15" t="s">
        <v>112</v>
      </c>
      <c r="D114" s="16" t="s">
        <v>326</v>
      </c>
      <c r="E114" s="154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1</v>
      </c>
    </row>
    <row r="115" spans="1:65">
      <c r="A115" s="30"/>
      <c r="B115" s="19" t="s">
        <v>230</v>
      </c>
      <c r="C115" s="9" t="s">
        <v>230</v>
      </c>
      <c r="D115" s="10" t="s">
        <v>113</v>
      </c>
      <c r="E115" s="154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 t="s">
        <v>3</v>
      </c>
    </row>
    <row r="116" spans="1:65">
      <c r="A116" s="30"/>
      <c r="B116" s="19"/>
      <c r="C116" s="9"/>
      <c r="D116" s="10" t="s">
        <v>358</v>
      </c>
      <c r="E116" s="154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8">
        <v>0</v>
      </c>
    </row>
    <row r="117" spans="1:65">
      <c r="A117" s="30"/>
      <c r="B117" s="19"/>
      <c r="C117" s="9"/>
      <c r="D117" s="26"/>
      <c r="E117" s="154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8">
        <v>0</v>
      </c>
    </row>
    <row r="118" spans="1:65">
      <c r="A118" s="30"/>
      <c r="B118" s="18">
        <v>1</v>
      </c>
      <c r="C118" s="14">
        <v>1</v>
      </c>
      <c r="D118" s="227">
        <v>157</v>
      </c>
      <c r="E118" s="228"/>
      <c r="F118" s="229"/>
      <c r="G118" s="229"/>
      <c r="H118" s="229"/>
      <c r="I118" s="229"/>
      <c r="J118" s="229"/>
      <c r="K118" s="229"/>
      <c r="L118" s="229"/>
      <c r="M118" s="229"/>
      <c r="N118" s="229"/>
      <c r="O118" s="229"/>
      <c r="P118" s="229"/>
      <c r="Q118" s="229"/>
      <c r="R118" s="229"/>
      <c r="S118" s="229"/>
      <c r="T118" s="229"/>
      <c r="U118" s="229"/>
      <c r="V118" s="229"/>
      <c r="W118" s="229"/>
      <c r="X118" s="229"/>
      <c r="Y118" s="229"/>
      <c r="Z118" s="229"/>
      <c r="AA118" s="229"/>
      <c r="AB118" s="229"/>
      <c r="AC118" s="229"/>
      <c r="AD118" s="229"/>
      <c r="AE118" s="229"/>
      <c r="AF118" s="229"/>
      <c r="AG118" s="229"/>
      <c r="AH118" s="229"/>
      <c r="AI118" s="229"/>
      <c r="AJ118" s="229"/>
      <c r="AK118" s="229"/>
      <c r="AL118" s="229"/>
      <c r="AM118" s="229"/>
      <c r="AN118" s="229"/>
      <c r="AO118" s="229"/>
      <c r="AP118" s="229"/>
      <c r="AQ118" s="229"/>
      <c r="AR118" s="229"/>
      <c r="AS118" s="229"/>
      <c r="AT118" s="229"/>
      <c r="AU118" s="229"/>
      <c r="AV118" s="229"/>
      <c r="AW118" s="229"/>
      <c r="AX118" s="229"/>
      <c r="AY118" s="229"/>
      <c r="AZ118" s="229"/>
      <c r="BA118" s="229"/>
      <c r="BB118" s="229"/>
      <c r="BC118" s="229"/>
      <c r="BD118" s="229"/>
      <c r="BE118" s="229"/>
      <c r="BF118" s="229"/>
      <c r="BG118" s="229"/>
      <c r="BH118" s="229"/>
      <c r="BI118" s="229"/>
      <c r="BJ118" s="229"/>
      <c r="BK118" s="229"/>
      <c r="BL118" s="229"/>
      <c r="BM118" s="230">
        <v>1</v>
      </c>
    </row>
    <row r="119" spans="1:65">
      <c r="A119" s="30"/>
      <c r="B119" s="19">
        <v>1</v>
      </c>
      <c r="C119" s="9">
        <v>2</v>
      </c>
      <c r="D119" s="231">
        <v>156</v>
      </c>
      <c r="E119" s="228"/>
      <c r="F119" s="229"/>
      <c r="G119" s="229"/>
      <c r="H119" s="229"/>
      <c r="I119" s="229"/>
      <c r="J119" s="229"/>
      <c r="K119" s="229"/>
      <c r="L119" s="229"/>
      <c r="M119" s="229"/>
      <c r="N119" s="229"/>
      <c r="O119" s="229"/>
      <c r="P119" s="229"/>
      <c r="Q119" s="229"/>
      <c r="R119" s="229"/>
      <c r="S119" s="229"/>
      <c r="T119" s="229"/>
      <c r="U119" s="229"/>
      <c r="V119" s="229"/>
      <c r="W119" s="229"/>
      <c r="X119" s="229"/>
      <c r="Y119" s="229"/>
      <c r="Z119" s="229"/>
      <c r="AA119" s="229"/>
      <c r="AB119" s="229"/>
      <c r="AC119" s="229"/>
      <c r="AD119" s="229"/>
      <c r="AE119" s="229"/>
      <c r="AF119" s="229"/>
      <c r="AG119" s="229"/>
      <c r="AH119" s="229"/>
      <c r="AI119" s="229"/>
      <c r="AJ119" s="229"/>
      <c r="AK119" s="229"/>
      <c r="AL119" s="229"/>
      <c r="AM119" s="229"/>
      <c r="AN119" s="229"/>
      <c r="AO119" s="229"/>
      <c r="AP119" s="229"/>
      <c r="AQ119" s="229"/>
      <c r="AR119" s="229"/>
      <c r="AS119" s="229"/>
      <c r="AT119" s="229"/>
      <c r="AU119" s="229"/>
      <c r="AV119" s="229"/>
      <c r="AW119" s="229"/>
      <c r="AX119" s="229"/>
      <c r="AY119" s="229"/>
      <c r="AZ119" s="229"/>
      <c r="BA119" s="229"/>
      <c r="BB119" s="229"/>
      <c r="BC119" s="229"/>
      <c r="BD119" s="229"/>
      <c r="BE119" s="229"/>
      <c r="BF119" s="229"/>
      <c r="BG119" s="229"/>
      <c r="BH119" s="229"/>
      <c r="BI119" s="229"/>
      <c r="BJ119" s="229"/>
      <c r="BK119" s="229"/>
      <c r="BL119" s="229"/>
      <c r="BM119" s="230">
        <v>26</v>
      </c>
    </row>
    <row r="120" spans="1:65">
      <c r="A120" s="30"/>
      <c r="B120" s="20" t="s">
        <v>271</v>
      </c>
      <c r="C120" s="12"/>
      <c r="D120" s="234">
        <v>156.5</v>
      </c>
      <c r="E120" s="228"/>
      <c r="F120" s="229"/>
      <c r="G120" s="229"/>
      <c r="H120" s="229"/>
      <c r="I120" s="229"/>
      <c r="J120" s="229"/>
      <c r="K120" s="229"/>
      <c r="L120" s="229"/>
      <c r="M120" s="229"/>
      <c r="N120" s="229"/>
      <c r="O120" s="229"/>
      <c r="P120" s="229"/>
      <c r="Q120" s="229"/>
      <c r="R120" s="229"/>
      <c r="S120" s="229"/>
      <c r="T120" s="229"/>
      <c r="U120" s="229"/>
      <c r="V120" s="229"/>
      <c r="W120" s="229"/>
      <c r="X120" s="229"/>
      <c r="Y120" s="229"/>
      <c r="Z120" s="229"/>
      <c r="AA120" s="229"/>
      <c r="AB120" s="229"/>
      <c r="AC120" s="229"/>
      <c r="AD120" s="229"/>
      <c r="AE120" s="229"/>
      <c r="AF120" s="229"/>
      <c r="AG120" s="229"/>
      <c r="AH120" s="229"/>
      <c r="AI120" s="229"/>
      <c r="AJ120" s="229"/>
      <c r="AK120" s="229"/>
      <c r="AL120" s="229"/>
      <c r="AM120" s="229"/>
      <c r="AN120" s="229"/>
      <c r="AO120" s="229"/>
      <c r="AP120" s="229"/>
      <c r="AQ120" s="229"/>
      <c r="AR120" s="229"/>
      <c r="AS120" s="229"/>
      <c r="AT120" s="229"/>
      <c r="AU120" s="229"/>
      <c r="AV120" s="229"/>
      <c r="AW120" s="229"/>
      <c r="AX120" s="229"/>
      <c r="AY120" s="229"/>
      <c r="AZ120" s="229"/>
      <c r="BA120" s="229"/>
      <c r="BB120" s="229"/>
      <c r="BC120" s="229"/>
      <c r="BD120" s="229"/>
      <c r="BE120" s="229"/>
      <c r="BF120" s="229"/>
      <c r="BG120" s="229"/>
      <c r="BH120" s="229"/>
      <c r="BI120" s="229"/>
      <c r="BJ120" s="229"/>
      <c r="BK120" s="229"/>
      <c r="BL120" s="229"/>
      <c r="BM120" s="230">
        <v>16</v>
      </c>
    </row>
    <row r="121" spans="1:65">
      <c r="A121" s="30"/>
      <c r="B121" s="3" t="s">
        <v>272</v>
      </c>
      <c r="C121" s="29"/>
      <c r="D121" s="231">
        <v>156.5</v>
      </c>
      <c r="E121" s="228"/>
      <c r="F121" s="229"/>
      <c r="G121" s="229"/>
      <c r="H121" s="229"/>
      <c r="I121" s="229"/>
      <c r="J121" s="229"/>
      <c r="K121" s="229"/>
      <c r="L121" s="229"/>
      <c r="M121" s="229"/>
      <c r="N121" s="229"/>
      <c r="O121" s="229"/>
      <c r="P121" s="229"/>
      <c r="Q121" s="229"/>
      <c r="R121" s="229"/>
      <c r="S121" s="229"/>
      <c r="T121" s="229"/>
      <c r="U121" s="229"/>
      <c r="V121" s="229"/>
      <c r="W121" s="229"/>
      <c r="X121" s="229"/>
      <c r="Y121" s="229"/>
      <c r="Z121" s="229"/>
      <c r="AA121" s="229"/>
      <c r="AB121" s="229"/>
      <c r="AC121" s="229"/>
      <c r="AD121" s="229"/>
      <c r="AE121" s="229"/>
      <c r="AF121" s="229"/>
      <c r="AG121" s="229"/>
      <c r="AH121" s="229"/>
      <c r="AI121" s="229"/>
      <c r="AJ121" s="229"/>
      <c r="AK121" s="229"/>
      <c r="AL121" s="229"/>
      <c r="AM121" s="229"/>
      <c r="AN121" s="229"/>
      <c r="AO121" s="229"/>
      <c r="AP121" s="229"/>
      <c r="AQ121" s="229"/>
      <c r="AR121" s="229"/>
      <c r="AS121" s="229"/>
      <c r="AT121" s="229"/>
      <c r="AU121" s="229"/>
      <c r="AV121" s="229"/>
      <c r="AW121" s="229"/>
      <c r="AX121" s="229"/>
      <c r="AY121" s="229"/>
      <c r="AZ121" s="229"/>
      <c r="BA121" s="229"/>
      <c r="BB121" s="229"/>
      <c r="BC121" s="229"/>
      <c r="BD121" s="229"/>
      <c r="BE121" s="229"/>
      <c r="BF121" s="229"/>
      <c r="BG121" s="229"/>
      <c r="BH121" s="229"/>
      <c r="BI121" s="229"/>
      <c r="BJ121" s="229"/>
      <c r="BK121" s="229"/>
      <c r="BL121" s="229"/>
      <c r="BM121" s="230">
        <v>156.5</v>
      </c>
    </row>
    <row r="122" spans="1:65">
      <c r="A122" s="30"/>
      <c r="B122" s="3" t="s">
        <v>273</v>
      </c>
      <c r="C122" s="29"/>
      <c r="D122" s="231">
        <v>0.70710678118654757</v>
      </c>
      <c r="E122" s="228"/>
      <c r="F122" s="229"/>
      <c r="G122" s="229"/>
      <c r="H122" s="229"/>
      <c r="I122" s="229"/>
      <c r="J122" s="229"/>
      <c r="K122" s="229"/>
      <c r="L122" s="229"/>
      <c r="M122" s="229"/>
      <c r="N122" s="229"/>
      <c r="O122" s="229"/>
      <c r="P122" s="229"/>
      <c r="Q122" s="229"/>
      <c r="R122" s="229"/>
      <c r="S122" s="229"/>
      <c r="T122" s="229"/>
      <c r="U122" s="229"/>
      <c r="V122" s="229"/>
      <c r="W122" s="229"/>
      <c r="X122" s="229"/>
      <c r="Y122" s="229"/>
      <c r="Z122" s="229"/>
      <c r="AA122" s="229"/>
      <c r="AB122" s="229"/>
      <c r="AC122" s="229"/>
      <c r="AD122" s="229"/>
      <c r="AE122" s="229"/>
      <c r="AF122" s="229"/>
      <c r="AG122" s="229"/>
      <c r="AH122" s="229"/>
      <c r="AI122" s="229"/>
      <c r="AJ122" s="229"/>
      <c r="AK122" s="229"/>
      <c r="AL122" s="229"/>
      <c r="AM122" s="229"/>
      <c r="AN122" s="229"/>
      <c r="AO122" s="229"/>
      <c r="AP122" s="229"/>
      <c r="AQ122" s="229"/>
      <c r="AR122" s="229"/>
      <c r="AS122" s="229"/>
      <c r="AT122" s="229"/>
      <c r="AU122" s="229"/>
      <c r="AV122" s="229"/>
      <c r="AW122" s="229"/>
      <c r="AX122" s="229"/>
      <c r="AY122" s="229"/>
      <c r="AZ122" s="229"/>
      <c r="BA122" s="229"/>
      <c r="BB122" s="229"/>
      <c r="BC122" s="229"/>
      <c r="BD122" s="229"/>
      <c r="BE122" s="229"/>
      <c r="BF122" s="229"/>
      <c r="BG122" s="229"/>
      <c r="BH122" s="229"/>
      <c r="BI122" s="229"/>
      <c r="BJ122" s="229"/>
      <c r="BK122" s="229"/>
      <c r="BL122" s="229"/>
      <c r="BM122" s="230">
        <v>32</v>
      </c>
    </row>
    <row r="123" spans="1:65">
      <c r="A123" s="30"/>
      <c r="B123" s="3" t="s">
        <v>87</v>
      </c>
      <c r="C123" s="29"/>
      <c r="D123" s="13">
        <v>4.5182541928852878E-3</v>
      </c>
      <c r="E123" s="154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5"/>
    </row>
    <row r="124" spans="1:65">
      <c r="A124" s="30"/>
      <c r="B124" s="3" t="s">
        <v>274</v>
      </c>
      <c r="C124" s="29"/>
      <c r="D124" s="13">
        <v>0</v>
      </c>
      <c r="E124" s="154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5"/>
    </row>
    <row r="125" spans="1:65">
      <c r="A125" s="30"/>
      <c r="B125" s="46" t="s">
        <v>275</v>
      </c>
      <c r="C125" s="47"/>
      <c r="D125" s="45" t="s">
        <v>276</v>
      </c>
      <c r="E125" s="154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B126" s="31"/>
      <c r="C126" s="20"/>
      <c r="D126" s="20"/>
      <c r="BM126" s="55"/>
    </row>
    <row r="127" spans="1:65" ht="15">
      <c r="B127" s="8" t="s">
        <v>640</v>
      </c>
      <c r="BM127" s="28" t="s">
        <v>277</v>
      </c>
    </row>
    <row r="128" spans="1:65" ht="15">
      <c r="A128" s="25" t="s">
        <v>28</v>
      </c>
      <c r="B128" s="18" t="s">
        <v>111</v>
      </c>
      <c r="C128" s="15" t="s">
        <v>112</v>
      </c>
      <c r="D128" s="16" t="s">
        <v>326</v>
      </c>
      <c r="E128" s="154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8">
        <v>1</v>
      </c>
    </row>
    <row r="129" spans="1:65">
      <c r="A129" s="30"/>
      <c r="B129" s="19" t="s">
        <v>230</v>
      </c>
      <c r="C129" s="9" t="s">
        <v>230</v>
      </c>
      <c r="D129" s="10" t="s">
        <v>113</v>
      </c>
      <c r="E129" s="154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8" t="s">
        <v>3</v>
      </c>
    </row>
    <row r="130" spans="1:65">
      <c r="A130" s="30"/>
      <c r="B130" s="19"/>
      <c r="C130" s="9"/>
      <c r="D130" s="10" t="s">
        <v>358</v>
      </c>
      <c r="E130" s="154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8">
        <v>2</v>
      </c>
    </row>
    <row r="131" spans="1:65">
      <c r="A131" s="30"/>
      <c r="B131" s="19"/>
      <c r="C131" s="9"/>
      <c r="D131" s="26"/>
      <c r="E131" s="154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>
        <v>2</v>
      </c>
    </row>
    <row r="132" spans="1:65">
      <c r="A132" s="30"/>
      <c r="B132" s="18">
        <v>1</v>
      </c>
      <c r="C132" s="14">
        <v>1</v>
      </c>
      <c r="D132" s="22">
        <v>0.77</v>
      </c>
      <c r="E132" s="154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8">
        <v>1</v>
      </c>
    </row>
    <row r="133" spans="1:65">
      <c r="A133" s="30"/>
      <c r="B133" s="19">
        <v>1</v>
      </c>
      <c r="C133" s="9">
        <v>2</v>
      </c>
      <c r="D133" s="11">
        <v>0.75</v>
      </c>
      <c r="E133" s="154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8">
        <v>27</v>
      </c>
    </row>
    <row r="134" spans="1:65">
      <c r="A134" s="30"/>
      <c r="B134" s="20" t="s">
        <v>271</v>
      </c>
      <c r="C134" s="12"/>
      <c r="D134" s="23">
        <v>0.76</v>
      </c>
      <c r="E134" s="15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8">
        <v>16</v>
      </c>
    </row>
    <row r="135" spans="1:65">
      <c r="A135" s="30"/>
      <c r="B135" s="3" t="s">
        <v>272</v>
      </c>
      <c r="C135" s="29"/>
      <c r="D135" s="11">
        <v>0.76</v>
      </c>
      <c r="E135" s="154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8">
        <v>0.76</v>
      </c>
    </row>
    <row r="136" spans="1:65">
      <c r="A136" s="30"/>
      <c r="B136" s="3" t="s">
        <v>273</v>
      </c>
      <c r="C136" s="29"/>
      <c r="D136" s="24">
        <v>1.4142135623730963E-2</v>
      </c>
      <c r="E136" s="154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8">
        <v>33</v>
      </c>
    </row>
    <row r="137" spans="1:65">
      <c r="A137" s="30"/>
      <c r="B137" s="3" t="s">
        <v>87</v>
      </c>
      <c r="C137" s="29"/>
      <c r="D137" s="13">
        <v>1.8608073189119688E-2</v>
      </c>
      <c r="E137" s="154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5"/>
    </row>
    <row r="138" spans="1:65">
      <c r="A138" s="30"/>
      <c r="B138" s="3" t="s">
        <v>274</v>
      </c>
      <c r="C138" s="29"/>
      <c r="D138" s="13">
        <v>0</v>
      </c>
      <c r="E138" s="154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5"/>
    </row>
    <row r="139" spans="1:65">
      <c r="A139" s="30"/>
      <c r="B139" s="46" t="s">
        <v>275</v>
      </c>
      <c r="C139" s="47"/>
      <c r="D139" s="45" t="s">
        <v>276</v>
      </c>
      <c r="E139" s="154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5"/>
    </row>
    <row r="140" spans="1:65">
      <c r="B140" s="31"/>
      <c r="C140" s="20"/>
      <c r="D140" s="20"/>
      <c r="BM140" s="55"/>
    </row>
    <row r="141" spans="1:65" ht="15">
      <c r="B141" s="8" t="s">
        <v>641</v>
      </c>
      <c r="BM141" s="28" t="s">
        <v>277</v>
      </c>
    </row>
    <row r="142" spans="1:65" ht="15">
      <c r="A142" s="25" t="s">
        <v>0</v>
      </c>
      <c r="B142" s="18" t="s">
        <v>111</v>
      </c>
      <c r="C142" s="15" t="s">
        <v>112</v>
      </c>
      <c r="D142" s="16" t="s">
        <v>326</v>
      </c>
      <c r="E142" s="154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28">
        <v>1</v>
      </c>
    </row>
    <row r="143" spans="1:65">
      <c r="A143" s="30"/>
      <c r="B143" s="19" t="s">
        <v>230</v>
      </c>
      <c r="C143" s="9" t="s">
        <v>230</v>
      </c>
      <c r="D143" s="10" t="s">
        <v>113</v>
      </c>
      <c r="E143" s="154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28" t="s">
        <v>3</v>
      </c>
    </row>
    <row r="144" spans="1:65">
      <c r="A144" s="30"/>
      <c r="B144" s="19"/>
      <c r="C144" s="9"/>
      <c r="D144" s="10" t="s">
        <v>358</v>
      </c>
      <c r="E144" s="15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28">
        <v>0</v>
      </c>
    </row>
    <row r="145" spans="1:65">
      <c r="A145" s="30"/>
      <c r="B145" s="19"/>
      <c r="C145" s="9"/>
      <c r="D145" s="26"/>
      <c r="E145" s="154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28">
        <v>0</v>
      </c>
    </row>
    <row r="146" spans="1:65">
      <c r="A146" s="30"/>
      <c r="B146" s="18">
        <v>1</v>
      </c>
      <c r="C146" s="14">
        <v>1</v>
      </c>
      <c r="D146" s="227">
        <v>172</v>
      </c>
      <c r="E146" s="228"/>
      <c r="F146" s="229"/>
      <c r="G146" s="229"/>
      <c r="H146" s="229"/>
      <c r="I146" s="229"/>
      <c r="J146" s="229"/>
      <c r="K146" s="229"/>
      <c r="L146" s="229"/>
      <c r="M146" s="229"/>
      <c r="N146" s="229"/>
      <c r="O146" s="229"/>
      <c r="P146" s="229"/>
      <c r="Q146" s="229"/>
      <c r="R146" s="229"/>
      <c r="S146" s="229"/>
      <c r="T146" s="229"/>
      <c r="U146" s="229"/>
      <c r="V146" s="229"/>
      <c r="W146" s="229"/>
      <c r="X146" s="229"/>
      <c r="Y146" s="229"/>
      <c r="Z146" s="229"/>
      <c r="AA146" s="229"/>
      <c r="AB146" s="229"/>
      <c r="AC146" s="229"/>
      <c r="AD146" s="229"/>
      <c r="AE146" s="229"/>
      <c r="AF146" s="229"/>
      <c r="AG146" s="229"/>
      <c r="AH146" s="229"/>
      <c r="AI146" s="229"/>
      <c r="AJ146" s="229"/>
      <c r="AK146" s="229"/>
      <c r="AL146" s="229"/>
      <c r="AM146" s="229"/>
      <c r="AN146" s="229"/>
      <c r="AO146" s="229"/>
      <c r="AP146" s="229"/>
      <c r="AQ146" s="229"/>
      <c r="AR146" s="229"/>
      <c r="AS146" s="229"/>
      <c r="AT146" s="229"/>
      <c r="AU146" s="229"/>
      <c r="AV146" s="229"/>
      <c r="AW146" s="229"/>
      <c r="AX146" s="229"/>
      <c r="AY146" s="229"/>
      <c r="AZ146" s="229"/>
      <c r="BA146" s="229"/>
      <c r="BB146" s="229"/>
      <c r="BC146" s="229"/>
      <c r="BD146" s="229"/>
      <c r="BE146" s="229"/>
      <c r="BF146" s="229"/>
      <c r="BG146" s="229"/>
      <c r="BH146" s="229"/>
      <c r="BI146" s="229"/>
      <c r="BJ146" s="229"/>
      <c r="BK146" s="229"/>
      <c r="BL146" s="229"/>
      <c r="BM146" s="230">
        <v>1</v>
      </c>
    </row>
    <row r="147" spans="1:65">
      <c r="A147" s="30"/>
      <c r="B147" s="19">
        <v>1</v>
      </c>
      <c r="C147" s="9">
        <v>2</v>
      </c>
      <c r="D147" s="231">
        <v>168</v>
      </c>
      <c r="E147" s="228"/>
      <c r="F147" s="229"/>
      <c r="G147" s="229"/>
      <c r="H147" s="229"/>
      <c r="I147" s="229"/>
      <c r="J147" s="229"/>
      <c r="K147" s="229"/>
      <c r="L147" s="229"/>
      <c r="M147" s="229"/>
      <c r="N147" s="229"/>
      <c r="O147" s="229"/>
      <c r="P147" s="229"/>
      <c r="Q147" s="229"/>
      <c r="R147" s="229"/>
      <c r="S147" s="229"/>
      <c r="T147" s="229"/>
      <c r="U147" s="229"/>
      <c r="V147" s="229"/>
      <c r="W147" s="229"/>
      <c r="X147" s="229"/>
      <c r="Y147" s="229"/>
      <c r="Z147" s="229"/>
      <c r="AA147" s="229"/>
      <c r="AB147" s="229"/>
      <c r="AC147" s="229"/>
      <c r="AD147" s="229"/>
      <c r="AE147" s="229"/>
      <c r="AF147" s="229"/>
      <c r="AG147" s="229"/>
      <c r="AH147" s="229"/>
      <c r="AI147" s="229"/>
      <c r="AJ147" s="229"/>
      <c r="AK147" s="229"/>
      <c r="AL147" s="229"/>
      <c r="AM147" s="229"/>
      <c r="AN147" s="229"/>
      <c r="AO147" s="229"/>
      <c r="AP147" s="229"/>
      <c r="AQ147" s="229"/>
      <c r="AR147" s="229"/>
      <c r="AS147" s="229"/>
      <c r="AT147" s="229"/>
      <c r="AU147" s="229"/>
      <c r="AV147" s="229"/>
      <c r="AW147" s="229"/>
      <c r="AX147" s="229"/>
      <c r="AY147" s="229"/>
      <c r="AZ147" s="229"/>
      <c r="BA147" s="229"/>
      <c r="BB147" s="229"/>
      <c r="BC147" s="229"/>
      <c r="BD147" s="229"/>
      <c r="BE147" s="229"/>
      <c r="BF147" s="229"/>
      <c r="BG147" s="229"/>
      <c r="BH147" s="229"/>
      <c r="BI147" s="229"/>
      <c r="BJ147" s="229"/>
      <c r="BK147" s="229"/>
      <c r="BL147" s="229"/>
      <c r="BM147" s="230">
        <v>28</v>
      </c>
    </row>
    <row r="148" spans="1:65">
      <c r="A148" s="30"/>
      <c r="B148" s="20" t="s">
        <v>271</v>
      </c>
      <c r="C148" s="12"/>
      <c r="D148" s="234">
        <v>170</v>
      </c>
      <c r="E148" s="228"/>
      <c r="F148" s="229"/>
      <c r="G148" s="229"/>
      <c r="H148" s="229"/>
      <c r="I148" s="229"/>
      <c r="J148" s="229"/>
      <c r="K148" s="229"/>
      <c r="L148" s="229"/>
      <c r="M148" s="229"/>
      <c r="N148" s="229"/>
      <c r="O148" s="229"/>
      <c r="P148" s="229"/>
      <c r="Q148" s="229"/>
      <c r="R148" s="229"/>
      <c r="S148" s="229"/>
      <c r="T148" s="229"/>
      <c r="U148" s="229"/>
      <c r="V148" s="229"/>
      <c r="W148" s="229"/>
      <c r="X148" s="229"/>
      <c r="Y148" s="229"/>
      <c r="Z148" s="229"/>
      <c r="AA148" s="229"/>
      <c r="AB148" s="229"/>
      <c r="AC148" s="229"/>
      <c r="AD148" s="229"/>
      <c r="AE148" s="229"/>
      <c r="AF148" s="229"/>
      <c r="AG148" s="229"/>
      <c r="AH148" s="229"/>
      <c r="AI148" s="229"/>
      <c r="AJ148" s="229"/>
      <c r="AK148" s="229"/>
      <c r="AL148" s="229"/>
      <c r="AM148" s="229"/>
      <c r="AN148" s="229"/>
      <c r="AO148" s="229"/>
      <c r="AP148" s="229"/>
      <c r="AQ148" s="229"/>
      <c r="AR148" s="229"/>
      <c r="AS148" s="229"/>
      <c r="AT148" s="229"/>
      <c r="AU148" s="229"/>
      <c r="AV148" s="229"/>
      <c r="AW148" s="229"/>
      <c r="AX148" s="229"/>
      <c r="AY148" s="229"/>
      <c r="AZ148" s="229"/>
      <c r="BA148" s="229"/>
      <c r="BB148" s="229"/>
      <c r="BC148" s="229"/>
      <c r="BD148" s="229"/>
      <c r="BE148" s="229"/>
      <c r="BF148" s="229"/>
      <c r="BG148" s="229"/>
      <c r="BH148" s="229"/>
      <c r="BI148" s="229"/>
      <c r="BJ148" s="229"/>
      <c r="BK148" s="229"/>
      <c r="BL148" s="229"/>
      <c r="BM148" s="230">
        <v>16</v>
      </c>
    </row>
    <row r="149" spans="1:65">
      <c r="A149" s="30"/>
      <c r="B149" s="3" t="s">
        <v>272</v>
      </c>
      <c r="C149" s="29"/>
      <c r="D149" s="231">
        <v>170</v>
      </c>
      <c r="E149" s="228"/>
      <c r="F149" s="229"/>
      <c r="G149" s="229"/>
      <c r="H149" s="229"/>
      <c r="I149" s="229"/>
      <c r="J149" s="229"/>
      <c r="K149" s="229"/>
      <c r="L149" s="229"/>
      <c r="M149" s="229"/>
      <c r="N149" s="229"/>
      <c r="O149" s="229"/>
      <c r="P149" s="229"/>
      <c r="Q149" s="229"/>
      <c r="R149" s="229"/>
      <c r="S149" s="229"/>
      <c r="T149" s="229"/>
      <c r="U149" s="229"/>
      <c r="V149" s="229"/>
      <c r="W149" s="229"/>
      <c r="X149" s="229"/>
      <c r="Y149" s="229"/>
      <c r="Z149" s="229"/>
      <c r="AA149" s="229"/>
      <c r="AB149" s="229"/>
      <c r="AC149" s="229"/>
      <c r="AD149" s="229"/>
      <c r="AE149" s="229"/>
      <c r="AF149" s="229"/>
      <c r="AG149" s="229"/>
      <c r="AH149" s="229"/>
      <c r="AI149" s="229"/>
      <c r="AJ149" s="229"/>
      <c r="AK149" s="229"/>
      <c r="AL149" s="229"/>
      <c r="AM149" s="229"/>
      <c r="AN149" s="229"/>
      <c r="AO149" s="229"/>
      <c r="AP149" s="229"/>
      <c r="AQ149" s="229"/>
      <c r="AR149" s="229"/>
      <c r="AS149" s="229"/>
      <c r="AT149" s="229"/>
      <c r="AU149" s="229"/>
      <c r="AV149" s="229"/>
      <c r="AW149" s="229"/>
      <c r="AX149" s="229"/>
      <c r="AY149" s="229"/>
      <c r="AZ149" s="229"/>
      <c r="BA149" s="229"/>
      <c r="BB149" s="229"/>
      <c r="BC149" s="229"/>
      <c r="BD149" s="229"/>
      <c r="BE149" s="229"/>
      <c r="BF149" s="229"/>
      <c r="BG149" s="229"/>
      <c r="BH149" s="229"/>
      <c r="BI149" s="229"/>
      <c r="BJ149" s="229"/>
      <c r="BK149" s="229"/>
      <c r="BL149" s="229"/>
      <c r="BM149" s="230">
        <v>170</v>
      </c>
    </row>
    <row r="150" spans="1:65">
      <c r="A150" s="30"/>
      <c r="B150" s="3" t="s">
        <v>273</v>
      </c>
      <c r="C150" s="29"/>
      <c r="D150" s="231">
        <v>2.8284271247461903</v>
      </c>
      <c r="E150" s="228"/>
      <c r="F150" s="229"/>
      <c r="G150" s="229"/>
      <c r="H150" s="229"/>
      <c r="I150" s="229"/>
      <c r="J150" s="229"/>
      <c r="K150" s="229"/>
      <c r="L150" s="229"/>
      <c r="M150" s="229"/>
      <c r="N150" s="229"/>
      <c r="O150" s="229"/>
      <c r="P150" s="229"/>
      <c r="Q150" s="229"/>
      <c r="R150" s="229"/>
      <c r="S150" s="229"/>
      <c r="T150" s="229"/>
      <c r="U150" s="229"/>
      <c r="V150" s="229"/>
      <c r="W150" s="229"/>
      <c r="X150" s="229"/>
      <c r="Y150" s="229"/>
      <c r="Z150" s="229"/>
      <c r="AA150" s="229"/>
      <c r="AB150" s="229"/>
      <c r="AC150" s="229"/>
      <c r="AD150" s="229"/>
      <c r="AE150" s="229"/>
      <c r="AF150" s="229"/>
      <c r="AG150" s="229"/>
      <c r="AH150" s="229"/>
      <c r="AI150" s="229"/>
      <c r="AJ150" s="229"/>
      <c r="AK150" s="229"/>
      <c r="AL150" s="229"/>
      <c r="AM150" s="229"/>
      <c r="AN150" s="229"/>
      <c r="AO150" s="229"/>
      <c r="AP150" s="229"/>
      <c r="AQ150" s="229"/>
      <c r="AR150" s="229"/>
      <c r="AS150" s="229"/>
      <c r="AT150" s="229"/>
      <c r="AU150" s="229"/>
      <c r="AV150" s="229"/>
      <c r="AW150" s="229"/>
      <c r="AX150" s="229"/>
      <c r="AY150" s="229"/>
      <c r="AZ150" s="229"/>
      <c r="BA150" s="229"/>
      <c r="BB150" s="229"/>
      <c r="BC150" s="229"/>
      <c r="BD150" s="229"/>
      <c r="BE150" s="229"/>
      <c r="BF150" s="229"/>
      <c r="BG150" s="229"/>
      <c r="BH150" s="229"/>
      <c r="BI150" s="229"/>
      <c r="BJ150" s="229"/>
      <c r="BK150" s="229"/>
      <c r="BL150" s="229"/>
      <c r="BM150" s="230">
        <v>34</v>
      </c>
    </row>
    <row r="151" spans="1:65">
      <c r="A151" s="30"/>
      <c r="B151" s="3" t="s">
        <v>87</v>
      </c>
      <c r="C151" s="29"/>
      <c r="D151" s="13">
        <v>1.663780661615406E-2</v>
      </c>
      <c r="E151" s="154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5"/>
    </row>
    <row r="152" spans="1:65">
      <c r="A152" s="30"/>
      <c r="B152" s="3" t="s">
        <v>274</v>
      </c>
      <c r="C152" s="29"/>
      <c r="D152" s="13">
        <v>0</v>
      </c>
      <c r="E152" s="154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5"/>
    </row>
    <row r="153" spans="1:65">
      <c r="A153" s="30"/>
      <c r="B153" s="46" t="s">
        <v>275</v>
      </c>
      <c r="C153" s="47"/>
      <c r="D153" s="45" t="s">
        <v>276</v>
      </c>
      <c r="E153" s="154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55"/>
    </row>
    <row r="154" spans="1:65">
      <c r="B154" s="31"/>
      <c r="C154" s="20"/>
      <c r="D154" s="20"/>
      <c r="BM154" s="55"/>
    </row>
    <row r="155" spans="1:65" ht="15">
      <c r="B155" s="8" t="s">
        <v>642</v>
      </c>
      <c r="BM155" s="28" t="s">
        <v>277</v>
      </c>
    </row>
    <row r="156" spans="1:65" ht="15">
      <c r="A156" s="25" t="s">
        <v>33</v>
      </c>
      <c r="B156" s="18" t="s">
        <v>111</v>
      </c>
      <c r="C156" s="15" t="s">
        <v>112</v>
      </c>
      <c r="D156" s="16" t="s">
        <v>326</v>
      </c>
      <c r="E156" s="154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8">
        <v>1</v>
      </c>
    </row>
    <row r="157" spans="1:65">
      <c r="A157" s="30"/>
      <c r="B157" s="19" t="s">
        <v>230</v>
      </c>
      <c r="C157" s="9" t="s">
        <v>230</v>
      </c>
      <c r="D157" s="10" t="s">
        <v>113</v>
      </c>
      <c r="E157" s="154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28" t="s">
        <v>3</v>
      </c>
    </row>
    <row r="158" spans="1:65">
      <c r="A158" s="30"/>
      <c r="B158" s="19"/>
      <c r="C158" s="9"/>
      <c r="D158" s="10" t="s">
        <v>358</v>
      </c>
      <c r="E158" s="154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28">
        <v>2</v>
      </c>
    </row>
    <row r="159" spans="1:65">
      <c r="A159" s="30"/>
      <c r="B159" s="19"/>
      <c r="C159" s="9"/>
      <c r="D159" s="26"/>
      <c r="E159" s="154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28">
        <v>2</v>
      </c>
    </row>
    <row r="160" spans="1:65">
      <c r="A160" s="30"/>
      <c r="B160" s="18">
        <v>1</v>
      </c>
      <c r="C160" s="14">
        <v>1</v>
      </c>
      <c r="D160" s="22">
        <v>3.66</v>
      </c>
      <c r="E160" s="154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28">
        <v>1</v>
      </c>
    </row>
    <row r="161" spans="1:65">
      <c r="A161" s="30"/>
      <c r="B161" s="19">
        <v>1</v>
      </c>
      <c r="C161" s="9">
        <v>2</v>
      </c>
      <c r="D161" s="11">
        <v>3.74</v>
      </c>
      <c r="E161" s="154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28">
        <v>29</v>
      </c>
    </row>
    <row r="162" spans="1:65">
      <c r="A162" s="30"/>
      <c r="B162" s="20" t="s">
        <v>271</v>
      </c>
      <c r="C162" s="12"/>
      <c r="D162" s="23">
        <v>3.7</v>
      </c>
      <c r="E162" s="154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28">
        <v>16</v>
      </c>
    </row>
    <row r="163" spans="1:65">
      <c r="A163" s="30"/>
      <c r="B163" s="3" t="s">
        <v>272</v>
      </c>
      <c r="C163" s="29"/>
      <c r="D163" s="11">
        <v>3.7</v>
      </c>
      <c r="E163" s="154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28">
        <v>3.7</v>
      </c>
    </row>
    <row r="164" spans="1:65">
      <c r="A164" s="30"/>
      <c r="B164" s="3" t="s">
        <v>273</v>
      </c>
      <c r="C164" s="29"/>
      <c r="D164" s="24">
        <v>5.6568542494923851E-2</v>
      </c>
      <c r="E164" s="15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8">
        <v>35</v>
      </c>
    </row>
    <row r="165" spans="1:65">
      <c r="A165" s="30"/>
      <c r="B165" s="3" t="s">
        <v>87</v>
      </c>
      <c r="C165" s="29"/>
      <c r="D165" s="13">
        <v>1.5288795268898337E-2</v>
      </c>
      <c r="E165" s="154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55"/>
    </row>
    <row r="166" spans="1:65">
      <c r="A166" s="30"/>
      <c r="B166" s="3" t="s">
        <v>274</v>
      </c>
      <c r="C166" s="29"/>
      <c r="D166" s="13">
        <v>0</v>
      </c>
      <c r="E166" s="154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55"/>
    </row>
    <row r="167" spans="1:65">
      <c r="A167" s="30"/>
      <c r="B167" s="46" t="s">
        <v>275</v>
      </c>
      <c r="C167" s="47"/>
      <c r="D167" s="45" t="s">
        <v>276</v>
      </c>
      <c r="E167" s="154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55"/>
    </row>
    <row r="168" spans="1:65">
      <c r="B168" s="31"/>
      <c r="C168" s="20"/>
      <c r="D168" s="20"/>
      <c r="BM168" s="55"/>
    </row>
    <row r="169" spans="1:65" ht="15">
      <c r="B169" s="8" t="s">
        <v>643</v>
      </c>
      <c r="BM169" s="28" t="s">
        <v>277</v>
      </c>
    </row>
    <row r="170" spans="1:65" ht="15">
      <c r="A170" s="25" t="s">
        <v>36</v>
      </c>
      <c r="B170" s="18" t="s">
        <v>111</v>
      </c>
      <c r="C170" s="15" t="s">
        <v>112</v>
      </c>
      <c r="D170" s="16" t="s">
        <v>326</v>
      </c>
      <c r="E170" s="154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8">
        <v>1</v>
      </c>
    </row>
    <row r="171" spans="1:65">
      <c r="A171" s="30"/>
      <c r="B171" s="19" t="s">
        <v>230</v>
      </c>
      <c r="C171" s="9" t="s">
        <v>230</v>
      </c>
      <c r="D171" s="10" t="s">
        <v>113</v>
      </c>
      <c r="E171" s="154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8" t="s">
        <v>3</v>
      </c>
    </row>
    <row r="172" spans="1:65">
      <c r="A172" s="30"/>
      <c r="B172" s="19"/>
      <c r="C172" s="9"/>
      <c r="D172" s="10" t="s">
        <v>358</v>
      </c>
      <c r="E172" s="154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8">
        <v>2</v>
      </c>
    </row>
    <row r="173" spans="1:65">
      <c r="A173" s="30"/>
      <c r="B173" s="19"/>
      <c r="C173" s="9"/>
      <c r="D173" s="26"/>
      <c r="E173" s="154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28">
        <v>2</v>
      </c>
    </row>
    <row r="174" spans="1:65">
      <c r="A174" s="30"/>
      <c r="B174" s="18">
        <v>1</v>
      </c>
      <c r="C174" s="14">
        <v>1</v>
      </c>
      <c r="D174" s="22">
        <v>2.52</v>
      </c>
      <c r="E174" s="154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28">
        <v>1</v>
      </c>
    </row>
    <row r="175" spans="1:65">
      <c r="A175" s="30"/>
      <c r="B175" s="19">
        <v>1</v>
      </c>
      <c r="C175" s="9">
        <v>2</v>
      </c>
      <c r="D175" s="11">
        <v>2.4</v>
      </c>
      <c r="E175" s="154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28">
        <v>30</v>
      </c>
    </row>
    <row r="176" spans="1:65">
      <c r="A176" s="30"/>
      <c r="B176" s="20" t="s">
        <v>271</v>
      </c>
      <c r="C176" s="12"/>
      <c r="D176" s="23">
        <v>2.46</v>
      </c>
      <c r="E176" s="154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28">
        <v>16</v>
      </c>
    </row>
    <row r="177" spans="1:65">
      <c r="A177" s="30"/>
      <c r="B177" s="3" t="s">
        <v>272</v>
      </c>
      <c r="C177" s="29"/>
      <c r="D177" s="11">
        <v>2.46</v>
      </c>
      <c r="E177" s="154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28">
        <v>2.46</v>
      </c>
    </row>
    <row r="178" spans="1:65">
      <c r="A178" s="30"/>
      <c r="B178" s="3" t="s">
        <v>273</v>
      </c>
      <c r="C178" s="29"/>
      <c r="D178" s="24">
        <v>8.4852813742385777E-2</v>
      </c>
      <c r="E178" s="154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28">
        <v>36</v>
      </c>
    </row>
    <row r="179" spans="1:65">
      <c r="A179" s="30"/>
      <c r="B179" s="3" t="s">
        <v>87</v>
      </c>
      <c r="C179" s="29"/>
      <c r="D179" s="13">
        <v>3.4493013716416984E-2</v>
      </c>
      <c r="E179" s="154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5"/>
    </row>
    <row r="180" spans="1:65">
      <c r="A180" s="30"/>
      <c r="B180" s="3" t="s">
        <v>274</v>
      </c>
      <c r="C180" s="29"/>
      <c r="D180" s="13">
        <v>0</v>
      </c>
      <c r="E180" s="154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5"/>
    </row>
    <row r="181" spans="1:65">
      <c r="A181" s="30"/>
      <c r="B181" s="46" t="s">
        <v>275</v>
      </c>
      <c r="C181" s="47"/>
      <c r="D181" s="45" t="s">
        <v>276</v>
      </c>
      <c r="E181" s="154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5"/>
    </row>
    <row r="182" spans="1:65">
      <c r="B182" s="31"/>
      <c r="C182" s="20"/>
      <c r="D182" s="20"/>
      <c r="BM182" s="55"/>
    </row>
    <row r="183" spans="1:65" ht="15">
      <c r="B183" s="8" t="s">
        <v>644</v>
      </c>
      <c r="BM183" s="28" t="s">
        <v>277</v>
      </c>
    </row>
    <row r="184" spans="1:65" ht="15">
      <c r="A184" s="25" t="s">
        <v>39</v>
      </c>
      <c r="B184" s="18" t="s">
        <v>111</v>
      </c>
      <c r="C184" s="15" t="s">
        <v>112</v>
      </c>
      <c r="D184" s="16" t="s">
        <v>326</v>
      </c>
      <c r="E184" s="154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8">
        <v>1</v>
      </c>
    </row>
    <row r="185" spans="1:65">
      <c r="A185" s="30"/>
      <c r="B185" s="19" t="s">
        <v>230</v>
      </c>
      <c r="C185" s="9" t="s">
        <v>230</v>
      </c>
      <c r="D185" s="10" t="s">
        <v>113</v>
      </c>
      <c r="E185" s="154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8" t="s">
        <v>3</v>
      </c>
    </row>
    <row r="186" spans="1:65">
      <c r="A186" s="30"/>
      <c r="B186" s="19"/>
      <c r="C186" s="9"/>
      <c r="D186" s="10" t="s">
        <v>358</v>
      </c>
      <c r="E186" s="154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8">
        <v>2</v>
      </c>
    </row>
    <row r="187" spans="1:65">
      <c r="A187" s="30"/>
      <c r="B187" s="19"/>
      <c r="C187" s="9"/>
      <c r="D187" s="26"/>
      <c r="E187" s="154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8">
        <v>2</v>
      </c>
    </row>
    <row r="188" spans="1:65">
      <c r="A188" s="30"/>
      <c r="B188" s="18">
        <v>1</v>
      </c>
      <c r="C188" s="14">
        <v>1</v>
      </c>
      <c r="D188" s="22">
        <v>0.92</v>
      </c>
      <c r="E188" s="154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8">
        <v>1</v>
      </c>
    </row>
    <row r="189" spans="1:65">
      <c r="A189" s="30"/>
      <c r="B189" s="19">
        <v>1</v>
      </c>
      <c r="C189" s="9">
        <v>2</v>
      </c>
      <c r="D189" s="11">
        <v>0.84</v>
      </c>
      <c r="E189" s="154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8">
        <v>31</v>
      </c>
    </row>
    <row r="190" spans="1:65">
      <c r="A190" s="30"/>
      <c r="B190" s="20" t="s">
        <v>271</v>
      </c>
      <c r="C190" s="12"/>
      <c r="D190" s="23">
        <v>0.88</v>
      </c>
      <c r="E190" s="154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8">
        <v>16</v>
      </c>
    </row>
    <row r="191" spans="1:65">
      <c r="A191" s="30"/>
      <c r="B191" s="3" t="s">
        <v>272</v>
      </c>
      <c r="C191" s="29"/>
      <c r="D191" s="11">
        <v>0.88</v>
      </c>
      <c r="E191" s="154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28">
        <v>0.88</v>
      </c>
    </row>
    <row r="192" spans="1:65">
      <c r="A192" s="30"/>
      <c r="B192" s="3" t="s">
        <v>273</v>
      </c>
      <c r="C192" s="29"/>
      <c r="D192" s="24">
        <v>5.6568542494923851E-2</v>
      </c>
      <c r="E192" s="154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28">
        <v>37</v>
      </c>
    </row>
    <row r="193" spans="1:65">
      <c r="A193" s="30"/>
      <c r="B193" s="3" t="s">
        <v>87</v>
      </c>
      <c r="C193" s="29"/>
      <c r="D193" s="13">
        <v>6.4282434653322562E-2</v>
      </c>
      <c r="E193" s="154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55"/>
    </row>
    <row r="194" spans="1:65">
      <c r="A194" s="30"/>
      <c r="B194" s="3" t="s">
        <v>274</v>
      </c>
      <c r="C194" s="29"/>
      <c r="D194" s="13">
        <v>0</v>
      </c>
      <c r="E194" s="154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55"/>
    </row>
    <row r="195" spans="1:65">
      <c r="A195" s="30"/>
      <c r="B195" s="46" t="s">
        <v>275</v>
      </c>
      <c r="C195" s="47"/>
      <c r="D195" s="45" t="s">
        <v>276</v>
      </c>
      <c r="E195" s="154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5"/>
    </row>
    <row r="196" spans="1:65">
      <c r="B196" s="31"/>
      <c r="C196" s="20"/>
      <c r="D196" s="20"/>
      <c r="BM196" s="55"/>
    </row>
    <row r="197" spans="1:65" ht="15">
      <c r="B197" s="8" t="s">
        <v>645</v>
      </c>
      <c r="BM197" s="28" t="s">
        <v>277</v>
      </c>
    </row>
    <row r="198" spans="1:65" ht="15">
      <c r="A198" s="25" t="s">
        <v>42</v>
      </c>
      <c r="B198" s="18" t="s">
        <v>111</v>
      </c>
      <c r="C198" s="15" t="s">
        <v>112</v>
      </c>
      <c r="D198" s="16" t="s">
        <v>326</v>
      </c>
      <c r="E198" s="154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28">
        <v>1</v>
      </c>
    </row>
    <row r="199" spans="1:65">
      <c r="A199" s="30"/>
      <c r="B199" s="19" t="s">
        <v>230</v>
      </c>
      <c r="C199" s="9" t="s">
        <v>230</v>
      </c>
      <c r="D199" s="10" t="s">
        <v>113</v>
      </c>
      <c r="E199" s="154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28" t="s">
        <v>3</v>
      </c>
    </row>
    <row r="200" spans="1:65">
      <c r="A200" s="30"/>
      <c r="B200" s="19"/>
      <c r="C200" s="9"/>
      <c r="D200" s="10" t="s">
        <v>358</v>
      </c>
      <c r="E200" s="154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8">
        <v>1</v>
      </c>
    </row>
    <row r="201" spans="1:65">
      <c r="A201" s="30"/>
      <c r="B201" s="19"/>
      <c r="C201" s="9"/>
      <c r="D201" s="26"/>
      <c r="E201" s="154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8">
        <v>1</v>
      </c>
    </row>
    <row r="202" spans="1:65">
      <c r="A202" s="30"/>
      <c r="B202" s="18">
        <v>1</v>
      </c>
      <c r="C202" s="14">
        <v>1</v>
      </c>
      <c r="D202" s="207">
        <v>15.299999999999999</v>
      </c>
      <c r="E202" s="208"/>
      <c r="F202" s="209"/>
      <c r="G202" s="209"/>
      <c r="H202" s="209"/>
      <c r="I202" s="209"/>
      <c r="J202" s="209"/>
      <c r="K202" s="209"/>
      <c r="L202" s="209"/>
      <c r="M202" s="209"/>
      <c r="N202" s="209"/>
      <c r="O202" s="209"/>
      <c r="P202" s="209"/>
      <c r="Q202" s="209"/>
      <c r="R202" s="209"/>
      <c r="S202" s="209"/>
      <c r="T202" s="209"/>
      <c r="U202" s="209"/>
      <c r="V202" s="209"/>
      <c r="W202" s="209"/>
      <c r="X202" s="209"/>
      <c r="Y202" s="209"/>
      <c r="Z202" s="209"/>
      <c r="AA202" s="209"/>
      <c r="AB202" s="209"/>
      <c r="AC202" s="209"/>
      <c r="AD202" s="209"/>
      <c r="AE202" s="209"/>
      <c r="AF202" s="209"/>
      <c r="AG202" s="209"/>
      <c r="AH202" s="209"/>
      <c r="AI202" s="209"/>
      <c r="AJ202" s="209"/>
      <c r="AK202" s="209"/>
      <c r="AL202" s="209"/>
      <c r="AM202" s="209"/>
      <c r="AN202" s="209"/>
      <c r="AO202" s="209"/>
      <c r="AP202" s="209"/>
      <c r="AQ202" s="209"/>
      <c r="AR202" s="209"/>
      <c r="AS202" s="209"/>
      <c r="AT202" s="209"/>
      <c r="AU202" s="209"/>
      <c r="AV202" s="209"/>
      <c r="AW202" s="209"/>
      <c r="AX202" s="209"/>
      <c r="AY202" s="209"/>
      <c r="AZ202" s="209"/>
      <c r="BA202" s="209"/>
      <c r="BB202" s="209"/>
      <c r="BC202" s="209"/>
      <c r="BD202" s="209"/>
      <c r="BE202" s="209"/>
      <c r="BF202" s="209"/>
      <c r="BG202" s="209"/>
      <c r="BH202" s="209"/>
      <c r="BI202" s="209"/>
      <c r="BJ202" s="209"/>
      <c r="BK202" s="209"/>
      <c r="BL202" s="209"/>
      <c r="BM202" s="210">
        <v>1</v>
      </c>
    </row>
    <row r="203" spans="1:65">
      <c r="A203" s="30"/>
      <c r="B203" s="19">
        <v>1</v>
      </c>
      <c r="C203" s="9">
        <v>2</v>
      </c>
      <c r="D203" s="211">
        <v>16.100000000000001</v>
      </c>
      <c r="E203" s="208"/>
      <c r="F203" s="209"/>
      <c r="G203" s="209"/>
      <c r="H203" s="209"/>
      <c r="I203" s="209"/>
      <c r="J203" s="209"/>
      <c r="K203" s="209"/>
      <c r="L203" s="209"/>
      <c r="M203" s="209"/>
      <c r="N203" s="209"/>
      <c r="O203" s="209"/>
      <c r="P203" s="209"/>
      <c r="Q203" s="209"/>
      <c r="R203" s="209"/>
      <c r="S203" s="209"/>
      <c r="T203" s="209"/>
      <c r="U203" s="209"/>
      <c r="V203" s="209"/>
      <c r="W203" s="209"/>
      <c r="X203" s="209"/>
      <c r="Y203" s="209"/>
      <c r="Z203" s="209"/>
      <c r="AA203" s="209"/>
      <c r="AB203" s="209"/>
      <c r="AC203" s="209"/>
      <c r="AD203" s="209"/>
      <c r="AE203" s="209"/>
      <c r="AF203" s="209"/>
      <c r="AG203" s="209"/>
      <c r="AH203" s="209"/>
      <c r="AI203" s="209"/>
      <c r="AJ203" s="209"/>
      <c r="AK203" s="209"/>
      <c r="AL203" s="209"/>
      <c r="AM203" s="209"/>
      <c r="AN203" s="209"/>
      <c r="AO203" s="209"/>
      <c r="AP203" s="209"/>
      <c r="AQ203" s="209"/>
      <c r="AR203" s="209"/>
      <c r="AS203" s="209"/>
      <c r="AT203" s="209"/>
      <c r="AU203" s="209"/>
      <c r="AV203" s="209"/>
      <c r="AW203" s="209"/>
      <c r="AX203" s="209"/>
      <c r="AY203" s="209"/>
      <c r="AZ203" s="209"/>
      <c r="BA203" s="209"/>
      <c r="BB203" s="209"/>
      <c r="BC203" s="209"/>
      <c r="BD203" s="209"/>
      <c r="BE203" s="209"/>
      <c r="BF203" s="209"/>
      <c r="BG203" s="209"/>
      <c r="BH203" s="209"/>
      <c r="BI203" s="209"/>
      <c r="BJ203" s="209"/>
      <c r="BK203" s="209"/>
      <c r="BL203" s="209"/>
      <c r="BM203" s="210">
        <v>32</v>
      </c>
    </row>
    <row r="204" spans="1:65">
      <c r="A204" s="30"/>
      <c r="B204" s="20" t="s">
        <v>271</v>
      </c>
      <c r="C204" s="12"/>
      <c r="D204" s="213">
        <v>15.7</v>
      </c>
      <c r="E204" s="208"/>
      <c r="F204" s="209"/>
      <c r="G204" s="209"/>
      <c r="H204" s="209"/>
      <c r="I204" s="209"/>
      <c r="J204" s="209"/>
      <c r="K204" s="209"/>
      <c r="L204" s="209"/>
      <c r="M204" s="209"/>
      <c r="N204" s="209"/>
      <c r="O204" s="209"/>
      <c r="P204" s="209"/>
      <c r="Q204" s="209"/>
      <c r="R204" s="209"/>
      <c r="S204" s="209"/>
      <c r="T204" s="209"/>
      <c r="U204" s="209"/>
      <c r="V204" s="209"/>
      <c r="W204" s="209"/>
      <c r="X204" s="209"/>
      <c r="Y204" s="209"/>
      <c r="Z204" s="209"/>
      <c r="AA204" s="209"/>
      <c r="AB204" s="209"/>
      <c r="AC204" s="209"/>
      <c r="AD204" s="209"/>
      <c r="AE204" s="209"/>
      <c r="AF204" s="209"/>
      <c r="AG204" s="209"/>
      <c r="AH204" s="209"/>
      <c r="AI204" s="209"/>
      <c r="AJ204" s="209"/>
      <c r="AK204" s="209"/>
      <c r="AL204" s="209"/>
      <c r="AM204" s="209"/>
      <c r="AN204" s="209"/>
      <c r="AO204" s="209"/>
      <c r="AP204" s="209"/>
      <c r="AQ204" s="209"/>
      <c r="AR204" s="209"/>
      <c r="AS204" s="209"/>
      <c r="AT204" s="209"/>
      <c r="AU204" s="209"/>
      <c r="AV204" s="209"/>
      <c r="AW204" s="209"/>
      <c r="AX204" s="209"/>
      <c r="AY204" s="209"/>
      <c r="AZ204" s="209"/>
      <c r="BA204" s="209"/>
      <c r="BB204" s="209"/>
      <c r="BC204" s="209"/>
      <c r="BD204" s="209"/>
      <c r="BE204" s="209"/>
      <c r="BF204" s="209"/>
      <c r="BG204" s="209"/>
      <c r="BH204" s="209"/>
      <c r="BI204" s="209"/>
      <c r="BJ204" s="209"/>
      <c r="BK204" s="209"/>
      <c r="BL204" s="209"/>
      <c r="BM204" s="210">
        <v>16</v>
      </c>
    </row>
    <row r="205" spans="1:65">
      <c r="A205" s="30"/>
      <c r="B205" s="3" t="s">
        <v>272</v>
      </c>
      <c r="C205" s="29"/>
      <c r="D205" s="211">
        <v>15.7</v>
      </c>
      <c r="E205" s="208"/>
      <c r="F205" s="209"/>
      <c r="G205" s="209"/>
      <c r="H205" s="209"/>
      <c r="I205" s="209"/>
      <c r="J205" s="209"/>
      <c r="K205" s="209"/>
      <c r="L205" s="209"/>
      <c r="M205" s="209"/>
      <c r="N205" s="209"/>
      <c r="O205" s="209"/>
      <c r="P205" s="209"/>
      <c r="Q205" s="209"/>
      <c r="R205" s="209"/>
      <c r="S205" s="209"/>
      <c r="T205" s="209"/>
      <c r="U205" s="209"/>
      <c r="V205" s="209"/>
      <c r="W205" s="209"/>
      <c r="X205" s="209"/>
      <c r="Y205" s="209"/>
      <c r="Z205" s="209"/>
      <c r="AA205" s="209"/>
      <c r="AB205" s="209"/>
      <c r="AC205" s="209"/>
      <c r="AD205" s="209"/>
      <c r="AE205" s="209"/>
      <c r="AF205" s="209"/>
      <c r="AG205" s="209"/>
      <c r="AH205" s="209"/>
      <c r="AI205" s="209"/>
      <c r="AJ205" s="209"/>
      <c r="AK205" s="209"/>
      <c r="AL205" s="209"/>
      <c r="AM205" s="209"/>
      <c r="AN205" s="209"/>
      <c r="AO205" s="209"/>
      <c r="AP205" s="209"/>
      <c r="AQ205" s="209"/>
      <c r="AR205" s="209"/>
      <c r="AS205" s="209"/>
      <c r="AT205" s="209"/>
      <c r="AU205" s="209"/>
      <c r="AV205" s="209"/>
      <c r="AW205" s="209"/>
      <c r="AX205" s="209"/>
      <c r="AY205" s="209"/>
      <c r="AZ205" s="209"/>
      <c r="BA205" s="209"/>
      <c r="BB205" s="209"/>
      <c r="BC205" s="209"/>
      <c r="BD205" s="209"/>
      <c r="BE205" s="209"/>
      <c r="BF205" s="209"/>
      <c r="BG205" s="209"/>
      <c r="BH205" s="209"/>
      <c r="BI205" s="209"/>
      <c r="BJ205" s="209"/>
      <c r="BK205" s="209"/>
      <c r="BL205" s="209"/>
      <c r="BM205" s="210">
        <v>15.7</v>
      </c>
    </row>
    <row r="206" spans="1:65">
      <c r="A206" s="30"/>
      <c r="B206" s="3" t="s">
        <v>273</v>
      </c>
      <c r="C206" s="29"/>
      <c r="D206" s="211">
        <v>0.56568542494923979</v>
      </c>
      <c r="E206" s="208"/>
      <c r="F206" s="209"/>
      <c r="G206" s="209"/>
      <c r="H206" s="209"/>
      <c r="I206" s="209"/>
      <c r="J206" s="209"/>
      <c r="K206" s="209"/>
      <c r="L206" s="209"/>
      <c r="M206" s="209"/>
      <c r="N206" s="209"/>
      <c r="O206" s="209"/>
      <c r="P206" s="209"/>
      <c r="Q206" s="209"/>
      <c r="R206" s="209"/>
      <c r="S206" s="209"/>
      <c r="T206" s="209"/>
      <c r="U206" s="209"/>
      <c r="V206" s="209"/>
      <c r="W206" s="209"/>
      <c r="X206" s="209"/>
      <c r="Y206" s="209"/>
      <c r="Z206" s="209"/>
      <c r="AA206" s="209"/>
      <c r="AB206" s="209"/>
      <c r="AC206" s="209"/>
      <c r="AD206" s="209"/>
      <c r="AE206" s="209"/>
      <c r="AF206" s="209"/>
      <c r="AG206" s="209"/>
      <c r="AH206" s="209"/>
      <c r="AI206" s="209"/>
      <c r="AJ206" s="209"/>
      <c r="AK206" s="209"/>
      <c r="AL206" s="209"/>
      <c r="AM206" s="209"/>
      <c r="AN206" s="209"/>
      <c r="AO206" s="209"/>
      <c r="AP206" s="209"/>
      <c r="AQ206" s="209"/>
      <c r="AR206" s="209"/>
      <c r="AS206" s="209"/>
      <c r="AT206" s="209"/>
      <c r="AU206" s="209"/>
      <c r="AV206" s="209"/>
      <c r="AW206" s="209"/>
      <c r="AX206" s="209"/>
      <c r="AY206" s="209"/>
      <c r="AZ206" s="209"/>
      <c r="BA206" s="209"/>
      <c r="BB206" s="209"/>
      <c r="BC206" s="209"/>
      <c r="BD206" s="209"/>
      <c r="BE206" s="209"/>
      <c r="BF206" s="209"/>
      <c r="BG206" s="209"/>
      <c r="BH206" s="209"/>
      <c r="BI206" s="209"/>
      <c r="BJ206" s="209"/>
      <c r="BK206" s="209"/>
      <c r="BL206" s="209"/>
      <c r="BM206" s="210">
        <v>38</v>
      </c>
    </row>
    <row r="207" spans="1:65">
      <c r="A207" s="30"/>
      <c r="B207" s="3" t="s">
        <v>87</v>
      </c>
      <c r="C207" s="29"/>
      <c r="D207" s="13">
        <v>3.6030918786575786E-2</v>
      </c>
      <c r="E207" s="154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55"/>
    </row>
    <row r="208" spans="1:65">
      <c r="A208" s="30"/>
      <c r="B208" s="3" t="s">
        <v>274</v>
      </c>
      <c r="C208" s="29"/>
      <c r="D208" s="13">
        <v>0</v>
      </c>
      <c r="E208" s="154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55"/>
    </row>
    <row r="209" spans="1:65">
      <c r="A209" s="30"/>
      <c r="B209" s="46" t="s">
        <v>275</v>
      </c>
      <c r="C209" s="47"/>
      <c r="D209" s="45" t="s">
        <v>276</v>
      </c>
      <c r="E209" s="154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55"/>
    </row>
    <row r="210" spans="1:65">
      <c r="B210" s="31"/>
      <c r="C210" s="20"/>
      <c r="D210" s="20"/>
      <c r="BM210" s="55"/>
    </row>
    <row r="211" spans="1:65" ht="15">
      <c r="B211" s="8" t="s">
        <v>646</v>
      </c>
      <c r="BM211" s="28" t="s">
        <v>277</v>
      </c>
    </row>
    <row r="212" spans="1:65" ht="15">
      <c r="A212" s="25" t="s">
        <v>5</v>
      </c>
      <c r="B212" s="18" t="s">
        <v>111</v>
      </c>
      <c r="C212" s="15" t="s">
        <v>112</v>
      </c>
      <c r="D212" s="16" t="s">
        <v>326</v>
      </c>
      <c r="E212" s="154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28">
        <v>1</v>
      </c>
    </row>
    <row r="213" spans="1:65">
      <c r="A213" s="30"/>
      <c r="B213" s="19" t="s">
        <v>230</v>
      </c>
      <c r="C213" s="9" t="s">
        <v>230</v>
      </c>
      <c r="D213" s="10" t="s">
        <v>113</v>
      </c>
      <c r="E213" s="154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28" t="s">
        <v>3</v>
      </c>
    </row>
    <row r="214" spans="1:65">
      <c r="A214" s="30"/>
      <c r="B214" s="19"/>
      <c r="C214" s="9"/>
      <c r="D214" s="10" t="s">
        <v>358</v>
      </c>
      <c r="E214" s="15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28">
        <v>2</v>
      </c>
    </row>
    <row r="215" spans="1:65">
      <c r="A215" s="30"/>
      <c r="B215" s="19"/>
      <c r="C215" s="9"/>
      <c r="D215" s="26"/>
      <c r="E215" s="154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28">
        <v>2</v>
      </c>
    </row>
    <row r="216" spans="1:65">
      <c r="A216" s="30"/>
      <c r="B216" s="18">
        <v>1</v>
      </c>
      <c r="C216" s="14">
        <v>1</v>
      </c>
      <c r="D216" s="22">
        <v>3.33</v>
      </c>
      <c r="E216" s="154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28">
        <v>1</v>
      </c>
    </row>
    <row r="217" spans="1:65">
      <c r="A217" s="30"/>
      <c r="B217" s="19">
        <v>1</v>
      </c>
      <c r="C217" s="9">
        <v>2</v>
      </c>
      <c r="D217" s="11">
        <v>3.34</v>
      </c>
      <c r="E217" s="154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28">
        <v>33</v>
      </c>
    </row>
    <row r="218" spans="1:65">
      <c r="A218" s="30"/>
      <c r="B218" s="20" t="s">
        <v>271</v>
      </c>
      <c r="C218" s="12"/>
      <c r="D218" s="23">
        <v>3.335</v>
      </c>
      <c r="E218" s="154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8">
        <v>16</v>
      </c>
    </row>
    <row r="219" spans="1:65">
      <c r="A219" s="30"/>
      <c r="B219" s="3" t="s">
        <v>272</v>
      </c>
      <c r="C219" s="29"/>
      <c r="D219" s="11">
        <v>3.335</v>
      </c>
      <c r="E219" s="154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8">
        <v>3.335</v>
      </c>
    </row>
    <row r="220" spans="1:65">
      <c r="A220" s="30"/>
      <c r="B220" s="3" t="s">
        <v>273</v>
      </c>
      <c r="C220" s="29"/>
      <c r="D220" s="24">
        <v>7.0710678118653244E-3</v>
      </c>
      <c r="E220" s="154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8">
        <v>39</v>
      </c>
    </row>
    <row r="221" spans="1:65">
      <c r="A221" s="30"/>
      <c r="B221" s="3" t="s">
        <v>87</v>
      </c>
      <c r="C221" s="29"/>
      <c r="D221" s="13">
        <v>2.1202602134528709E-3</v>
      </c>
      <c r="E221" s="154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55"/>
    </row>
    <row r="222" spans="1:65">
      <c r="A222" s="30"/>
      <c r="B222" s="3" t="s">
        <v>274</v>
      </c>
      <c r="C222" s="29"/>
      <c r="D222" s="13">
        <v>0</v>
      </c>
      <c r="E222" s="154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55"/>
    </row>
    <row r="223" spans="1:65">
      <c r="A223" s="30"/>
      <c r="B223" s="46" t="s">
        <v>275</v>
      </c>
      <c r="C223" s="47"/>
      <c r="D223" s="45" t="s">
        <v>276</v>
      </c>
      <c r="E223" s="154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55"/>
    </row>
    <row r="224" spans="1:65">
      <c r="B224" s="31"/>
      <c r="C224" s="20"/>
      <c r="D224" s="20"/>
      <c r="BM224" s="55"/>
    </row>
    <row r="225" spans="1:65" ht="15">
      <c r="B225" s="8" t="s">
        <v>647</v>
      </c>
      <c r="BM225" s="28" t="s">
        <v>277</v>
      </c>
    </row>
    <row r="226" spans="1:65" ht="15">
      <c r="A226" s="25" t="s">
        <v>82</v>
      </c>
      <c r="B226" s="18" t="s">
        <v>111</v>
      </c>
      <c r="C226" s="15" t="s">
        <v>112</v>
      </c>
      <c r="D226" s="16" t="s">
        <v>326</v>
      </c>
      <c r="E226" s="154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8">
        <v>1</v>
      </c>
    </row>
    <row r="227" spans="1:65">
      <c r="A227" s="30"/>
      <c r="B227" s="19" t="s">
        <v>230</v>
      </c>
      <c r="C227" s="9" t="s">
        <v>230</v>
      </c>
      <c r="D227" s="10" t="s">
        <v>113</v>
      </c>
      <c r="E227" s="154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8" t="s">
        <v>3</v>
      </c>
    </row>
    <row r="228" spans="1:65">
      <c r="A228" s="30"/>
      <c r="B228" s="19"/>
      <c r="C228" s="9"/>
      <c r="D228" s="10" t="s">
        <v>358</v>
      </c>
      <c r="E228" s="154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8">
        <v>2</v>
      </c>
    </row>
    <row r="229" spans="1:65">
      <c r="A229" s="30"/>
      <c r="B229" s="19"/>
      <c r="C229" s="9"/>
      <c r="D229" s="26"/>
      <c r="E229" s="154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8">
        <v>2</v>
      </c>
    </row>
    <row r="230" spans="1:65">
      <c r="A230" s="30"/>
      <c r="B230" s="18">
        <v>1</v>
      </c>
      <c r="C230" s="14">
        <v>1</v>
      </c>
      <c r="D230" s="22">
        <v>1.45</v>
      </c>
      <c r="E230" s="154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28">
        <v>1</v>
      </c>
    </row>
    <row r="231" spans="1:65">
      <c r="A231" s="30"/>
      <c r="B231" s="19">
        <v>1</v>
      </c>
      <c r="C231" s="9">
        <v>2</v>
      </c>
      <c r="D231" s="11">
        <v>1.35</v>
      </c>
      <c r="E231" s="154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28">
        <v>12</v>
      </c>
    </row>
    <row r="232" spans="1:65">
      <c r="A232" s="30"/>
      <c r="B232" s="20" t="s">
        <v>271</v>
      </c>
      <c r="C232" s="12"/>
      <c r="D232" s="23">
        <v>1.4</v>
      </c>
      <c r="E232" s="154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28">
        <v>16</v>
      </c>
    </row>
    <row r="233" spans="1:65">
      <c r="A233" s="30"/>
      <c r="B233" s="3" t="s">
        <v>272</v>
      </c>
      <c r="C233" s="29"/>
      <c r="D233" s="11">
        <v>1.4</v>
      </c>
      <c r="E233" s="154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28">
        <v>1.4</v>
      </c>
    </row>
    <row r="234" spans="1:65">
      <c r="A234" s="30"/>
      <c r="B234" s="3" t="s">
        <v>273</v>
      </c>
      <c r="C234" s="29"/>
      <c r="D234" s="24">
        <v>7.0710678118654655E-2</v>
      </c>
      <c r="E234" s="15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28">
        <v>40</v>
      </c>
    </row>
    <row r="235" spans="1:65">
      <c r="A235" s="30"/>
      <c r="B235" s="3" t="s">
        <v>87</v>
      </c>
      <c r="C235" s="29"/>
      <c r="D235" s="13">
        <v>5.0507627227610472E-2</v>
      </c>
      <c r="E235" s="154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5"/>
    </row>
    <row r="236" spans="1:65">
      <c r="A236" s="30"/>
      <c r="B236" s="3" t="s">
        <v>274</v>
      </c>
      <c r="C236" s="29"/>
      <c r="D236" s="13">
        <v>0</v>
      </c>
      <c r="E236" s="154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5"/>
    </row>
    <row r="237" spans="1:65">
      <c r="A237" s="30"/>
      <c r="B237" s="46" t="s">
        <v>275</v>
      </c>
      <c r="C237" s="47"/>
      <c r="D237" s="45" t="s">
        <v>276</v>
      </c>
      <c r="E237" s="154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5"/>
    </row>
    <row r="238" spans="1:65">
      <c r="B238" s="31"/>
      <c r="C238" s="20"/>
      <c r="D238" s="20"/>
      <c r="BM238" s="55"/>
    </row>
    <row r="239" spans="1:65" ht="15">
      <c r="B239" s="8" t="s">
        <v>648</v>
      </c>
      <c r="BM239" s="28" t="s">
        <v>277</v>
      </c>
    </row>
    <row r="240" spans="1:65" ht="15">
      <c r="A240" s="25" t="s">
        <v>8</v>
      </c>
      <c r="B240" s="18" t="s">
        <v>111</v>
      </c>
      <c r="C240" s="15" t="s">
        <v>112</v>
      </c>
      <c r="D240" s="16" t="s">
        <v>326</v>
      </c>
      <c r="E240" s="154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8">
        <v>1</v>
      </c>
    </row>
    <row r="241" spans="1:65">
      <c r="A241" s="30"/>
      <c r="B241" s="19" t="s">
        <v>230</v>
      </c>
      <c r="C241" s="9" t="s">
        <v>230</v>
      </c>
      <c r="D241" s="10" t="s">
        <v>113</v>
      </c>
      <c r="E241" s="154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8" t="s">
        <v>3</v>
      </c>
    </row>
    <row r="242" spans="1:65">
      <c r="A242" s="30"/>
      <c r="B242" s="19"/>
      <c r="C242" s="9"/>
      <c r="D242" s="10" t="s">
        <v>358</v>
      </c>
      <c r="E242" s="154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8">
        <v>2</v>
      </c>
    </row>
    <row r="243" spans="1:65">
      <c r="A243" s="30"/>
      <c r="B243" s="19"/>
      <c r="C243" s="9"/>
      <c r="D243" s="26"/>
      <c r="E243" s="154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8">
        <v>2</v>
      </c>
    </row>
    <row r="244" spans="1:65">
      <c r="A244" s="30"/>
      <c r="B244" s="18">
        <v>1</v>
      </c>
      <c r="C244" s="14">
        <v>1</v>
      </c>
      <c r="D244" s="22">
        <v>1.91</v>
      </c>
      <c r="E244" s="15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8">
        <v>1</v>
      </c>
    </row>
    <row r="245" spans="1:65">
      <c r="A245" s="30"/>
      <c r="B245" s="19">
        <v>1</v>
      </c>
      <c r="C245" s="9">
        <v>2</v>
      </c>
      <c r="D245" s="11">
        <v>2.04</v>
      </c>
      <c r="E245" s="154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8">
        <v>18</v>
      </c>
    </row>
    <row r="246" spans="1:65">
      <c r="A246" s="30"/>
      <c r="B246" s="20" t="s">
        <v>271</v>
      </c>
      <c r="C246" s="12"/>
      <c r="D246" s="23">
        <v>1.9750000000000001</v>
      </c>
      <c r="E246" s="154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8">
        <v>16</v>
      </c>
    </row>
    <row r="247" spans="1:65">
      <c r="A247" s="30"/>
      <c r="B247" s="3" t="s">
        <v>272</v>
      </c>
      <c r="C247" s="29"/>
      <c r="D247" s="11">
        <v>1.9750000000000001</v>
      </c>
      <c r="E247" s="154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28">
        <v>1.9750000000000001</v>
      </c>
    </row>
    <row r="248" spans="1:65">
      <c r="A248" s="30"/>
      <c r="B248" s="3" t="s">
        <v>273</v>
      </c>
      <c r="C248" s="29"/>
      <c r="D248" s="24">
        <v>9.1923881554251255E-2</v>
      </c>
      <c r="E248" s="154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28">
        <v>24</v>
      </c>
    </row>
    <row r="249" spans="1:65">
      <c r="A249" s="30"/>
      <c r="B249" s="3" t="s">
        <v>87</v>
      </c>
      <c r="C249" s="29"/>
      <c r="D249" s="13">
        <v>4.6543737495823419E-2</v>
      </c>
      <c r="E249" s="154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5"/>
    </row>
    <row r="250" spans="1:65">
      <c r="A250" s="30"/>
      <c r="B250" s="3" t="s">
        <v>274</v>
      </c>
      <c r="C250" s="29"/>
      <c r="D250" s="13">
        <v>0</v>
      </c>
      <c r="E250" s="154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5"/>
    </row>
    <row r="251" spans="1:65">
      <c r="A251" s="30"/>
      <c r="B251" s="46" t="s">
        <v>275</v>
      </c>
      <c r="C251" s="47"/>
      <c r="D251" s="45" t="s">
        <v>276</v>
      </c>
      <c r="E251" s="154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5"/>
    </row>
    <row r="252" spans="1:65">
      <c r="B252" s="31"/>
      <c r="C252" s="20"/>
      <c r="D252" s="20"/>
      <c r="BM252" s="55"/>
    </row>
    <row r="253" spans="1:65" ht="15">
      <c r="B253" s="8" t="s">
        <v>649</v>
      </c>
      <c r="BM253" s="28" t="s">
        <v>277</v>
      </c>
    </row>
    <row r="254" spans="1:65" ht="15">
      <c r="A254" s="25" t="s">
        <v>11</v>
      </c>
      <c r="B254" s="18" t="s">
        <v>111</v>
      </c>
      <c r="C254" s="15" t="s">
        <v>112</v>
      </c>
      <c r="D254" s="16" t="s">
        <v>326</v>
      </c>
      <c r="E254" s="15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8">
        <v>1</v>
      </c>
    </row>
    <row r="255" spans="1:65">
      <c r="A255" s="30"/>
      <c r="B255" s="19" t="s">
        <v>230</v>
      </c>
      <c r="C255" s="9" t="s">
        <v>230</v>
      </c>
      <c r="D255" s="10" t="s">
        <v>113</v>
      </c>
      <c r="E255" s="154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8" t="s">
        <v>3</v>
      </c>
    </row>
    <row r="256" spans="1:65">
      <c r="A256" s="30"/>
      <c r="B256" s="19"/>
      <c r="C256" s="9"/>
      <c r="D256" s="10" t="s">
        <v>358</v>
      </c>
      <c r="E256" s="154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8">
        <v>2</v>
      </c>
    </row>
    <row r="257" spans="1:65">
      <c r="A257" s="30"/>
      <c r="B257" s="19"/>
      <c r="C257" s="9"/>
      <c r="D257" s="26"/>
      <c r="E257" s="154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8">
        <v>2</v>
      </c>
    </row>
    <row r="258" spans="1:65">
      <c r="A258" s="30"/>
      <c r="B258" s="18">
        <v>1</v>
      </c>
      <c r="C258" s="14">
        <v>1</v>
      </c>
      <c r="D258" s="22">
        <v>0.81</v>
      </c>
      <c r="E258" s="154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8">
        <v>1</v>
      </c>
    </row>
    <row r="259" spans="1:65">
      <c r="A259" s="30"/>
      <c r="B259" s="19">
        <v>1</v>
      </c>
      <c r="C259" s="9">
        <v>2</v>
      </c>
      <c r="D259" s="11">
        <v>0.83</v>
      </c>
      <c r="E259" s="154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8">
        <v>19</v>
      </c>
    </row>
    <row r="260" spans="1:65">
      <c r="A260" s="30"/>
      <c r="B260" s="20" t="s">
        <v>271</v>
      </c>
      <c r="C260" s="12"/>
      <c r="D260" s="23">
        <v>0.82000000000000006</v>
      </c>
      <c r="E260" s="154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8">
        <v>16</v>
      </c>
    </row>
    <row r="261" spans="1:65">
      <c r="A261" s="30"/>
      <c r="B261" s="3" t="s">
        <v>272</v>
      </c>
      <c r="C261" s="29"/>
      <c r="D261" s="11">
        <v>0.82000000000000006</v>
      </c>
      <c r="E261" s="154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8">
        <v>0.82</v>
      </c>
    </row>
    <row r="262" spans="1:65">
      <c r="A262" s="30"/>
      <c r="B262" s="3" t="s">
        <v>273</v>
      </c>
      <c r="C262" s="29"/>
      <c r="D262" s="24">
        <v>1.4142135623730885E-2</v>
      </c>
      <c r="E262" s="154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8">
        <v>25</v>
      </c>
    </row>
    <row r="263" spans="1:65">
      <c r="A263" s="30"/>
      <c r="B263" s="3" t="s">
        <v>87</v>
      </c>
      <c r="C263" s="29"/>
      <c r="D263" s="13">
        <v>1.7246506858208395E-2</v>
      </c>
      <c r="E263" s="154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55"/>
    </row>
    <row r="264" spans="1:65">
      <c r="A264" s="30"/>
      <c r="B264" s="3" t="s">
        <v>274</v>
      </c>
      <c r="C264" s="29"/>
      <c r="D264" s="13">
        <v>2.2204460492503131E-16</v>
      </c>
      <c r="E264" s="15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55"/>
    </row>
    <row r="265" spans="1:65">
      <c r="A265" s="30"/>
      <c r="B265" s="46" t="s">
        <v>275</v>
      </c>
      <c r="C265" s="47"/>
      <c r="D265" s="45" t="s">
        <v>276</v>
      </c>
      <c r="E265" s="154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5"/>
    </row>
    <row r="266" spans="1:65">
      <c r="B266" s="31"/>
      <c r="C266" s="20"/>
      <c r="D266" s="20"/>
      <c r="BM266" s="55"/>
    </row>
    <row r="267" spans="1:65" ht="15">
      <c r="B267" s="8" t="s">
        <v>650</v>
      </c>
      <c r="BM267" s="28" t="s">
        <v>277</v>
      </c>
    </row>
    <row r="268" spans="1:65" ht="15">
      <c r="A268" s="25" t="s">
        <v>14</v>
      </c>
      <c r="B268" s="18" t="s">
        <v>111</v>
      </c>
      <c r="C268" s="15" t="s">
        <v>112</v>
      </c>
      <c r="D268" s="16" t="s">
        <v>326</v>
      </c>
      <c r="E268" s="154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28">
        <v>1</v>
      </c>
    </row>
    <row r="269" spans="1:65">
      <c r="A269" s="30"/>
      <c r="B269" s="19" t="s">
        <v>230</v>
      </c>
      <c r="C269" s="9" t="s">
        <v>230</v>
      </c>
      <c r="D269" s="10" t="s">
        <v>113</v>
      </c>
      <c r="E269" s="154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28" t="s">
        <v>3</v>
      </c>
    </row>
    <row r="270" spans="1:65">
      <c r="A270" s="30"/>
      <c r="B270" s="19"/>
      <c r="C270" s="9"/>
      <c r="D270" s="10" t="s">
        <v>358</v>
      </c>
      <c r="E270" s="154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28">
        <v>3</v>
      </c>
    </row>
    <row r="271" spans="1:65">
      <c r="A271" s="30"/>
      <c r="B271" s="19"/>
      <c r="C271" s="9"/>
      <c r="D271" s="26"/>
      <c r="E271" s="154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28">
        <v>3</v>
      </c>
    </row>
    <row r="272" spans="1:65">
      <c r="A272" s="30"/>
      <c r="B272" s="18">
        <v>1</v>
      </c>
      <c r="C272" s="14">
        <v>1</v>
      </c>
      <c r="D272" s="215">
        <v>0.05</v>
      </c>
      <c r="E272" s="205"/>
      <c r="F272" s="206"/>
      <c r="G272" s="206"/>
      <c r="H272" s="206"/>
      <c r="I272" s="206"/>
      <c r="J272" s="206"/>
      <c r="K272" s="206"/>
      <c r="L272" s="206"/>
      <c r="M272" s="206"/>
      <c r="N272" s="206"/>
      <c r="O272" s="206"/>
      <c r="P272" s="206"/>
      <c r="Q272" s="206"/>
      <c r="R272" s="206"/>
      <c r="S272" s="206"/>
      <c r="T272" s="206"/>
      <c r="U272" s="206"/>
      <c r="V272" s="206"/>
      <c r="W272" s="206"/>
      <c r="X272" s="206"/>
      <c r="Y272" s="206"/>
      <c r="Z272" s="206"/>
      <c r="AA272" s="206"/>
      <c r="AB272" s="206"/>
      <c r="AC272" s="206"/>
      <c r="AD272" s="206"/>
      <c r="AE272" s="206"/>
      <c r="AF272" s="206"/>
      <c r="AG272" s="206"/>
      <c r="AH272" s="206"/>
      <c r="AI272" s="206"/>
      <c r="AJ272" s="206"/>
      <c r="AK272" s="206"/>
      <c r="AL272" s="206"/>
      <c r="AM272" s="206"/>
      <c r="AN272" s="206"/>
      <c r="AO272" s="206"/>
      <c r="AP272" s="206"/>
      <c r="AQ272" s="206"/>
      <c r="AR272" s="206"/>
      <c r="AS272" s="206"/>
      <c r="AT272" s="206"/>
      <c r="AU272" s="206"/>
      <c r="AV272" s="206"/>
      <c r="AW272" s="206"/>
      <c r="AX272" s="206"/>
      <c r="AY272" s="206"/>
      <c r="AZ272" s="206"/>
      <c r="BA272" s="206"/>
      <c r="BB272" s="206"/>
      <c r="BC272" s="206"/>
      <c r="BD272" s="206"/>
      <c r="BE272" s="206"/>
      <c r="BF272" s="206"/>
      <c r="BG272" s="206"/>
      <c r="BH272" s="206"/>
      <c r="BI272" s="206"/>
      <c r="BJ272" s="206"/>
      <c r="BK272" s="206"/>
      <c r="BL272" s="206"/>
      <c r="BM272" s="217">
        <v>1</v>
      </c>
    </row>
    <row r="273" spans="1:65">
      <c r="A273" s="30"/>
      <c r="B273" s="19">
        <v>1</v>
      </c>
      <c r="C273" s="9">
        <v>2</v>
      </c>
      <c r="D273" s="24">
        <v>0.05</v>
      </c>
      <c r="E273" s="205"/>
      <c r="F273" s="206"/>
      <c r="G273" s="206"/>
      <c r="H273" s="206"/>
      <c r="I273" s="206"/>
      <c r="J273" s="206"/>
      <c r="K273" s="206"/>
      <c r="L273" s="206"/>
      <c r="M273" s="206"/>
      <c r="N273" s="206"/>
      <c r="O273" s="206"/>
      <c r="P273" s="206"/>
      <c r="Q273" s="206"/>
      <c r="R273" s="206"/>
      <c r="S273" s="206"/>
      <c r="T273" s="206"/>
      <c r="U273" s="206"/>
      <c r="V273" s="206"/>
      <c r="W273" s="206"/>
      <c r="X273" s="206"/>
      <c r="Y273" s="206"/>
      <c r="Z273" s="206"/>
      <c r="AA273" s="206"/>
      <c r="AB273" s="206"/>
      <c r="AC273" s="206"/>
      <c r="AD273" s="206"/>
      <c r="AE273" s="206"/>
      <c r="AF273" s="206"/>
      <c r="AG273" s="206"/>
      <c r="AH273" s="206"/>
      <c r="AI273" s="206"/>
      <c r="AJ273" s="206"/>
      <c r="AK273" s="206"/>
      <c r="AL273" s="206"/>
      <c r="AM273" s="206"/>
      <c r="AN273" s="206"/>
      <c r="AO273" s="206"/>
      <c r="AP273" s="206"/>
      <c r="AQ273" s="206"/>
      <c r="AR273" s="206"/>
      <c r="AS273" s="206"/>
      <c r="AT273" s="206"/>
      <c r="AU273" s="206"/>
      <c r="AV273" s="206"/>
      <c r="AW273" s="206"/>
      <c r="AX273" s="206"/>
      <c r="AY273" s="206"/>
      <c r="AZ273" s="206"/>
      <c r="BA273" s="206"/>
      <c r="BB273" s="206"/>
      <c r="BC273" s="206"/>
      <c r="BD273" s="206"/>
      <c r="BE273" s="206"/>
      <c r="BF273" s="206"/>
      <c r="BG273" s="206"/>
      <c r="BH273" s="206"/>
      <c r="BI273" s="206"/>
      <c r="BJ273" s="206"/>
      <c r="BK273" s="206"/>
      <c r="BL273" s="206"/>
      <c r="BM273" s="217">
        <v>20</v>
      </c>
    </row>
    <row r="274" spans="1:65">
      <c r="A274" s="30"/>
      <c r="B274" s="20" t="s">
        <v>271</v>
      </c>
      <c r="C274" s="12"/>
      <c r="D274" s="221">
        <v>0.05</v>
      </c>
      <c r="E274" s="205"/>
      <c r="F274" s="206"/>
      <c r="G274" s="206"/>
      <c r="H274" s="206"/>
      <c r="I274" s="206"/>
      <c r="J274" s="206"/>
      <c r="K274" s="206"/>
      <c r="L274" s="206"/>
      <c r="M274" s="206"/>
      <c r="N274" s="206"/>
      <c r="O274" s="206"/>
      <c r="P274" s="206"/>
      <c r="Q274" s="206"/>
      <c r="R274" s="206"/>
      <c r="S274" s="206"/>
      <c r="T274" s="206"/>
      <c r="U274" s="206"/>
      <c r="V274" s="206"/>
      <c r="W274" s="206"/>
      <c r="X274" s="206"/>
      <c r="Y274" s="206"/>
      <c r="Z274" s="206"/>
      <c r="AA274" s="206"/>
      <c r="AB274" s="206"/>
      <c r="AC274" s="206"/>
      <c r="AD274" s="206"/>
      <c r="AE274" s="206"/>
      <c r="AF274" s="206"/>
      <c r="AG274" s="206"/>
      <c r="AH274" s="206"/>
      <c r="AI274" s="206"/>
      <c r="AJ274" s="206"/>
      <c r="AK274" s="206"/>
      <c r="AL274" s="206"/>
      <c r="AM274" s="206"/>
      <c r="AN274" s="206"/>
      <c r="AO274" s="206"/>
      <c r="AP274" s="206"/>
      <c r="AQ274" s="206"/>
      <c r="AR274" s="206"/>
      <c r="AS274" s="206"/>
      <c r="AT274" s="206"/>
      <c r="AU274" s="206"/>
      <c r="AV274" s="206"/>
      <c r="AW274" s="206"/>
      <c r="AX274" s="206"/>
      <c r="AY274" s="206"/>
      <c r="AZ274" s="206"/>
      <c r="BA274" s="206"/>
      <c r="BB274" s="206"/>
      <c r="BC274" s="206"/>
      <c r="BD274" s="206"/>
      <c r="BE274" s="206"/>
      <c r="BF274" s="206"/>
      <c r="BG274" s="206"/>
      <c r="BH274" s="206"/>
      <c r="BI274" s="206"/>
      <c r="BJ274" s="206"/>
      <c r="BK274" s="206"/>
      <c r="BL274" s="206"/>
      <c r="BM274" s="217">
        <v>16</v>
      </c>
    </row>
    <row r="275" spans="1:65">
      <c r="A275" s="30"/>
      <c r="B275" s="3" t="s">
        <v>272</v>
      </c>
      <c r="C275" s="29"/>
      <c r="D275" s="24">
        <v>0.05</v>
      </c>
      <c r="E275" s="205"/>
      <c r="F275" s="206"/>
      <c r="G275" s="206"/>
      <c r="H275" s="206"/>
      <c r="I275" s="206"/>
      <c r="J275" s="206"/>
      <c r="K275" s="206"/>
      <c r="L275" s="206"/>
      <c r="M275" s="206"/>
      <c r="N275" s="206"/>
      <c r="O275" s="206"/>
      <c r="P275" s="206"/>
      <c r="Q275" s="206"/>
      <c r="R275" s="206"/>
      <c r="S275" s="206"/>
      <c r="T275" s="206"/>
      <c r="U275" s="206"/>
      <c r="V275" s="206"/>
      <c r="W275" s="206"/>
      <c r="X275" s="206"/>
      <c r="Y275" s="206"/>
      <c r="Z275" s="206"/>
      <c r="AA275" s="206"/>
      <c r="AB275" s="206"/>
      <c r="AC275" s="206"/>
      <c r="AD275" s="206"/>
      <c r="AE275" s="206"/>
      <c r="AF275" s="206"/>
      <c r="AG275" s="206"/>
      <c r="AH275" s="206"/>
      <c r="AI275" s="206"/>
      <c r="AJ275" s="206"/>
      <c r="AK275" s="206"/>
      <c r="AL275" s="206"/>
      <c r="AM275" s="206"/>
      <c r="AN275" s="206"/>
      <c r="AO275" s="206"/>
      <c r="AP275" s="206"/>
      <c r="AQ275" s="206"/>
      <c r="AR275" s="206"/>
      <c r="AS275" s="206"/>
      <c r="AT275" s="206"/>
      <c r="AU275" s="206"/>
      <c r="AV275" s="206"/>
      <c r="AW275" s="206"/>
      <c r="AX275" s="206"/>
      <c r="AY275" s="206"/>
      <c r="AZ275" s="206"/>
      <c r="BA275" s="206"/>
      <c r="BB275" s="206"/>
      <c r="BC275" s="206"/>
      <c r="BD275" s="206"/>
      <c r="BE275" s="206"/>
      <c r="BF275" s="206"/>
      <c r="BG275" s="206"/>
      <c r="BH275" s="206"/>
      <c r="BI275" s="206"/>
      <c r="BJ275" s="206"/>
      <c r="BK275" s="206"/>
      <c r="BL275" s="206"/>
      <c r="BM275" s="217">
        <v>0.05</v>
      </c>
    </row>
    <row r="276" spans="1:65">
      <c r="A276" s="30"/>
      <c r="B276" s="3" t="s">
        <v>273</v>
      </c>
      <c r="C276" s="29"/>
      <c r="D276" s="24">
        <v>0</v>
      </c>
      <c r="E276" s="205"/>
      <c r="F276" s="206"/>
      <c r="G276" s="206"/>
      <c r="H276" s="206"/>
      <c r="I276" s="206"/>
      <c r="J276" s="206"/>
      <c r="K276" s="206"/>
      <c r="L276" s="206"/>
      <c r="M276" s="206"/>
      <c r="N276" s="206"/>
      <c r="O276" s="206"/>
      <c r="P276" s="206"/>
      <c r="Q276" s="206"/>
      <c r="R276" s="206"/>
      <c r="S276" s="206"/>
      <c r="T276" s="206"/>
      <c r="U276" s="206"/>
      <c r="V276" s="206"/>
      <c r="W276" s="206"/>
      <c r="X276" s="206"/>
      <c r="Y276" s="206"/>
      <c r="Z276" s="206"/>
      <c r="AA276" s="206"/>
      <c r="AB276" s="206"/>
      <c r="AC276" s="206"/>
      <c r="AD276" s="206"/>
      <c r="AE276" s="206"/>
      <c r="AF276" s="206"/>
      <c r="AG276" s="206"/>
      <c r="AH276" s="206"/>
      <c r="AI276" s="206"/>
      <c r="AJ276" s="206"/>
      <c r="AK276" s="206"/>
      <c r="AL276" s="206"/>
      <c r="AM276" s="206"/>
      <c r="AN276" s="206"/>
      <c r="AO276" s="206"/>
      <c r="AP276" s="206"/>
      <c r="AQ276" s="206"/>
      <c r="AR276" s="206"/>
      <c r="AS276" s="206"/>
      <c r="AT276" s="206"/>
      <c r="AU276" s="206"/>
      <c r="AV276" s="206"/>
      <c r="AW276" s="206"/>
      <c r="AX276" s="206"/>
      <c r="AY276" s="206"/>
      <c r="AZ276" s="206"/>
      <c r="BA276" s="206"/>
      <c r="BB276" s="206"/>
      <c r="BC276" s="206"/>
      <c r="BD276" s="206"/>
      <c r="BE276" s="206"/>
      <c r="BF276" s="206"/>
      <c r="BG276" s="206"/>
      <c r="BH276" s="206"/>
      <c r="BI276" s="206"/>
      <c r="BJ276" s="206"/>
      <c r="BK276" s="206"/>
      <c r="BL276" s="206"/>
      <c r="BM276" s="217">
        <v>26</v>
      </c>
    </row>
    <row r="277" spans="1:65">
      <c r="A277" s="30"/>
      <c r="B277" s="3" t="s">
        <v>87</v>
      </c>
      <c r="C277" s="29"/>
      <c r="D277" s="13">
        <v>0</v>
      </c>
      <c r="E277" s="154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55"/>
    </row>
    <row r="278" spans="1:65">
      <c r="A278" s="30"/>
      <c r="B278" s="3" t="s">
        <v>274</v>
      </c>
      <c r="C278" s="29"/>
      <c r="D278" s="13">
        <v>0</v>
      </c>
      <c r="E278" s="154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55"/>
    </row>
    <row r="279" spans="1:65">
      <c r="A279" s="30"/>
      <c r="B279" s="46" t="s">
        <v>275</v>
      </c>
      <c r="C279" s="47"/>
      <c r="D279" s="45" t="s">
        <v>276</v>
      </c>
      <c r="E279" s="154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55"/>
    </row>
    <row r="280" spans="1:65">
      <c r="B280" s="31"/>
      <c r="C280" s="20"/>
      <c r="D280" s="20"/>
      <c r="BM280" s="55"/>
    </row>
    <row r="281" spans="1:65" ht="15">
      <c r="B281" s="8" t="s">
        <v>651</v>
      </c>
      <c r="BM281" s="28" t="s">
        <v>277</v>
      </c>
    </row>
    <row r="282" spans="1:65" ht="15">
      <c r="A282" s="25" t="s">
        <v>17</v>
      </c>
      <c r="B282" s="18" t="s">
        <v>111</v>
      </c>
      <c r="C282" s="15" t="s">
        <v>112</v>
      </c>
      <c r="D282" s="16" t="s">
        <v>326</v>
      </c>
      <c r="E282" s="154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8">
        <v>1</v>
      </c>
    </row>
    <row r="283" spans="1:65">
      <c r="A283" s="30"/>
      <c r="B283" s="19" t="s">
        <v>230</v>
      </c>
      <c r="C283" s="9" t="s">
        <v>230</v>
      </c>
      <c r="D283" s="10" t="s">
        <v>113</v>
      </c>
      <c r="E283" s="154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8" t="s">
        <v>3</v>
      </c>
    </row>
    <row r="284" spans="1:65">
      <c r="A284" s="30"/>
      <c r="B284" s="19"/>
      <c r="C284" s="9"/>
      <c r="D284" s="10" t="s">
        <v>358</v>
      </c>
      <c r="E284" s="154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8">
        <v>2</v>
      </c>
    </row>
    <row r="285" spans="1:65">
      <c r="A285" s="30"/>
      <c r="B285" s="19"/>
      <c r="C285" s="9"/>
      <c r="D285" s="26"/>
      <c r="E285" s="154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8">
        <v>2</v>
      </c>
    </row>
    <row r="286" spans="1:65">
      <c r="A286" s="30"/>
      <c r="B286" s="18">
        <v>1</v>
      </c>
      <c r="C286" s="14">
        <v>1</v>
      </c>
      <c r="D286" s="22">
        <v>4.95</v>
      </c>
      <c r="E286" s="154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28">
        <v>1</v>
      </c>
    </row>
    <row r="287" spans="1:65">
      <c r="A287" s="30"/>
      <c r="B287" s="19">
        <v>1</v>
      </c>
      <c r="C287" s="9">
        <v>2</v>
      </c>
      <c r="D287" s="11">
        <v>4.96</v>
      </c>
      <c r="E287" s="154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28">
        <v>21</v>
      </c>
    </row>
    <row r="288" spans="1:65">
      <c r="A288" s="30"/>
      <c r="B288" s="20" t="s">
        <v>271</v>
      </c>
      <c r="C288" s="12"/>
      <c r="D288" s="23">
        <v>4.9550000000000001</v>
      </c>
      <c r="E288" s="154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28">
        <v>16</v>
      </c>
    </row>
    <row r="289" spans="1:65">
      <c r="A289" s="30"/>
      <c r="B289" s="3" t="s">
        <v>272</v>
      </c>
      <c r="C289" s="29"/>
      <c r="D289" s="11">
        <v>4.9550000000000001</v>
      </c>
      <c r="E289" s="154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28">
        <v>4.9550000000000001</v>
      </c>
    </row>
    <row r="290" spans="1:65">
      <c r="A290" s="30"/>
      <c r="B290" s="3" t="s">
        <v>273</v>
      </c>
      <c r="C290" s="29"/>
      <c r="D290" s="24">
        <v>7.0710678118653244E-3</v>
      </c>
      <c r="E290" s="154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28">
        <v>27</v>
      </c>
    </row>
    <row r="291" spans="1:65">
      <c r="A291" s="30"/>
      <c r="B291" s="3" t="s">
        <v>87</v>
      </c>
      <c r="C291" s="29"/>
      <c r="D291" s="13">
        <v>1.4270570760575832E-3</v>
      </c>
      <c r="E291" s="154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5"/>
    </row>
    <row r="292" spans="1:65">
      <c r="A292" s="30"/>
      <c r="B292" s="3" t="s">
        <v>274</v>
      </c>
      <c r="C292" s="29"/>
      <c r="D292" s="13">
        <v>0</v>
      </c>
      <c r="E292" s="154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55"/>
    </row>
    <row r="293" spans="1:65">
      <c r="A293" s="30"/>
      <c r="B293" s="46" t="s">
        <v>275</v>
      </c>
      <c r="C293" s="47"/>
      <c r="D293" s="45" t="s">
        <v>276</v>
      </c>
      <c r="E293" s="154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55"/>
    </row>
    <row r="294" spans="1:65">
      <c r="B294" s="31"/>
      <c r="C294" s="20"/>
      <c r="D294" s="20"/>
      <c r="BM294" s="55"/>
    </row>
    <row r="295" spans="1:65" ht="15">
      <c r="B295" s="8" t="s">
        <v>652</v>
      </c>
      <c r="BM295" s="28" t="s">
        <v>277</v>
      </c>
    </row>
    <row r="296" spans="1:65" ht="15">
      <c r="A296" s="25" t="s">
        <v>23</v>
      </c>
      <c r="B296" s="18" t="s">
        <v>111</v>
      </c>
      <c r="C296" s="15" t="s">
        <v>112</v>
      </c>
      <c r="D296" s="16" t="s">
        <v>326</v>
      </c>
      <c r="E296" s="154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8">
        <v>1</v>
      </c>
    </row>
    <row r="297" spans="1:65">
      <c r="A297" s="30"/>
      <c r="B297" s="19" t="s">
        <v>230</v>
      </c>
      <c r="C297" s="9" t="s">
        <v>230</v>
      </c>
      <c r="D297" s="10" t="s">
        <v>113</v>
      </c>
      <c r="E297" s="154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8" t="s">
        <v>3</v>
      </c>
    </row>
    <row r="298" spans="1:65">
      <c r="A298" s="30"/>
      <c r="B298" s="19"/>
      <c r="C298" s="9"/>
      <c r="D298" s="10" t="s">
        <v>358</v>
      </c>
      <c r="E298" s="154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8">
        <v>2</v>
      </c>
    </row>
    <row r="299" spans="1:65">
      <c r="A299" s="30"/>
      <c r="B299" s="19"/>
      <c r="C299" s="9"/>
      <c r="D299" s="26"/>
      <c r="E299" s="154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8">
        <v>2</v>
      </c>
    </row>
    <row r="300" spans="1:65">
      <c r="A300" s="30"/>
      <c r="B300" s="18">
        <v>1</v>
      </c>
      <c r="C300" s="14">
        <v>1</v>
      </c>
      <c r="D300" s="22">
        <v>0.34</v>
      </c>
      <c r="E300" s="154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8">
        <v>1</v>
      </c>
    </row>
    <row r="301" spans="1:65">
      <c r="A301" s="30"/>
      <c r="B301" s="19">
        <v>1</v>
      </c>
      <c r="C301" s="9">
        <v>2</v>
      </c>
      <c r="D301" s="11">
        <v>0.32</v>
      </c>
      <c r="E301" s="154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8">
        <v>22</v>
      </c>
    </row>
    <row r="302" spans="1:65">
      <c r="A302" s="30"/>
      <c r="B302" s="20" t="s">
        <v>271</v>
      </c>
      <c r="C302" s="12"/>
      <c r="D302" s="23">
        <v>0.33</v>
      </c>
      <c r="E302" s="154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8">
        <v>16</v>
      </c>
    </row>
    <row r="303" spans="1:65">
      <c r="A303" s="30"/>
      <c r="B303" s="3" t="s">
        <v>272</v>
      </c>
      <c r="C303" s="29"/>
      <c r="D303" s="11">
        <v>0.33</v>
      </c>
      <c r="E303" s="154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28">
        <v>0.33</v>
      </c>
    </row>
    <row r="304" spans="1:65">
      <c r="A304" s="30"/>
      <c r="B304" s="3" t="s">
        <v>273</v>
      </c>
      <c r="C304" s="29"/>
      <c r="D304" s="24">
        <v>1.4142135623730963E-2</v>
      </c>
      <c r="E304" s="154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28">
        <v>28</v>
      </c>
    </row>
    <row r="305" spans="1:65">
      <c r="A305" s="30"/>
      <c r="B305" s="3" t="s">
        <v>87</v>
      </c>
      <c r="C305" s="29"/>
      <c r="D305" s="13">
        <v>4.2854956435548368E-2</v>
      </c>
      <c r="E305" s="154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5"/>
    </row>
    <row r="306" spans="1:65">
      <c r="A306" s="30"/>
      <c r="B306" s="3" t="s">
        <v>274</v>
      </c>
      <c r="C306" s="29"/>
      <c r="D306" s="13">
        <v>0</v>
      </c>
      <c r="E306" s="154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5"/>
    </row>
    <row r="307" spans="1:65">
      <c r="A307" s="30"/>
      <c r="B307" s="46" t="s">
        <v>275</v>
      </c>
      <c r="C307" s="47"/>
      <c r="D307" s="45" t="s">
        <v>276</v>
      </c>
      <c r="E307" s="154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5"/>
    </row>
    <row r="308" spans="1:65">
      <c r="B308" s="31"/>
      <c r="C308" s="20"/>
      <c r="D308" s="20"/>
      <c r="BM308" s="55"/>
    </row>
    <row r="309" spans="1:65" ht="15">
      <c r="B309" s="8" t="s">
        <v>653</v>
      </c>
      <c r="BM309" s="28" t="s">
        <v>277</v>
      </c>
    </row>
    <row r="310" spans="1:65" ht="15">
      <c r="A310" s="25" t="s">
        <v>56</v>
      </c>
      <c r="B310" s="18" t="s">
        <v>111</v>
      </c>
      <c r="C310" s="15" t="s">
        <v>112</v>
      </c>
      <c r="D310" s="16" t="s">
        <v>326</v>
      </c>
      <c r="E310" s="154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8">
        <v>1</v>
      </c>
    </row>
    <row r="311" spans="1:65">
      <c r="A311" s="30"/>
      <c r="B311" s="19" t="s">
        <v>230</v>
      </c>
      <c r="C311" s="9" t="s">
        <v>230</v>
      </c>
      <c r="D311" s="10" t="s">
        <v>113</v>
      </c>
      <c r="E311" s="154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8" t="s">
        <v>1</v>
      </c>
    </row>
    <row r="312" spans="1:65">
      <c r="A312" s="30"/>
      <c r="B312" s="19"/>
      <c r="C312" s="9"/>
      <c r="D312" s="10" t="s">
        <v>358</v>
      </c>
      <c r="E312" s="154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8">
        <v>3</v>
      </c>
    </row>
    <row r="313" spans="1:65">
      <c r="A313" s="30"/>
      <c r="B313" s="19"/>
      <c r="C313" s="9"/>
      <c r="D313" s="26"/>
      <c r="E313" s="154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8">
        <v>3</v>
      </c>
    </row>
    <row r="314" spans="1:65">
      <c r="A314" s="30"/>
      <c r="B314" s="18">
        <v>1</v>
      </c>
      <c r="C314" s="14">
        <v>1</v>
      </c>
      <c r="D314" s="215">
        <v>0.14200000000000002</v>
      </c>
      <c r="E314" s="205"/>
      <c r="F314" s="206"/>
      <c r="G314" s="206"/>
      <c r="H314" s="206"/>
      <c r="I314" s="206"/>
      <c r="J314" s="206"/>
      <c r="K314" s="206"/>
      <c r="L314" s="206"/>
      <c r="M314" s="206"/>
      <c r="N314" s="206"/>
      <c r="O314" s="206"/>
      <c r="P314" s="206"/>
      <c r="Q314" s="206"/>
      <c r="R314" s="206"/>
      <c r="S314" s="206"/>
      <c r="T314" s="206"/>
      <c r="U314" s="206"/>
      <c r="V314" s="206"/>
      <c r="W314" s="206"/>
      <c r="X314" s="206"/>
      <c r="Y314" s="206"/>
      <c r="Z314" s="206"/>
      <c r="AA314" s="206"/>
      <c r="AB314" s="206"/>
      <c r="AC314" s="206"/>
      <c r="AD314" s="206"/>
      <c r="AE314" s="206"/>
      <c r="AF314" s="206"/>
      <c r="AG314" s="206"/>
      <c r="AH314" s="206"/>
      <c r="AI314" s="206"/>
      <c r="AJ314" s="206"/>
      <c r="AK314" s="206"/>
      <c r="AL314" s="206"/>
      <c r="AM314" s="206"/>
      <c r="AN314" s="206"/>
      <c r="AO314" s="206"/>
      <c r="AP314" s="206"/>
      <c r="AQ314" s="206"/>
      <c r="AR314" s="206"/>
      <c r="AS314" s="206"/>
      <c r="AT314" s="206"/>
      <c r="AU314" s="206"/>
      <c r="AV314" s="206"/>
      <c r="AW314" s="206"/>
      <c r="AX314" s="206"/>
      <c r="AY314" s="206"/>
      <c r="AZ314" s="206"/>
      <c r="BA314" s="206"/>
      <c r="BB314" s="206"/>
      <c r="BC314" s="206"/>
      <c r="BD314" s="206"/>
      <c r="BE314" s="206"/>
      <c r="BF314" s="206"/>
      <c r="BG314" s="206"/>
      <c r="BH314" s="206"/>
      <c r="BI314" s="206"/>
      <c r="BJ314" s="206"/>
      <c r="BK314" s="206"/>
      <c r="BL314" s="206"/>
      <c r="BM314" s="217">
        <v>1</v>
      </c>
    </row>
    <row r="315" spans="1:65">
      <c r="A315" s="30"/>
      <c r="B315" s="19">
        <v>1</v>
      </c>
      <c r="C315" s="9">
        <v>2</v>
      </c>
      <c r="D315" s="24">
        <v>0.14400000000000002</v>
      </c>
      <c r="E315" s="205"/>
      <c r="F315" s="206"/>
      <c r="G315" s="206"/>
      <c r="H315" s="206"/>
      <c r="I315" s="206"/>
      <c r="J315" s="206"/>
      <c r="K315" s="206"/>
      <c r="L315" s="206"/>
      <c r="M315" s="206"/>
      <c r="N315" s="206"/>
      <c r="O315" s="206"/>
      <c r="P315" s="206"/>
      <c r="Q315" s="206"/>
      <c r="R315" s="206"/>
      <c r="S315" s="206"/>
      <c r="T315" s="206"/>
      <c r="U315" s="206"/>
      <c r="V315" s="206"/>
      <c r="W315" s="206"/>
      <c r="X315" s="206"/>
      <c r="Y315" s="206"/>
      <c r="Z315" s="206"/>
      <c r="AA315" s="206"/>
      <c r="AB315" s="206"/>
      <c r="AC315" s="206"/>
      <c r="AD315" s="206"/>
      <c r="AE315" s="206"/>
      <c r="AF315" s="206"/>
      <c r="AG315" s="206"/>
      <c r="AH315" s="206"/>
      <c r="AI315" s="206"/>
      <c r="AJ315" s="206"/>
      <c r="AK315" s="206"/>
      <c r="AL315" s="206"/>
      <c r="AM315" s="206"/>
      <c r="AN315" s="206"/>
      <c r="AO315" s="206"/>
      <c r="AP315" s="206"/>
      <c r="AQ315" s="206"/>
      <c r="AR315" s="206"/>
      <c r="AS315" s="206"/>
      <c r="AT315" s="206"/>
      <c r="AU315" s="206"/>
      <c r="AV315" s="206"/>
      <c r="AW315" s="206"/>
      <c r="AX315" s="206"/>
      <c r="AY315" s="206"/>
      <c r="AZ315" s="206"/>
      <c r="BA315" s="206"/>
      <c r="BB315" s="206"/>
      <c r="BC315" s="206"/>
      <c r="BD315" s="206"/>
      <c r="BE315" s="206"/>
      <c r="BF315" s="206"/>
      <c r="BG315" s="206"/>
      <c r="BH315" s="206"/>
      <c r="BI315" s="206"/>
      <c r="BJ315" s="206"/>
      <c r="BK315" s="206"/>
      <c r="BL315" s="206"/>
      <c r="BM315" s="217">
        <v>23</v>
      </c>
    </row>
    <row r="316" spans="1:65">
      <c r="A316" s="30"/>
      <c r="B316" s="20" t="s">
        <v>271</v>
      </c>
      <c r="C316" s="12"/>
      <c r="D316" s="221">
        <v>0.14300000000000002</v>
      </c>
      <c r="E316" s="205"/>
      <c r="F316" s="206"/>
      <c r="G316" s="206"/>
      <c r="H316" s="206"/>
      <c r="I316" s="206"/>
      <c r="J316" s="206"/>
      <c r="K316" s="206"/>
      <c r="L316" s="206"/>
      <c r="M316" s="206"/>
      <c r="N316" s="206"/>
      <c r="O316" s="206"/>
      <c r="P316" s="206"/>
      <c r="Q316" s="206"/>
      <c r="R316" s="206"/>
      <c r="S316" s="206"/>
      <c r="T316" s="206"/>
      <c r="U316" s="206"/>
      <c r="V316" s="206"/>
      <c r="W316" s="206"/>
      <c r="X316" s="206"/>
      <c r="Y316" s="206"/>
      <c r="Z316" s="206"/>
      <c r="AA316" s="206"/>
      <c r="AB316" s="206"/>
      <c r="AC316" s="206"/>
      <c r="AD316" s="206"/>
      <c r="AE316" s="206"/>
      <c r="AF316" s="206"/>
      <c r="AG316" s="206"/>
      <c r="AH316" s="206"/>
      <c r="AI316" s="206"/>
      <c r="AJ316" s="206"/>
      <c r="AK316" s="206"/>
      <c r="AL316" s="206"/>
      <c r="AM316" s="206"/>
      <c r="AN316" s="206"/>
      <c r="AO316" s="206"/>
      <c r="AP316" s="206"/>
      <c r="AQ316" s="206"/>
      <c r="AR316" s="206"/>
      <c r="AS316" s="206"/>
      <c r="AT316" s="206"/>
      <c r="AU316" s="206"/>
      <c r="AV316" s="206"/>
      <c r="AW316" s="206"/>
      <c r="AX316" s="206"/>
      <c r="AY316" s="206"/>
      <c r="AZ316" s="206"/>
      <c r="BA316" s="206"/>
      <c r="BB316" s="206"/>
      <c r="BC316" s="206"/>
      <c r="BD316" s="206"/>
      <c r="BE316" s="206"/>
      <c r="BF316" s="206"/>
      <c r="BG316" s="206"/>
      <c r="BH316" s="206"/>
      <c r="BI316" s="206"/>
      <c r="BJ316" s="206"/>
      <c r="BK316" s="206"/>
      <c r="BL316" s="206"/>
      <c r="BM316" s="217">
        <v>16</v>
      </c>
    </row>
    <row r="317" spans="1:65">
      <c r="A317" s="30"/>
      <c r="B317" s="3" t="s">
        <v>272</v>
      </c>
      <c r="C317" s="29"/>
      <c r="D317" s="24">
        <v>0.14300000000000002</v>
      </c>
      <c r="E317" s="205"/>
      <c r="F317" s="206"/>
      <c r="G317" s="206"/>
      <c r="H317" s="206"/>
      <c r="I317" s="206"/>
      <c r="J317" s="206"/>
      <c r="K317" s="206"/>
      <c r="L317" s="206"/>
      <c r="M317" s="206"/>
      <c r="N317" s="206"/>
      <c r="O317" s="206"/>
      <c r="P317" s="206"/>
      <c r="Q317" s="206"/>
      <c r="R317" s="206"/>
      <c r="S317" s="206"/>
      <c r="T317" s="206"/>
      <c r="U317" s="206"/>
      <c r="V317" s="206"/>
      <c r="W317" s="206"/>
      <c r="X317" s="206"/>
      <c r="Y317" s="206"/>
      <c r="Z317" s="206"/>
      <c r="AA317" s="206"/>
      <c r="AB317" s="206"/>
      <c r="AC317" s="206"/>
      <c r="AD317" s="206"/>
      <c r="AE317" s="206"/>
      <c r="AF317" s="206"/>
      <c r="AG317" s="206"/>
      <c r="AH317" s="206"/>
      <c r="AI317" s="206"/>
      <c r="AJ317" s="206"/>
      <c r="AK317" s="206"/>
      <c r="AL317" s="206"/>
      <c r="AM317" s="206"/>
      <c r="AN317" s="206"/>
      <c r="AO317" s="206"/>
      <c r="AP317" s="206"/>
      <c r="AQ317" s="206"/>
      <c r="AR317" s="206"/>
      <c r="AS317" s="206"/>
      <c r="AT317" s="206"/>
      <c r="AU317" s="206"/>
      <c r="AV317" s="206"/>
      <c r="AW317" s="206"/>
      <c r="AX317" s="206"/>
      <c r="AY317" s="206"/>
      <c r="AZ317" s="206"/>
      <c r="BA317" s="206"/>
      <c r="BB317" s="206"/>
      <c r="BC317" s="206"/>
      <c r="BD317" s="206"/>
      <c r="BE317" s="206"/>
      <c r="BF317" s="206"/>
      <c r="BG317" s="206"/>
      <c r="BH317" s="206"/>
      <c r="BI317" s="206"/>
      <c r="BJ317" s="206"/>
      <c r="BK317" s="206"/>
      <c r="BL317" s="206"/>
      <c r="BM317" s="217">
        <v>0.14299999999999999</v>
      </c>
    </row>
    <row r="318" spans="1:65">
      <c r="A318" s="30"/>
      <c r="B318" s="3" t="s">
        <v>273</v>
      </c>
      <c r="C318" s="29"/>
      <c r="D318" s="24">
        <v>1.4142135623730963E-3</v>
      </c>
      <c r="E318" s="205"/>
      <c r="F318" s="206"/>
      <c r="G318" s="206"/>
      <c r="H318" s="206"/>
      <c r="I318" s="206"/>
      <c r="J318" s="206"/>
      <c r="K318" s="206"/>
      <c r="L318" s="206"/>
      <c r="M318" s="206"/>
      <c r="N318" s="206"/>
      <c r="O318" s="206"/>
      <c r="P318" s="206"/>
      <c r="Q318" s="206"/>
      <c r="R318" s="206"/>
      <c r="S318" s="206"/>
      <c r="T318" s="206"/>
      <c r="U318" s="206"/>
      <c r="V318" s="206"/>
      <c r="W318" s="206"/>
      <c r="X318" s="206"/>
      <c r="Y318" s="206"/>
      <c r="Z318" s="206"/>
      <c r="AA318" s="206"/>
      <c r="AB318" s="206"/>
      <c r="AC318" s="206"/>
      <c r="AD318" s="206"/>
      <c r="AE318" s="206"/>
      <c r="AF318" s="206"/>
      <c r="AG318" s="206"/>
      <c r="AH318" s="206"/>
      <c r="AI318" s="206"/>
      <c r="AJ318" s="206"/>
      <c r="AK318" s="206"/>
      <c r="AL318" s="206"/>
      <c r="AM318" s="206"/>
      <c r="AN318" s="206"/>
      <c r="AO318" s="206"/>
      <c r="AP318" s="206"/>
      <c r="AQ318" s="206"/>
      <c r="AR318" s="206"/>
      <c r="AS318" s="206"/>
      <c r="AT318" s="206"/>
      <c r="AU318" s="206"/>
      <c r="AV318" s="206"/>
      <c r="AW318" s="206"/>
      <c r="AX318" s="206"/>
      <c r="AY318" s="206"/>
      <c r="AZ318" s="206"/>
      <c r="BA318" s="206"/>
      <c r="BB318" s="206"/>
      <c r="BC318" s="206"/>
      <c r="BD318" s="206"/>
      <c r="BE318" s="206"/>
      <c r="BF318" s="206"/>
      <c r="BG318" s="206"/>
      <c r="BH318" s="206"/>
      <c r="BI318" s="206"/>
      <c r="BJ318" s="206"/>
      <c r="BK318" s="206"/>
      <c r="BL318" s="206"/>
      <c r="BM318" s="217">
        <v>29</v>
      </c>
    </row>
    <row r="319" spans="1:65">
      <c r="A319" s="30"/>
      <c r="B319" s="3" t="s">
        <v>87</v>
      </c>
      <c r="C319" s="29"/>
      <c r="D319" s="13">
        <v>9.889605331280393E-3</v>
      </c>
      <c r="E319" s="154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5"/>
    </row>
    <row r="320" spans="1:65">
      <c r="A320" s="30"/>
      <c r="B320" s="3" t="s">
        <v>274</v>
      </c>
      <c r="C320" s="29"/>
      <c r="D320" s="13">
        <v>2.2204460492503131E-16</v>
      </c>
      <c r="E320" s="154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5"/>
    </row>
    <row r="321" spans="1:65">
      <c r="A321" s="30"/>
      <c r="B321" s="46" t="s">
        <v>275</v>
      </c>
      <c r="C321" s="47"/>
      <c r="D321" s="45" t="s">
        <v>276</v>
      </c>
      <c r="E321" s="154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5"/>
    </row>
    <row r="322" spans="1:65">
      <c r="B322" s="31"/>
      <c r="C322" s="20"/>
      <c r="D322" s="20"/>
      <c r="BM322" s="55"/>
    </row>
    <row r="323" spans="1:65" ht="15">
      <c r="B323" s="8" t="s">
        <v>654</v>
      </c>
      <c r="BM323" s="28" t="s">
        <v>277</v>
      </c>
    </row>
    <row r="324" spans="1:65" ht="15">
      <c r="A324" s="25" t="s">
        <v>26</v>
      </c>
      <c r="B324" s="18" t="s">
        <v>111</v>
      </c>
      <c r="C324" s="15" t="s">
        <v>112</v>
      </c>
      <c r="D324" s="16" t="s">
        <v>326</v>
      </c>
      <c r="E324" s="154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28">
        <v>1</v>
      </c>
    </row>
    <row r="325" spans="1:65">
      <c r="A325" s="30"/>
      <c r="B325" s="19" t="s">
        <v>230</v>
      </c>
      <c r="C325" s="9" t="s">
        <v>230</v>
      </c>
      <c r="D325" s="10" t="s">
        <v>113</v>
      </c>
      <c r="E325" s="154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28" t="s">
        <v>3</v>
      </c>
    </row>
    <row r="326" spans="1:65">
      <c r="A326" s="30"/>
      <c r="B326" s="19"/>
      <c r="C326" s="9"/>
      <c r="D326" s="10" t="s">
        <v>358</v>
      </c>
      <c r="E326" s="154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8">
        <v>2</v>
      </c>
    </row>
    <row r="327" spans="1:65">
      <c r="A327" s="30"/>
      <c r="B327" s="19"/>
      <c r="C327" s="9"/>
      <c r="D327" s="26"/>
      <c r="E327" s="154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8">
        <v>2</v>
      </c>
    </row>
    <row r="328" spans="1:65">
      <c r="A328" s="30"/>
      <c r="B328" s="18">
        <v>1</v>
      </c>
      <c r="C328" s="14">
        <v>1</v>
      </c>
      <c r="D328" s="22">
        <v>1</v>
      </c>
      <c r="E328" s="154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8">
        <v>1</v>
      </c>
    </row>
    <row r="329" spans="1:65">
      <c r="A329" s="30"/>
      <c r="B329" s="19">
        <v>1</v>
      </c>
      <c r="C329" s="9">
        <v>2</v>
      </c>
      <c r="D329" s="11">
        <v>1</v>
      </c>
      <c r="E329" s="154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8">
        <v>24</v>
      </c>
    </row>
    <row r="330" spans="1:65">
      <c r="A330" s="30"/>
      <c r="B330" s="20" t="s">
        <v>271</v>
      </c>
      <c r="C330" s="12"/>
      <c r="D330" s="23">
        <v>1</v>
      </c>
      <c r="E330" s="154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8">
        <v>16</v>
      </c>
    </row>
    <row r="331" spans="1:65">
      <c r="A331" s="30"/>
      <c r="B331" s="3" t="s">
        <v>272</v>
      </c>
      <c r="C331" s="29"/>
      <c r="D331" s="11">
        <v>1</v>
      </c>
      <c r="E331" s="154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8">
        <v>1</v>
      </c>
    </row>
    <row r="332" spans="1:65">
      <c r="A332" s="30"/>
      <c r="B332" s="3" t="s">
        <v>273</v>
      </c>
      <c r="C332" s="29"/>
      <c r="D332" s="24">
        <v>0</v>
      </c>
      <c r="E332" s="154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8">
        <v>30</v>
      </c>
    </row>
    <row r="333" spans="1:65">
      <c r="A333" s="30"/>
      <c r="B333" s="3" t="s">
        <v>87</v>
      </c>
      <c r="C333" s="29"/>
      <c r="D333" s="13">
        <v>0</v>
      </c>
      <c r="E333" s="154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55"/>
    </row>
    <row r="334" spans="1:65">
      <c r="A334" s="30"/>
      <c r="B334" s="3" t="s">
        <v>274</v>
      </c>
      <c r="C334" s="29"/>
      <c r="D334" s="13">
        <v>0</v>
      </c>
      <c r="E334" s="154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55"/>
    </row>
    <row r="335" spans="1:65">
      <c r="A335" s="30"/>
      <c r="B335" s="46" t="s">
        <v>275</v>
      </c>
      <c r="C335" s="47"/>
      <c r="D335" s="45" t="s">
        <v>276</v>
      </c>
      <c r="E335" s="154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55"/>
    </row>
    <row r="336" spans="1:65">
      <c r="B336" s="31"/>
      <c r="C336" s="20"/>
      <c r="D336" s="20"/>
      <c r="BM336" s="55"/>
    </row>
    <row r="337" spans="1:65" ht="15">
      <c r="B337" s="8" t="s">
        <v>655</v>
      </c>
      <c r="BM337" s="28" t="s">
        <v>277</v>
      </c>
    </row>
    <row r="338" spans="1:65" ht="15">
      <c r="A338" s="25" t="s">
        <v>29</v>
      </c>
      <c r="B338" s="18" t="s">
        <v>111</v>
      </c>
      <c r="C338" s="15" t="s">
        <v>112</v>
      </c>
      <c r="D338" s="16" t="s">
        <v>326</v>
      </c>
      <c r="E338" s="154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28">
        <v>1</v>
      </c>
    </row>
    <row r="339" spans="1:65">
      <c r="A339" s="30"/>
      <c r="B339" s="19" t="s">
        <v>230</v>
      </c>
      <c r="C339" s="9" t="s">
        <v>230</v>
      </c>
      <c r="D339" s="10" t="s">
        <v>113</v>
      </c>
      <c r="E339" s="154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28" t="s">
        <v>3</v>
      </c>
    </row>
    <row r="340" spans="1:65">
      <c r="A340" s="30"/>
      <c r="B340" s="19"/>
      <c r="C340" s="9"/>
      <c r="D340" s="10" t="s">
        <v>358</v>
      </c>
      <c r="E340" s="154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28">
        <v>2</v>
      </c>
    </row>
    <row r="341" spans="1:65">
      <c r="A341" s="30"/>
      <c r="B341" s="19"/>
      <c r="C341" s="9"/>
      <c r="D341" s="26"/>
      <c r="E341" s="154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28">
        <v>2</v>
      </c>
    </row>
    <row r="342" spans="1:65">
      <c r="A342" s="30"/>
      <c r="B342" s="18">
        <v>1</v>
      </c>
      <c r="C342" s="14">
        <v>1</v>
      </c>
      <c r="D342" s="22">
        <v>3.43</v>
      </c>
      <c r="E342" s="154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28">
        <v>1</v>
      </c>
    </row>
    <row r="343" spans="1:65">
      <c r="A343" s="30"/>
      <c r="B343" s="19">
        <v>1</v>
      </c>
      <c r="C343" s="9">
        <v>2</v>
      </c>
      <c r="D343" s="11">
        <v>3.54</v>
      </c>
      <c r="E343" s="154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28">
        <v>4</v>
      </c>
    </row>
    <row r="344" spans="1:65">
      <c r="A344" s="30"/>
      <c r="B344" s="20" t="s">
        <v>271</v>
      </c>
      <c r="C344" s="12"/>
      <c r="D344" s="23">
        <v>3.4850000000000003</v>
      </c>
      <c r="E344" s="154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28">
        <v>16</v>
      </c>
    </row>
    <row r="345" spans="1:65">
      <c r="A345" s="30"/>
      <c r="B345" s="3" t="s">
        <v>272</v>
      </c>
      <c r="C345" s="29"/>
      <c r="D345" s="11">
        <v>3.4850000000000003</v>
      </c>
      <c r="E345" s="154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28">
        <v>3.4849999999999999</v>
      </c>
    </row>
    <row r="346" spans="1:65">
      <c r="A346" s="30"/>
      <c r="B346" s="3" t="s">
        <v>273</v>
      </c>
      <c r="C346" s="29"/>
      <c r="D346" s="24">
        <v>7.7781745930520133E-2</v>
      </c>
      <c r="E346" s="154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28">
        <v>31</v>
      </c>
    </row>
    <row r="347" spans="1:65">
      <c r="A347" s="30"/>
      <c r="B347" s="3" t="s">
        <v>87</v>
      </c>
      <c r="C347" s="29"/>
      <c r="D347" s="13">
        <v>2.2319008875328585E-2</v>
      </c>
      <c r="E347" s="154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55"/>
    </row>
    <row r="348" spans="1:65">
      <c r="A348" s="30"/>
      <c r="B348" s="3" t="s">
        <v>274</v>
      </c>
      <c r="C348" s="29"/>
      <c r="D348" s="13">
        <v>2.2204460492503131E-16</v>
      </c>
      <c r="E348" s="154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55"/>
    </row>
    <row r="349" spans="1:65">
      <c r="A349" s="30"/>
      <c r="B349" s="46" t="s">
        <v>275</v>
      </c>
      <c r="C349" s="47"/>
      <c r="D349" s="45" t="s">
        <v>276</v>
      </c>
      <c r="E349" s="154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55"/>
    </row>
    <row r="350" spans="1:65">
      <c r="B350" s="31"/>
      <c r="C350" s="20"/>
      <c r="D350" s="20"/>
      <c r="BM350" s="55"/>
    </row>
    <row r="351" spans="1:65" ht="15">
      <c r="B351" s="8" t="s">
        <v>656</v>
      </c>
      <c r="BM351" s="28" t="s">
        <v>277</v>
      </c>
    </row>
    <row r="352" spans="1:65" ht="15">
      <c r="A352" s="25" t="s">
        <v>31</v>
      </c>
      <c r="B352" s="18" t="s">
        <v>111</v>
      </c>
      <c r="C352" s="15" t="s">
        <v>112</v>
      </c>
      <c r="D352" s="16" t="s">
        <v>326</v>
      </c>
      <c r="E352" s="154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8">
        <v>1</v>
      </c>
    </row>
    <row r="353" spans="1:65">
      <c r="A353" s="30"/>
      <c r="B353" s="19" t="s">
        <v>230</v>
      </c>
      <c r="C353" s="9" t="s">
        <v>230</v>
      </c>
      <c r="D353" s="10" t="s">
        <v>113</v>
      </c>
      <c r="E353" s="154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8" t="s">
        <v>3</v>
      </c>
    </row>
    <row r="354" spans="1:65">
      <c r="A354" s="30"/>
      <c r="B354" s="19"/>
      <c r="C354" s="9"/>
      <c r="D354" s="10" t="s">
        <v>358</v>
      </c>
      <c r="E354" s="154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8">
        <v>2</v>
      </c>
    </row>
    <row r="355" spans="1:65">
      <c r="A355" s="30"/>
      <c r="B355" s="19"/>
      <c r="C355" s="9"/>
      <c r="D355" s="26"/>
      <c r="E355" s="154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8">
        <v>2</v>
      </c>
    </row>
    <row r="356" spans="1:65">
      <c r="A356" s="30"/>
      <c r="B356" s="18">
        <v>1</v>
      </c>
      <c r="C356" s="14">
        <v>1</v>
      </c>
      <c r="D356" s="22">
        <v>8.44</v>
      </c>
      <c r="E356" s="154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8">
        <v>1</v>
      </c>
    </row>
    <row r="357" spans="1:65">
      <c r="A357" s="30"/>
      <c r="B357" s="19">
        <v>1</v>
      </c>
      <c r="C357" s="9">
        <v>2</v>
      </c>
      <c r="D357" s="11">
        <v>8.65</v>
      </c>
      <c r="E357" s="154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28">
        <v>26</v>
      </c>
    </row>
    <row r="358" spans="1:65">
      <c r="A358" s="30"/>
      <c r="B358" s="20" t="s">
        <v>271</v>
      </c>
      <c r="C358" s="12"/>
      <c r="D358" s="23">
        <v>8.5449999999999999</v>
      </c>
      <c r="E358" s="154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28">
        <v>16</v>
      </c>
    </row>
    <row r="359" spans="1:65">
      <c r="A359" s="30"/>
      <c r="B359" s="3" t="s">
        <v>272</v>
      </c>
      <c r="C359" s="29"/>
      <c r="D359" s="11">
        <v>8.5449999999999999</v>
      </c>
      <c r="E359" s="154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28">
        <v>8.5449999999999999</v>
      </c>
    </row>
    <row r="360" spans="1:65">
      <c r="A360" s="30"/>
      <c r="B360" s="3" t="s">
        <v>273</v>
      </c>
      <c r="C360" s="29"/>
      <c r="D360" s="24">
        <v>0.14849242404917559</v>
      </c>
      <c r="E360" s="154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28">
        <v>32</v>
      </c>
    </row>
    <row r="361" spans="1:65">
      <c r="A361" s="30"/>
      <c r="B361" s="3" t="s">
        <v>87</v>
      </c>
      <c r="C361" s="29"/>
      <c r="D361" s="13">
        <v>1.7377697372636114E-2</v>
      </c>
      <c r="E361" s="154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5"/>
    </row>
    <row r="362" spans="1:65">
      <c r="A362" s="30"/>
      <c r="B362" s="3" t="s">
        <v>274</v>
      </c>
      <c r="C362" s="29"/>
      <c r="D362" s="13">
        <v>0</v>
      </c>
      <c r="E362" s="154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5"/>
    </row>
    <row r="363" spans="1:65">
      <c r="A363" s="30"/>
      <c r="B363" s="46" t="s">
        <v>275</v>
      </c>
      <c r="C363" s="47"/>
      <c r="D363" s="45" t="s">
        <v>276</v>
      </c>
      <c r="E363" s="154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5"/>
    </row>
    <row r="364" spans="1:65">
      <c r="B364" s="31"/>
      <c r="C364" s="20"/>
      <c r="D364" s="20"/>
      <c r="BM364" s="55"/>
    </row>
    <row r="365" spans="1:65" ht="15">
      <c r="B365" s="8" t="s">
        <v>657</v>
      </c>
      <c r="BM365" s="28" t="s">
        <v>277</v>
      </c>
    </row>
    <row r="366" spans="1:65" ht="15">
      <c r="A366" s="25" t="s">
        <v>34</v>
      </c>
      <c r="B366" s="18" t="s">
        <v>111</v>
      </c>
      <c r="C366" s="15" t="s">
        <v>112</v>
      </c>
      <c r="D366" s="16" t="s">
        <v>326</v>
      </c>
      <c r="E366" s="154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8">
        <v>1</v>
      </c>
    </row>
    <row r="367" spans="1:65">
      <c r="A367" s="30"/>
      <c r="B367" s="19" t="s">
        <v>230</v>
      </c>
      <c r="C367" s="9" t="s">
        <v>230</v>
      </c>
      <c r="D367" s="10" t="s">
        <v>113</v>
      </c>
      <c r="E367" s="154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8" t="s">
        <v>3</v>
      </c>
    </row>
    <row r="368" spans="1:65">
      <c r="A368" s="30"/>
      <c r="B368" s="19"/>
      <c r="C368" s="9"/>
      <c r="D368" s="10" t="s">
        <v>358</v>
      </c>
      <c r="E368" s="154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8">
        <v>0</v>
      </c>
    </row>
    <row r="369" spans="1:65">
      <c r="A369" s="30"/>
      <c r="B369" s="19"/>
      <c r="C369" s="9"/>
      <c r="D369" s="26"/>
      <c r="E369" s="154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8">
        <v>0</v>
      </c>
    </row>
    <row r="370" spans="1:65">
      <c r="A370" s="30"/>
      <c r="B370" s="18">
        <v>1</v>
      </c>
      <c r="C370" s="14">
        <v>1</v>
      </c>
      <c r="D370" s="227">
        <v>100</v>
      </c>
      <c r="E370" s="228"/>
      <c r="F370" s="229"/>
      <c r="G370" s="229"/>
      <c r="H370" s="229"/>
      <c r="I370" s="229"/>
      <c r="J370" s="229"/>
      <c r="K370" s="229"/>
      <c r="L370" s="229"/>
      <c r="M370" s="229"/>
      <c r="N370" s="229"/>
      <c r="O370" s="229"/>
      <c r="P370" s="229"/>
      <c r="Q370" s="229"/>
      <c r="R370" s="229"/>
      <c r="S370" s="229"/>
      <c r="T370" s="229"/>
      <c r="U370" s="229"/>
      <c r="V370" s="229"/>
      <c r="W370" s="229"/>
      <c r="X370" s="229"/>
      <c r="Y370" s="229"/>
      <c r="Z370" s="229"/>
      <c r="AA370" s="229"/>
      <c r="AB370" s="229"/>
      <c r="AC370" s="229"/>
      <c r="AD370" s="229"/>
      <c r="AE370" s="229"/>
      <c r="AF370" s="229"/>
      <c r="AG370" s="229"/>
      <c r="AH370" s="229"/>
      <c r="AI370" s="229"/>
      <c r="AJ370" s="229"/>
      <c r="AK370" s="229"/>
      <c r="AL370" s="229"/>
      <c r="AM370" s="229"/>
      <c r="AN370" s="229"/>
      <c r="AO370" s="229"/>
      <c r="AP370" s="229"/>
      <c r="AQ370" s="229"/>
      <c r="AR370" s="229"/>
      <c r="AS370" s="229"/>
      <c r="AT370" s="229"/>
      <c r="AU370" s="229"/>
      <c r="AV370" s="229"/>
      <c r="AW370" s="229"/>
      <c r="AX370" s="229"/>
      <c r="AY370" s="229"/>
      <c r="AZ370" s="229"/>
      <c r="BA370" s="229"/>
      <c r="BB370" s="229"/>
      <c r="BC370" s="229"/>
      <c r="BD370" s="229"/>
      <c r="BE370" s="229"/>
      <c r="BF370" s="229"/>
      <c r="BG370" s="229"/>
      <c r="BH370" s="229"/>
      <c r="BI370" s="229"/>
      <c r="BJ370" s="229"/>
      <c r="BK370" s="229"/>
      <c r="BL370" s="229"/>
      <c r="BM370" s="230">
        <v>1</v>
      </c>
    </row>
    <row r="371" spans="1:65">
      <c r="A371" s="30"/>
      <c r="B371" s="19">
        <v>1</v>
      </c>
      <c r="C371" s="9">
        <v>2</v>
      </c>
      <c r="D371" s="231">
        <v>98</v>
      </c>
      <c r="E371" s="228"/>
      <c r="F371" s="229"/>
      <c r="G371" s="229"/>
      <c r="H371" s="229"/>
      <c r="I371" s="229"/>
      <c r="J371" s="229"/>
      <c r="K371" s="229"/>
      <c r="L371" s="229"/>
      <c r="M371" s="229"/>
      <c r="N371" s="229"/>
      <c r="O371" s="229"/>
      <c r="P371" s="229"/>
      <c r="Q371" s="229"/>
      <c r="R371" s="229"/>
      <c r="S371" s="229"/>
      <c r="T371" s="229"/>
      <c r="U371" s="229"/>
      <c r="V371" s="229"/>
      <c r="W371" s="229"/>
      <c r="X371" s="229"/>
      <c r="Y371" s="229"/>
      <c r="Z371" s="229"/>
      <c r="AA371" s="229"/>
      <c r="AB371" s="229"/>
      <c r="AC371" s="229"/>
      <c r="AD371" s="229"/>
      <c r="AE371" s="229"/>
      <c r="AF371" s="229"/>
      <c r="AG371" s="229"/>
      <c r="AH371" s="229"/>
      <c r="AI371" s="229"/>
      <c r="AJ371" s="229"/>
      <c r="AK371" s="229"/>
      <c r="AL371" s="229"/>
      <c r="AM371" s="229"/>
      <c r="AN371" s="229"/>
      <c r="AO371" s="229"/>
      <c r="AP371" s="229"/>
      <c r="AQ371" s="229"/>
      <c r="AR371" s="229"/>
      <c r="AS371" s="229"/>
      <c r="AT371" s="229"/>
      <c r="AU371" s="229"/>
      <c r="AV371" s="229"/>
      <c r="AW371" s="229"/>
      <c r="AX371" s="229"/>
      <c r="AY371" s="229"/>
      <c r="AZ371" s="229"/>
      <c r="BA371" s="229"/>
      <c r="BB371" s="229"/>
      <c r="BC371" s="229"/>
      <c r="BD371" s="229"/>
      <c r="BE371" s="229"/>
      <c r="BF371" s="229"/>
      <c r="BG371" s="229"/>
      <c r="BH371" s="229"/>
      <c r="BI371" s="229"/>
      <c r="BJ371" s="229"/>
      <c r="BK371" s="229"/>
      <c r="BL371" s="229"/>
      <c r="BM371" s="230">
        <v>27</v>
      </c>
    </row>
    <row r="372" spans="1:65">
      <c r="A372" s="30"/>
      <c r="B372" s="20" t="s">
        <v>271</v>
      </c>
      <c r="C372" s="12"/>
      <c r="D372" s="234">
        <v>99</v>
      </c>
      <c r="E372" s="228"/>
      <c r="F372" s="229"/>
      <c r="G372" s="229"/>
      <c r="H372" s="229"/>
      <c r="I372" s="229"/>
      <c r="J372" s="229"/>
      <c r="K372" s="229"/>
      <c r="L372" s="229"/>
      <c r="M372" s="229"/>
      <c r="N372" s="229"/>
      <c r="O372" s="229"/>
      <c r="P372" s="229"/>
      <c r="Q372" s="229"/>
      <c r="R372" s="229"/>
      <c r="S372" s="229"/>
      <c r="T372" s="229"/>
      <c r="U372" s="229"/>
      <c r="V372" s="229"/>
      <c r="W372" s="229"/>
      <c r="X372" s="229"/>
      <c r="Y372" s="229"/>
      <c r="Z372" s="229"/>
      <c r="AA372" s="229"/>
      <c r="AB372" s="229"/>
      <c r="AC372" s="229"/>
      <c r="AD372" s="229"/>
      <c r="AE372" s="229"/>
      <c r="AF372" s="229"/>
      <c r="AG372" s="229"/>
      <c r="AH372" s="229"/>
      <c r="AI372" s="229"/>
      <c r="AJ372" s="229"/>
      <c r="AK372" s="229"/>
      <c r="AL372" s="229"/>
      <c r="AM372" s="229"/>
      <c r="AN372" s="229"/>
      <c r="AO372" s="229"/>
      <c r="AP372" s="229"/>
      <c r="AQ372" s="229"/>
      <c r="AR372" s="229"/>
      <c r="AS372" s="229"/>
      <c r="AT372" s="229"/>
      <c r="AU372" s="229"/>
      <c r="AV372" s="229"/>
      <c r="AW372" s="229"/>
      <c r="AX372" s="229"/>
      <c r="AY372" s="229"/>
      <c r="AZ372" s="229"/>
      <c r="BA372" s="229"/>
      <c r="BB372" s="229"/>
      <c r="BC372" s="229"/>
      <c r="BD372" s="229"/>
      <c r="BE372" s="229"/>
      <c r="BF372" s="229"/>
      <c r="BG372" s="229"/>
      <c r="BH372" s="229"/>
      <c r="BI372" s="229"/>
      <c r="BJ372" s="229"/>
      <c r="BK372" s="229"/>
      <c r="BL372" s="229"/>
      <c r="BM372" s="230">
        <v>16</v>
      </c>
    </row>
    <row r="373" spans="1:65">
      <c r="A373" s="30"/>
      <c r="B373" s="3" t="s">
        <v>272</v>
      </c>
      <c r="C373" s="29"/>
      <c r="D373" s="231">
        <v>99</v>
      </c>
      <c r="E373" s="228"/>
      <c r="F373" s="229"/>
      <c r="G373" s="229"/>
      <c r="H373" s="229"/>
      <c r="I373" s="229"/>
      <c r="J373" s="229"/>
      <c r="K373" s="229"/>
      <c r="L373" s="229"/>
      <c r="M373" s="229"/>
      <c r="N373" s="229"/>
      <c r="O373" s="229"/>
      <c r="P373" s="229"/>
      <c r="Q373" s="229"/>
      <c r="R373" s="229"/>
      <c r="S373" s="229"/>
      <c r="T373" s="229"/>
      <c r="U373" s="229"/>
      <c r="V373" s="229"/>
      <c r="W373" s="229"/>
      <c r="X373" s="229"/>
      <c r="Y373" s="229"/>
      <c r="Z373" s="229"/>
      <c r="AA373" s="229"/>
      <c r="AB373" s="229"/>
      <c r="AC373" s="229"/>
      <c r="AD373" s="229"/>
      <c r="AE373" s="229"/>
      <c r="AF373" s="229"/>
      <c r="AG373" s="229"/>
      <c r="AH373" s="229"/>
      <c r="AI373" s="229"/>
      <c r="AJ373" s="229"/>
      <c r="AK373" s="229"/>
      <c r="AL373" s="229"/>
      <c r="AM373" s="229"/>
      <c r="AN373" s="229"/>
      <c r="AO373" s="229"/>
      <c r="AP373" s="229"/>
      <c r="AQ373" s="229"/>
      <c r="AR373" s="229"/>
      <c r="AS373" s="229"/>
      <c r="AT373" s="229"/>
      <c r="AU373" s="229"/>
      <c r="AV373" s="229"/>
      <c r="AW373" s="229"/>
      <c r="AX373" s="229"/>
      <c r="AY373" s="229"/>
      <c r="AZ373" s="229"/>
      <c r="BA373" s="229"/>
      <c r="BB373" s="229"/>
      <c r="BC373" s="229"/>
      <c r="BD373" s="229"/>
      <c r="BE373" s="229"/>
      <c r="BF373" s="229"/>
      <c r="BG373" s="229"/>
      <c r="BH373" s="229"/>
      <c r="BI373" s="229"/>
      <c r="BJ373" s="229"/>
      <c r="BK373" s="229"/>
      <c r="BL373" s="229"/>
      <c r="BM373" s="230">
        <v>99</v>
      </c>
    </row>
    <row r="374" spans="1:65">
      <c r="A374" s="30"/>
      <c r="B374" s="3" t="s">
        <v>273</v>
      </c>
      <c r="C374" s="29"/>
      <c r="D374" s="231">
        <v>1.4142135623730951</v>
      </c>
      <c r="E374" s="228"/>
      <c r="F374" s="229"/>
      <c r="G374" s="229"/>
      <c r="H374" s="229"/>
      <c r="I374" s="229"/>
      <c r="J374" s="229"/>
      <c r="K374" s="229"/>
      <c r="L374" s="229"/>
      <c r="M374" s="229"/>
      <c r="N374" s="229"/>
      <c r="O374" s="229"/>
      <c r="P374" s="229"/>
      <c r="Q374" s="229"/>
      <c r="R374" s="229"/>
      <c r="S374" s="229"/>
      <c r="T374" s="229"/>
      <c r="U374" s="229"/>
      <c r="V374" s="229"/>
      <c r="W374" s="229"/>
      <c r="X374" s="229"/>
      <c r="Y374" s="229"/>
      <c r="Z374" s="229"/>
      <c r="AA374" s="229"/>
      <c r="AB374" s="229"/>
      <c r="AC374" s="229"/>
      <c r="AD374" s="229"/>
      <c r="AE374" s="229"/>
      <c r="AF374" s="229"/>
      <c r="AG374" s="229"/>
      <c r="AH374" s="229"/>
      <c r="AI374" s="229"/>
      <c r="AJ374" s="229"/>
      <c r="AK374" s="229"/>
      <c r="AL374" s="229"/>
      <c r="AM374" s="229"/>
      <c r="AN374" s="229"/>
      <c r="AO374" s="229"/>
      <c r="AP374" s="229"/>
      <c r="AQ374" s="229"/>
      <c r="AR374" s="229"/>
      <c r="AS374" s="229"/>
      <c r="AT374" s="229"/>
      <c r="AU374" s="229"/>
      <c r="AV374" s="229"/>
      <c r="AW374" s="229"/>
      <c r="AX374" s="229"/>
      <c r="AY374" s="229"/>
      <c r="AZ374" s="229"/>
      <c r="BA374" s="229"/>
      <c r="BB374" s="229"/>
      <c r="BC374" s="229"/>
      <c r="BD374" s="229"/>
      <c r="BE374" s="229"/>
      <c r="BF374" s="229"/>
      <c r="BG374" s="229"/>
      <c r="BH374" s="229"/>
      <c r="BI374" s="229"/>
      <c r="BJ374" s="229"/>
      <c r="BK374" s="229"/>
      <c r="BL374" s="229"/>
      <c r="BM374" s="230">
        <v>33</v>
      </c>
    </row>
    <row r="375" spans="1:65">
      <c r="A375" s="30"/>
      <c r="B375" s="3" t="s">
        <v>87</v>
      </c>
      <c r="C375" s="29"/>
      <c r="D375" s="13">
        <v>1.4284985478516112E-2</v>
      </c>
      <c r="E375" s="154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5"/>
    </row>
    <row r="376" spans="1:65">
      <c r="A376" s="30"/>
      <c r="B376" s="3" t="s">
        <v>274</v>
      </c>
      <c r="C376" s="29"/>
      <c r="D376" s="13">
        <v>0</v>
      </c>
      <c r="E376" s="154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5"/>
    </row>
    <row r="377" spans="1:65">
      <c r="A377" s="30"/>
      <c r="B377" s="46" t="s">
        <v>275</v>
      </c>
      <c r="C377" s="47"/>
      <c r="D377" s="45" t="s">
        <v>276</v>
      </c>
      <c r="E377" s="154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5"/>
    </row>
    <row r="378" spans="1:65">
      <c r="B378" s="31"/>
      <c r="C378" s="20"/>
      <c r="D378" s="20"/>
      <c r="BM378" s="55"/>
    </row>
    <row r="379" spans="1:65" ht="15">
      <c r="B379" s="8" t="s">
        <v>658</v>
      </c>
      <c r="BM379" s="28" t="s">
        <v>277</v>
      </c>
    </row>
    <row r="380" spans="1:65" ht="15">
      <c r="A380" s="25" t="s">
        <v>37</v>
      </c>
      <c r="B380" s="18" t="s">
        <v>111</v>
      </c>
      <c r="C380" s="15" t="s">
        <v>112</v>
      </c>
      <c r="D380" s="16" t="s">
        <v>326</v>
      </c>
      <c r="E380" s="154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28">
        <v>1</v>
      </c>
    </row>
    <row r="381" spans="1:65">
      <c r="A381" s="30"/>
      <c r="B381" s="19" t="s">
        <v>230</v>
      </c>
      <c r="C381" s="9" t="s">
        <v>230</v>
      </c>
      <c r="D381" s="10" t="s">
        <v>113</v>
      </c>
      <c r="E381" s="154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8" t="s">
        <v>3</v>
      </c>
    </row>
    <row r="382" spans="1:65">
      <c r="A382" s="30"/>
      <c r="B382" s="19"/>
      <c r="C382" s="9"/>
      <c r="D382" s="10" t="s">
        <v>358</v>
      </c>
      <c r="E382" s="154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8">
        <v>1</v>
      </c>
    </row>
    <row r="383" spans="1:65">
      <c r="A383" s="30"/>
      <c r="B383" s="19"/>
      <c r="C383" s="9"/>
      <c r="D383" s="26"/>
      <c r="E383" s="154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8">
        <v>1</v>
      </c>
    </row>
    <row r="384" spans="1:65">
      <c r="A384" s="30"/>
      <c r="B384" s="18">
        <v>1</v>
      </c>
      <c r="C384" s="14">
        <v>1</v>
      </c>
      <c r="D384" s="207">
        <v>23</v>
      </c>
      <c r="E384" s="208"/>
      <c r="F384" s="209"/>
      <c r="G384" s="209"/>
      <c r="H384" s="209"/>
      <c r="I384" s="209"/>
      <c r="J384" s="209"/>
      <c r="K384" s="209"/>
      <c r="L384" s="209"/>
      <c r="M384" s="209"/>
      <c r="N384" s="209"/>
      <c r="O384" s="209"/>
      <c r="P384" s="209"/>
      <c r="Q384" s="209"/>
      <c r="R384" s="209"/>
      <c r="S384" s="209"/>
      <c r="T384" s="209"/>
      <c r="U384" s="209"/>
      <c r="V384" s="209"/>
      <c r="W384" s="209"/>
      <c r="X384" s="209"/>
      <c r="Y384" s="209"/>
      <c r="Z384" s="209"/>
      <c r="AA384" s="209"/>
      <c r="AB384" s="209"/>
      <c r="AC384" s="209"/>
      <c r="AD384" s="209"/>
      <c r="AE384" s="209"/>
      <c r="AF384" s="209"/>
      <c r="AG384" s="209"/>
      <c r="AH384" s="209"/>
      <c r="AI384" s="209"/>
      <c r="AJ384" s="209"/>
      <c r="AK384" s="209"/>
      <c r="AL384" s="209"/>
      <c r="AM384" s="209"/>
      <c r="AN384" s="209"/>
      <c r="AO384" s="209"/>
      <c r="AP384" s="209"/>
      <c r="AQ384" s="209"/>
      <c r="AR384" s="209"/>
      <c r="AS384" s="209"/>
      <c r="AT384" s="209"/>
      <c r="AU384" s="209"/>
      <c r="AV384" s="209"/>
      <c r="AW384" s="209"/>
      <c r="AX384" s="209"/>
      <c r="AY384" s="209"/>
      <c r="AZ384" s="209"/>
      <c r="BA384" s="209"/>
      <c r="BB384" s="209"/>
      <c r="BC384" s="209"/>
      <c r="BD384" s="209"/>
      <c r="BE384" s="209"/>
      <c r="BF384" s="209"/>
      <c r="BG384" s="209"/>
      <c r="BH384" s="209"/>
      <c r="BI384" s="209"/>
      <c r="BJ384" s="209"/>
      <c r="BK384" s="209"/>
      <c r="BL384" s="209"/>
      <c r="BM384" s="210">
        <v>1</v>
      </c>
    </row>
    <row r="385" spans="1:65">
      <c r="A385" s="30"/>
      <c r="B385" s="19">
        <v>1</v>
      </c>
      <c r="C385" s="9">
        <v>2</v>
      </c>
      <c r="D385" s="211">
        <v>24</v>
      </c>
      <c r="E385" s="208"/>
      <c r="F385" s="209"/>
      <c r="G385" s="209"/>
      <c r="H385" s="209"/>
      <c r="I385" s="209"/>
      <c r="J385" s="209"/>
      <c r="K385" s="209"/>
      <c r="L385" s="209"/>
      <c r="M385" s="209"/>
      <c r="N385" s="209"/>
      <c r="O385" s="209"/>
      <c r="P385" s="209"/>
      <c r="Q385" s="209"/>
      <c r="R385" s="209"/>
      <c r="S385" s="209"/>
      <c r="T385" s="209"/>
      <c r="U385" s="209"/>
      <c r="V385" s="209"/>
      <c r="W385" s="209"/>
      <c r="X385" s="209"/>
      <c r="Y385" s="209"/>
      <c r="Z385" s="209"/>
      <c r="AA385" s="209"/>
      <c r="AB385" s="209"/>
      <c r="AC385" s="209"/>
      <c r="AD385" s="209"/>
      <c r="AE385" s="209"/>
      <c r="AF385" s="209"/>
      <c r="AG385" s="209"/>
      <c r="AH385" s="209"/>
      <c r="AI385" s="209"/>
      <c r="AJ385" s="209"/>
      <c r="AK385" s="209"/>
      <c r="AL385" s="209"/>
      <c r="AM385" s="209"/>
      <c r="AN385" s="209"/>
      <c r="AO385" s="209"/>
      <c r="AP385" s="209"/>
      <c r="AQ385" s="209"/>
      <c r="AR385" s="209"/>
      <c r="AS385" s="209"/>
      <c r="AT385" s="209"/>
      <c r="AU385" s="209"/>
      <c r="AV385" s="209"/>
      <c r="AW385" s="209"/>
      <c r="AX385" s="209"/>
      <c r="AY385" s="209"/>
      <c r="AZ385" s="209"/>
      <c r="BA385" s="209"/>
      <c r="BB385" s="209"/>
      <c r="BC385" s="209"/>
      <c r="BD385" s="209"/>
      <c r="BE385" s="209"/>
      <c r="BF385" s="209"/>
      <c r="BG385" s="209"/>
      <c r="BH385" s="209"/>
      <c r="BI385" s="209"/>
      <c r="BJ385" s="209"/>
      <c r="BK385" s="209"/>
      <c r="BL385" s="209"/>
      <c r="BM385" s="210">
        <v>28</v>
      </c>
    </row>
    <row r="386" spans="1:65">
      <c r="A386" s="30"/>
      <c r="B386" s="20" t="s">
        <v>271</v>
      </c>
      <c r="C386" s="12"/>
      <c r="D386" s="213">
        <v>23.5</v>
      </c>
      <c r="E386" s="208"/>
      <c r="F386" s="209"/>
      <c r="G386" s="209"/>
      <c r="H386" s="209"/>
      <c r="I386" s="209"/>
      <c r="J386" s="209"/>
      <c r="K386" s="209"/>
      <c r="L386" s="209"/>
      <c r="M386" s="209"/>
      <c r="N386" s="209"/>
      <c r="O386" s="209"/>
      <c r="P386" s="209"/>
      <c r="Q386" s="209"/>
      <c r="R386" s="209"/>
      <c r="S386" s="209"/>
      <c r="T386" s="209"/>
      <c r="U386" s="209"/>
      <c r="V386" s="209"/>
      <c r="W386" s="209"/>
      <c r="X386" s="209"/>
      <c r="Y386" s="209"/>
      <c r="Z386" s="209"/>
      <c r="AA386" s="209"/>
      <c r="AB386" s="209"/>
      <c r="AC386" s="209"/>
      <c r="AD386" s="209"/>
      <c r="AE386" s="209"/>
      <c r="AF386" s="209"/>
      <c r="AG386" s="209"/>
      <c r="AH386" s="209"/>
      <c r="AI386" s="209"/>
      <c r="AJ386" s="209"/>
      <c r="AK386" s="209"/>
      <c r="AL386" s="209"/>
      <c r="AM386" s="209"/>
      <c r="AN386" s="209"/>
      <c r="AO386" s="209"/>
      <c r="AP386" s="209"/>
      <c r="AQ386" s="209"/>
      <c r="AR386" s="209"/>
      <c r="AS386" s="209"/>
      <c r="AT386" s="209"/>
      <c r="AU386" s="209"/>
      <c r="AV386" s="209"/>
      <c r="AW386" s="209"/>
      <c r="AX386" s="209"/>
      <c r="AY386" s="209"/>
      <c r="AZ386" s="209"/>
      <c r="BA386" s="209"/>
      <c r="BB386" s="209"/>
      <c r="BC386" s="209"/>
      <c r="BD386" s="209"/>
      <c r="BE386" s="209"/>
      <c r="BF386" s="209"/>
      <c r="BG386" s="209"/>
      <c r="BH386" s="209"/>
      <c r="BI386" s="209"/>
      <c r="BJ386" s="209"/>
      <c r="BK386" s="209"/>
      <c r="BL386" s="209"/>
      <c r="BM386" s="210">
        <v>16</v>
      </c>
    </row>
    <row r="387" spans="1:65">
      <c r="A387" s="30"/>
      <c r="B387" s="3" t="s">
        <v>272</v>
      </c>
      <c r="C387" s="29"/>
      <c r="D387" s="211">
        <v>23.5</v>
      </c>
      <c r="E387" s="208"/>
      <c r="F387" s="209"/>
      <c r="G387" s="209"/>
      <c r="H387" s="209"/>
      <c r="I387" s="209"/>
      <c r="J387" s="209"/>
      <c r="K387" s="209"/>
      <c r="L387" s="209"/>
      <c r="M387" s="209"/>
      <c r="N387" s="209"/>
      <c r="O387" s="209"/>
      <c r="P387" s="209"/>
      <c r="Q387" s="209"/>
      <c r="R387" s="209"/>
      <c r="S387" s="209"/>
      <c r="T387" s="209"/>
      <c r="U387" s="209"/>
      <c r="V387" s="209"/>
      <c r="W387" s="209"/>
      <c r="X387" s="209"/>
      <c r="Y387" s="209"/>
      <c r="Z387" s="209"/>
      <c r="AA387" s="209"/>
      <c r="AB387" s="209"/>
      <c r="AC387" s="209"/>
      <c r="AD387" s="209"/>
      <c r="AE387" s="209"/>
      <c r="AF387" s="209"/>
      <c r="AG387" s="209"/>
      <c r="AH387" s="209"/>
      <c r="AI387" s="209"/>
      <c r="AJ387" s="209"/>
      <c r="AK387" s="209"/>
      <c r="AL387" s="209"/>
      <c r="AM387" s="209"/>
      <c r="AN387" s="209"/>
      <c r="AO387" s="209"/>
      <c r="AP387" s="209"/>
      <c r="AQ387" s="209"/>
      <c r="AR387" s="209"/>
      <c r="AS387" s="209"/>
      <c r="AT387" s="209"/>
      <c r="AU387" s="209"/>
      <c r="AV387" s="209"/>
      <c r="AW387" s="209"/>
      <c r="AX387" s="209"/>
      <c r="AY387" s="209"/>
      <c r="AZ387" s="209"/>
      <c r="BA387" s="209"/>
      <c r="BB387" s="209"/>
      <c r="BC387" s="209"/>
      <c r="BD387" s="209"/>
      <c r="BE387" s="209"/>
      <c r="BF387" s="209"/>
      <c r="BG387" s="209"/>
      <c r="BH387" s="209"/>
      <c r="BI387" s="209"/>
      <c r="BJ387" s="209"/>
      <c r="BK387" s="209"/>
      <c r="BL387" s="209"/>
      <c r="BM387" s="210">
        <v>23.5</v>
      </c>
    </row>
    <row r="388" spans="1:65">
      <c r="A388" s="30"/>
      <c r="B388" s="3" t="s">
        <v>273</v>
      </c>
      <c r="C388" s="29"/>
      <c r="D388" s="211">
        <v>0.70710678118654757</v>
      </c>
      <c r="E388" s="208"/>
      <c r="F388" s="209"/>
      <c r="G388" s="209"/>
      <c r="H388" s="209"/>
      <c r="I388" s="209"/>
      <c r="J388" s="209"/>
      <c r="K388" s="209"/>
      <c r="L388" s="209"/>
      <c r="M388" s="209"/>
      <c r="N388" s="209"/>
      <c r="O388" s="209"/>
      <c r="P388" s="209"/>
      <c r="Q388" s="209"/>
      <c r="R388" s="209"/>
      <c r="S388" s="209"/>
      <c r="T388" s="209"/>
      <c r="U388" s="209"/>
      <c r="V388" s="209"/>
      <c r="W388" s="209"/>
      <c r="X388" s="209"/>
      <c r="Y388" s="209"/>
      <c r="Z388" s="209"/>
      <c r="AA388" s="209"/>
      <c r="AB388" s="209"/>
      <c r="AC388" s="209"/>
      <c r="AD388" s="209"/>
      <c r="AE388" s="209"/>
      <c r="AF388" s="209"/>
      <c r="AG388" s="209"/>
      <c r="AH388" s="209"/>
      <c r="AI388" s="209"/>
      <c r="AJ388" s="209"/>
      <c r="AK388" s="209"/>
      <c r="AL388" s="209"/>
      <c r="AM388" s="209"/>
      <c r="AN388" s="209"/>
      <c r="AO388" s="209"/>
      <c r="AP388" s="209"/>
      <c r="AQ388" s="209"/>
      <c r="AR388" s="209"/>
      <c r="AS388" s="209"/>
      <c r="AT388" s="209"/>
      <c r="AU388" s="209"/>
      <c r="AV388" s="209"/>
      <c r="AW388" s="209"/>
      <c r="AX388" s="209"/>
      <c r="AY388" s="209"/>
      <c r="AZ388" s="209"/>
      <c r="BA388" s="209"/>
      <c r="BB388" s="209"/>
      <c r="BC388" s="209"/>
      <c r="BD388" s="209"/>
      <c r="BE388" s="209"/>
      <c r="BF388" s="209"/>
      <c r="BG388" s="209"/>
      <c r="BH388" s="209"/>
      <c r="BI388" s="209"/>
      <c r="BJ388" s="209"/>
      <c r="BK388" s="209"/>
      <c r="BL388" s="209"/>
      <c r="BM388" s="210">
        <v>34</v>
      </c>
    </row>
    <row r="389" spans="1:65">
      <c r="A389" s="30"/>
      <c r="B389" s="3" t="s">
        <v>87</v>
      </c>
      <c r="C389" s="29"/>
      <c r="D389" s="13">
        <v>3.0089650263257342E-2</v>
      </c>
      <c r="E389" s="154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55"/>
    </row>
    <row r="390" spans="1:65">
      <c r="A390" s="30"/>
      <c r="B390" s="3" t="s">
        <v>274</v>
      </c>
      <c r="C390" s="29"/>
      <c r="D390" s="13">
        <v>0</v>
      </c>
      <c r="E390" s="154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55"/>
    </row>
    <row r="391" spans="1:65">
      <c r="A391" s="30"/>
      <c r="B391" s="46" t="s">
        <v>275</v>
      </c>
      <c r="C391" s="47"/>
      <c r="D391" s="45" t="s">
        <v>276</v>
      </c>
      <c r="E391" s="154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55"/>
    </row>
    <row r="392" spans="1:65">
      <c r="B392" s="31"/>
      <c r="C392" s="20"/>
      <c r="D392" s="20"/>
      <c r="BM392" s="55"/>
    </row>
    <row r="393" spans="1:65" ht="15">
      <c r="B393" s="8" t="s">
        <v>659</v>
      </c>
      <c r="BM393" s="28" t="s">
        <v>277</v>
      </c>
    </row>
    <row r="394" spans="1:65" ht="15">
      <c r="A394" s="25" t="s">
        <v>40</v>
      </c>
      <c r="B394" s="18" t="s">
        <v>111</v>
      </c>
      <c r="C394" s="15" t="s">
        <v>112</v>
      </c>
      <c r="D394" s="16" t="s">
        <v>326</v>
      </c>
      <c r="E394" s="154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8">
        <v>1</v>
      </c>
    </row>
    <row r="395" spans="1:65">
      <c r="A395" s="30"/>
      <c r="B395" s="19" t="s">
        <v>230</v>
      </c>
      <c r="C395" s="9" t="s">
        <v>230</v>
      </c>
      <c r="D395" s="10" t="s">
        <v>113</v>
      </c>
      <c r="E395" s="154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28" t="s">
        <v>3</v>
      </c>
    </row>
    <row r="396" spans="1:65">
      <c r="A396" s="30"/>
      <c r="B396" s="19"/>
      <c r="C396" s="9"/>
      <c r="D396" s="10" t="s">
        <v>358</v>
      </c>
      <c r="E396" s="154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28">
        <v>2</v>
      </c>
    </row>
    <row r="397" spans="1:65">
      <c r="A397" s="30"/>
      <c r="B397" s="19"/>
      <c r="C397" s="9"/>
      <c r="D397" s="26"/>
      <c r="E397" s="154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28">
        <v>2</v>
      </c>
    </row>
    <row r="398" spans="1:65">
      <c r="A398" s="30"/>
      <c r="B398" s="18">
        <v>1</v>
      </c>
      <c r="C398" s="14">
        <v>1</v>
      </c>
      <c r="D398" s="22">
        <v>1.72</v>
      </c>
      <c r="E398" s="154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28">
        <v>1</v>
      </c>
    </row>
    <row r="399" spans="1:65">
      <c r="A399" s="30"/>
      <c r="B399" s="19">
        <v>1</v>
      </c>
      <c r="C399" s="9">
        <v>2</v>
      </c>
      <c r="D399" s="11">
        <v>1.75</v>
      </c>
      <c r="E399" s="154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28">
        <v>29</v>
      </c>
    </row>
    <row r="400" spans="1:65">
      <c r="A400" s="30"/>
      <c r="B400" s="20" t="s">
        <v>271</v>
      </c>
      <c r="C400" s="12"/>
      <c r="D400" s="23">
        <v>1.7349999999999999</v>
      </c>
      <c r="E400" s="154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28">
        <v>16</v>
      </c>
    </row>
    <row r="401" spans="1:65">
      <c r="A401" s="30"/>
      <c r="B401" s="3" t="s">
        <v>272</v>
      </c>
      <c r="C401" s="29"/>
      <c r="D401" s="11">
        <v>1.7349999999999999</v>
      </c>
      <c r="E401" s="154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8">
        <v>1.7350000000000001</v>
      </c>
    </row>
    <row r="402" spans="1:65">
      <c r="A402" s="30"/>
      <c r="B402" s="3" t="s">
        <v>273</v>
      </c>
      <c r="C402" s="29"/>
      <c r="D402" s="24">
        <v>2.1213203435596444E-2</v>
      </c>
      <c r="E402" s="154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8">
        <v>35</v>
      </c>
    </row>
    <row r="403" spans="1:65">
      <c r="A403" s="30"/>
      <c r="B403" s="3" t="s">
        <v>87</v>
      </c>
      <c r="C403" s="29"/>
      <c r="D403" s="13">
        <v>1.222663022224579E-2</v>
      </c>
      <c r="E403" s="154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55"/>
    </row>
    <row r="404" spans="1:65">
      <c r="A404" s="30"/>
      <c r="B404" s="3" t="s">
        <v>274</v>
      </c>
      <c r="C404" s="29"/>
      <c r="D404" s="13">
        <v>-1.1102230246251565E-16</v>
      </c>
      <c r="E404" s="154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55"/>
    </row>
    <row r="405" spans="1:65">
      <c r="A405" s="30"/>
      <c r="B405" s="46" t="s">
        <v>275</v>
      </c>
      <c r="C405" s="47"/>
      <c r="D405" s="45" t="s">
        <v>276</v>
      </c>
      <c r="E405" s="154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55"/>
    </row>
    <row r="406" spans="1:65">
      <c r="B406" s="31"/>
      <c r="C406" s="20"/>
      <c r="D406" s="20"/>
      <c r="BM406" s="55"/>
    </row>
    <row r="407" spans="1:65" ht="15">
      <c r="B407" s="8" t="s">
        <v>660</v>
      </c>
      <c r="BM407" s="28" t="s">
        <v>277</v>
      </c>
    </row>
    <row r="408" spans="1:65" ht="15">
      <c r="A408" s="25" t="s">
        <v>43</v>
      </c>
      <c r="B408" s="18" t="s">
        <v>111</v>
      </c>
      <c r="C408" s="15" t="s">
        <v>112</v>
      </c>
      <c r="D408" s="16" t="s">
        <v>326</v>
      </c>
      <c r="E408" s="154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8">
        <v>1</v>
      </c>
    </row>
    <row r="409" spans="1:65">
      <c r="A409" s="30"/>
      <c r="B409" s="19" t="s">
        <v>230</v>
      </c>
      <c r="C409" s="9" t="s">
        <v>230</v>
      </c>
      <c r="D409" s="10" t="s">
        <v>113</v>
      </c>
      <c r="E409" s="154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8" t="s">
        <v>3</v>
      </c>
    </row>
    <row r="410" spans="1:65">
      <c r="A410" s="30"/>
      <c r="B410" s="19"/>
      <c r="C410" s="9"/>
      <c r="D410" s="10" t="s">
        <v>358</v>
      </c>
      <c r="E410" s="154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8">
        <v>1</v>
      </c>
    </row>
    <row r="411" spans="1:65">
      <c r="A411" s="30"/>
      <c r="B411" s="19"/>
      <c r="C411" s="9"/>
      <c r="D411" s="26"/>
      <c r="E411" s="154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28">
        <v>1</v>
      </c>
    </row>
    <row r="412" spans="1:65">
      <c r="A412" s="30"/>
      <c r="B412" s="18">
        <v>1</v>
      </c>
      <c r="C412" s="14">
        <v>1</v>
      </c>
      <c r="D412" s="207">
        <v>11</v>
      </c>
      <c r="E412" s="208"/>
      <c r="F412" s="209"/>
      <c r="G412" s="209"/>
      <c r="H412" s="209"/>
      <c r="I412" s="209"/>
      <c r="J412" s="209"/>
      <c r="K412" s="209"/>
      <c r="L412" s="209"/>
      <c r="M412" s="209"/>
      <c r="N412" s="209"/>
      <c r="O412" s="209"/>
      <c r="P412" s="209"/>
      <c r="Q412" s="209"/>
      <c r="R412" s="209"/>
      <c r="S412" s="209"/>
      <c r="T412" s="209"/>
      <c r="U412" s="209"/>
      <c r="V412" s="209"/>
      <c r="W412" s="209"/>
      <c r="X412" s="209"/>
      <c r="Y412" s="209"/>
      <c r="Z412" s="209"/>
      <c r="AA412" s="209"/>
      <c r="AB412" s="209"/>
      <c r="AC412" s="209"/>
      <c r="AD412" s="209"/>
      <c r="AE412" s="209"/>
      <c r="AF412" s="209"/>
      <c r="AG412" s="209"/>
      <c r="AH412" s="209"/>
      <c r="AI412" s="209"/>
      <c r="AJ412" s="209"/>
      <c r="AK412" s="209"/>
      <c r="AL412" s="209"/>
      <c r="AM412" s="209"/>
      <c r="AN412" s="209"/>
      <c r="AO412" s="209"/>
      <c r="AP412" s="209"/>
      <c r="AQ412" s="209"/>
      <c r="AR412" s="209"/>
      <c r="AS412" s="209"/>
      <c r="AT412" s="209"/>
      <c r="AU412" s="209"/>
      <c r="AV412" s="209"/>
      <c r="AW412" s="209"/>
      <c r="AX412" s="209"/>
      <c r="AY412" s="209"/>
      <c r="AZ412" s="209"/>
      <c r="BA412" s="209"/>
      <c r="BB412" s="209"/>
      <c r="BC412" s="209"/>
      <c r="BD412" s="209"/>
      <c r="BE412" s="209"/>
      <c r="BF412" s="209"/>
      <c r="BG412" s="209"/>
      <c r="BH412" s="209"/>
      <c r="BI412" s="209"/>
      <c r="BJ412" s="209"/>
      <c r="BK412" s="209"/>
      <c r="BL412" s="209"/>
      <c r="BM412" s="210">
        <v>1</v>
      </c>
    </row>
    <row r="413" spans="1:65">
      <c r="A413" s="30"/>
      <c r="B413" s="19">
        <v>1</v>
      </c>
      <c r="C413" s="9">
        <v>2</v>
      </c>
      <c r="D413" s="211">
        <v>11.1</v>
      </c>
      <c r="E413" s="208"/>
      <c r="F413" s="209"/>
      <c r="G413" s="209"/>
      <c r="H413" s="209"/>
      <c r="I413" s="209"/>
      <c r="J413" s="209"/>
      <c r="K413" s="209"/>
      <c r="L413" s="209"/>
      <c r="M413" s="209"/>
      <c r="N413" s="209"/>
      <c r="O413" s="209"/>
      <c r="P413" s="209"/>
      <c r="Q413" s="209"/>
      <c r="R413" s="209"/>
      <c r="S413" s="209"/>
      <c r="T413" s="209"/>
      <c r="U413" s="209"/>
      <c r="V413" s="209"/>
      <c r="W413" s="209"/>
      <c r="X413" s="209"/>
      <c r="Y413" s="209"/>
      <c r="Z413" s="209"/>
      <c r="AA413" s="209"/>
      <c r="AB413" s="209"/>
      <c r="AC413" s="209"/>
      <c r="AD413" s="209"/>
      <c r="AE413" s="209"/>
      <c r="AF413" s="209"/>
      <c r="AG413" s="209"/>
      <c r="AH413" s="209"/>
      <c r="AI413" s="209"/>
      <c r="AJ413" s="209"/>
      <c r="AK413" s="209"/>
      <c r="AL413" s="209"/>
      <c r="AM413" s="209"/>
      <c r="AN413" s="209"/>
      <c r="AO413" s="209"/>
      <c r="AP413" s="209"/>
      <c r="AQ413" s="209"/>
      <c r="AR413" s="209"/>
      <c r="AS413" s="209"/>
      <c r="AT413" s="209"/>
      <c r="AU413" s="209"/>
      <c r="AV413" s="209"/>
      <c r="AW413" s="209"/>
      <c r="AX413" s="209"/>
      <c r="AY413" s="209"/>
      <c r="AZ413" s="209"/>
      <c r="BA413" s="209"/>
      <c r="BB413" s="209"/>
      <c r="BC413" s="209"/>
      <c r="BD413" s="209"/>
      <c r="BE413" s="209"/>
      <c r="BF413" s="209"/>
      <c r="BG413" s="209"/>
      <c r="BH413" s="209"/>
      <c r="BI413" s="209"/>
      <c r="BJ413" s="209"/>
      <c r="BK413" s="209"/>
      <c r="BL413" s="209"/>
      <c r="BM413" s="210">
        <v>30</v>
      </c>
    </row>
    <row r="414" spans="1:65">
      <c r="A414" s="30"/>
      <c r="B414" s="20" t="s">
        <v>271</v>
      </c>
      <c r="C414" s="12"/>
      <c r="D414" s="213">
        <v>11.05</v>
      </c>
      <c r="E414" s="208"/>
      <c r="F414" s="209"/>
      <c r="G414" s="209"/>
      <c r="H414" s="209"/>
      <c r="I414" s="209"/>
      <c r="J414" s="209"/>
      <c r="K414" s="209"/>
      <c r="L414" s="209"/>
      <c r="M414" s="209"/>
      <c r="N414" s="209"/>
      <c r="O414" s="209"/>
      <c r="P414" s="209"/>
      <c r="Q414" s="209"/>
      <c r="R414" s="209"/>
      <c r="S414" s="209"/>
      <c r="T414" s="209"/>
      <c r="U414" s="209"/>
      <c r="V414" s="209"/>
      <c r="W414" s="209"/>
      <c r="X414" s="209"/>
      <c r="Y414" s="209"/>
      <c r="Z414" s="209"/>
      <c r="AA414" s="209"/>
      <c r="AB414" s="209"/>
      <c r="AC414" s="209"/>
      <c r="AD414" s="209"/>
      <c r="AE414" s="209"/>
      <c r="AF414" s="209"/>
      <c r="AG414" s="209"/>
      <c r="AH414" s="209"/>
      <c r="AI414" s="209"/>
      <c r="AJ414" s="209"/>
      <c r="AK414" s="209"/>
      <c r="AL414" s="209"/>
      <c r="AM414" s="209"/>
      <c r="AN414" s="209"/>
      <c r="AO414" s="209"/>
      <c r="AP414" s="209"/>
      <c r="AQ414" s="209"/>
      <c r="AR414" s="209"/>
      <c r="AS414" s="209"/>
      <c r="AT414" s="209"/>
      <c r="AU414" s="209"/>
      <c r="AV414" s="209"/>
      <c r="AW414" s="209"/>
      <c r="AX414" s="209"/>
      <c r="AY414" s="209"/>
      <c r="AZ414" s="209"/>
      <c r="BA414" s="209"/>
      <c r="BB414" s="209"/>
      <c r="BC414" s="209"/>
      <c r="BD414" s="209"/>
      <c r="BE414" s="209"/>
      <c r="BF414" s="209"/>
      <c r="BG414" s="209"/>
      <c r="BH414" s="209"/>
      <c r="BI414" s="209"/>
      <c r="BJ414" s="209"/>
      <c r="BK414" s="209"/>
      <c r="BL414" s="209"/>
      <c r="BM414" s="210">
        <v>16</v>
      </c>
    </row>
    <row r="415" spans="1:65">
      <c r="A415" s="30"/>
      <c r="B415" s="3" t="s">
        <v>272</v>
      </c>
      <c r="C415" s="29"/>
      <c r="D415" s="211">
        <v>11.05</v>
      </c>
      <c r="E415" s="208"/>
      <c r="F415" s="209"/>
      <c r="G415" s="209"/>
      <c r="H415" s="209"/>
      <c r="I415" s="209"/>
      <c r="J415" s="209"/>
      <c r="K415" s="209"/>
      <c r="L415" s="209"/>
      <c r="M415" s="209"/>
      <c r="N415" s="209"/>
      <c r="O415" s="209"/>
      <c r="P415" s="209"/>
      <c r="Q415" s="209"/>
      <c r="R415" s="209"/>
      <c r="S415" s="209"/>
      <c r="T415" s="209"/>
      <c r="U415" s="209"/>
      <c r="V415" s="209"/>
      <c r="W415" s="209"/>
      <c r="X415" s="209"/>
      <c r="Y415" s="209"/>
      <c r="Z415" s="209"/>
      <c r="AA415" s="209"/>
      <c r="AB415" s="209"/>
      <c r="AC415" s="209"/>
      <c r="AD415" s="209"/>
      <c r="AE415" s="209"/>
      <c r="AF415" s="209"/>
      <c r="AG415" s="209"/>
      <c r="AH415" s="209"/>
      <c r="AI415" s="209"/>
      <c r="AJ415" s="209"/>
      <c r="AK415" s="209"/>
      <c r="AL415" s="209"/>
      <c r="AM415" s="209"/>
      <c r="AN415" s="209"/>
      <c r="AO415" s="209"/>
      <c r="AP415" s="209"/>
      <c r="AQ415" s="209"/>
      <c r="AR415" s="209"/>
      <c r="AS415" s="209"/>
      <c r="AT415" s="209"/>
      <c r="AU415" s="209"/>
      <c r="AV415" s="209"/>
      <c r="AW415" s="209"/>
      <c r="AX415" s="209"/>
      <c r="AY415" s="209"/>
      <c r="AZ415" s="209"/>
      <c r="BA415" s="209"/>
      <c r="BB415" s="209"/>
      <c r="BC415" s="209"/>
      <c r="BD415" s="209"/>
      <c r="BE415" s="209"/>
      <c r="BF415" s="209"/>
      <c r="BG415" s="209"/>
      <c r="BH415" s="209"/>
      <c r="BI415" s="209"/>
      <c r="BJ415" s="209"/>
      <c r="BK415" s="209"/>
      <c r="BL415" s="209"/>
      <c r="BM415" s="210">
        <v>11.05</v>
      </c>
    </row>
    <row r="416" spans="1:65">
      <c r="A416" s="30"/>
      <c r="B416" s="3" t="s">
        <v>273</v>
      </c>
      <c r="C416" s="29"/>
      <c r="D416" s="211">
        <v>7.0710678118654502E-2</v>
      </c>
      <c r="E416" s="208"/>
      <c r="F416" s="209"/>
      <c r="G416" s="209"/>
      <c r="H416" s="209"/>
      <c r="I416" s="209"/>
      <c r="J416" s="209"/>
      <c r="K416" s="209"/>
      <c r="L416" s="209"/>
      <c r="M416" s="209"/>
      <c r="N416" s="209"/>
      <c r="O416" s="209"/>
      <c r="P416" s="209"/>
      <c r="Q416" s="209"/>
      <c r="R416" s="209"/>
      <c r="S416" s="209"/>
      <c r="T416" s="209"/>
      <c r="U416" s="209"/>
      <c r="V416" s="209"/>
      <c r="W416" s="209"/>
      <c r="X416" s="209"/>
      <c r="Y416" s="209"/>
      <c r="Z416" s="209"/>
      <c r="AA416" s="209"/>
      <c r="AB416" s="209"/>
      <c r="AC416" s="209"/>
      <c r="AD416" s="209"/>
      <c r="AE416" s="209"/>
      <c r="AF416" s="209"/>
      <c r="AG416" s="209"/>
      <c r="AH416" s="209"/>
      <c r="AI416" s="209"/>
      <c r="AJ416" s="209"/>
      <c r="AK416" s="209"/>
      <c r="AL416" s="209"/>
      <c r="AM416" s="209"/>
      <c r="AN416" s="209"/>
      <c r="AO416" s="209"/>
      <c r="AP416" s="209"/>
      <c r="AQ416" s="209"/>
      <c r="AR416" s="209"/>
      <c r="AS416" s="209"/>
      <c r="AT416" s="209"/>
      <c r="AU416" s="209"/>
      <c r="AV416" s="209"/>
      <c r="AW416" s="209"/>
      <c r="AX416" s="209"/>
      <c r="AY416" s="209"/>
      <c r="AZ416" s="209"/>
      <c r="BA416" s="209"/>
      <c r="BB416" s="209"/>
      <c r="BC416" s="209"/>
      <c r="BD416" s="209"/>
      <c r="BE416" s="209"/>
      <c r="BF416" s="209"/>
      <c r="BG416" s="209"/>
      <c r="BH416" s="209"/>
      <c r="BI416" s="209"/>
      <c r="BJ416" s="209"/>
      <c r="BK416" s="209"/>
      <c r="BL416" s="209"/>
      <c r="BM416" s="210">
        <v>36</v>
      </c>
    </row>
    <row r="417" spans="1:65">
      <c r="A417" s="30"/>
      <c r="B417" s="3" t="s">
        <v>87</v>
      </c>
      <c r="C417" s="29"/>
      <c r="D417" s="13">
        <v>6.3991563908284612E-3</v>
      </c>
      <c r="E417" s="154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5"/>
    </row>
    <row r="418" spans="1:65">
      <c r="A418" s="30"/>
      <c r="B418" s="3" t="s">
        <v>274</v>
      </c>
      <c r="C418" s="29"/>
      <c r="D418" s="13">
        <v>0</v>
      </c>
      <c r="E418" s="154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5"/>
    </row>
    <row r="419" spans="1:65">
      <c r="A419" s="30"/>
      <c r="B419" s="46" t="s">
        <v>275</v>
      </c>
      <c r="C419" s="47"/>
      <c r="D419" s="45" t="s">
        <v>276</v>
      </c>
      <c r="E419" s="154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55"/>
    </row>
    <row r="420" spans="1:65">
      <c r="B420" s="31"/>
      <c r="C420" s="20"/>
      <c r="D420" s="20"/>
      <c r="BM420" s="55"/>
    </row>
    <row r="421" spans="1:65" ht="15">
      <c r="B421" s="8" t="s">
        <v>661</v>
      </c>
      <c r="BM421" s="28" t="s">
        <v>277</v>
      </c>
    </row>
    <row r="422" spans="1:65" ht="15">
      <c r="A422" s="25" t="s">
        <v>59</v>
      </c>
      <c r="B422" s="18" t="s">
        <v>111</v>
      </c>
      <c r="C422" s="15" t="s">
        <v>112</v>
      </c>
      <c r="D422" s="16" t="s">
        <v>326</v>
      </c>
      <c r="E422" s="154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8">
        <v>1</v>
      </c>
    </row>
    <row r="423" spans="1:65">
      <c r="A423" s="30"/>
      <c r="B423" s="19" t="s">
        <v>230</v>
      </c>
      <c r="C423" s="9" t="s">
        <v>230</v>
      </c>
      <c r="D423" s="10" t="s">
        <v>113</v>
      </c>
      <c r="E423" s="154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8" t="s">
        <v>3</v>
      </c>
    </row>
    <row r="424" spans="1:65">
      <c r="A424" s="30"/>
      <c r="B424" s="19"/>
      <c r="C424" s="9"/>
      <c r="D424" s="10" t="s">
        <v>358</v>
      </c>
      <c r="E424" s="154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8">
        <v>3</v>
      </c>
    </row>
    <row r="425" spans="1:65">
      <c r="A425" s="30"/>
      <c r="B425" s="19"/>
      <c r="C425" s="9"/>
      <c r="D425" s="26"/>
      <c r="E425" s="154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8">
        <v>3</v>
      </c>
    </row>
    <row r="426" spans="1:65">
      <c r="A426" s="30"/>
      <c r="B426" s="18">
        <v>1</v>
      </c>
      <c r="C426" s="14">
        <v>1</v>
      </c>
      <c r="D426" s="216" t="s">
        <v>107</v>
      </c>
      <c r="E426" s="205"/>
      <c r="F426" s="206"/>
      <c r="G426" s="206"/>
      <c r="H426" s="206"/>
      <c r="I426" s="206"/>
      <c r="J426" s="206"/>
      <c r="K426" s="206"/>
      <c r="L426" s="206"/>
      <c r="M426" s="206"/>
      <c r="N426" s="206"/>
      <c r="O426" s="206"/>
      <c r="P426" s="206"/>
      <c r="Q426" s="206"/>
      <c r="R426" s="206"/>
      <c r="S426" s="206"/>
      <c r="T426" s="206"/>
      <c r="U426" s="206"/>
      <c r="V426" s="206"/>
      <c r="W426" s="206"/>
      <c r="X426" s="206"/>
      <c r="Y426" s="206"/>
      <c r="Z426" s="206"/>
      <c r="AA426" s="206"/>
      <c r="AB426" s="206"/>
      <c r="AC426" s="206"/>
      <c r="AD426" s="206"/>
      <c r="AE426" s="206"/>
      <c r="AF426" s="206"/>
      <c r="AG426" s="206"/>
      <c r="AH426" s="206"/>
      <c r="AI426" s="206"/>
      <c r="AJ426" s="206"/>
      <c r="AK426" s="206"/>
      <c r="AL426" s="206"/>
      <c r="AM426" s="206"/>
      <c r="AN426" s="206"/>
      <c r="AO426" s="206"/>
      <c r="AP426" s="206"/>
      <c r="AQ426" s="206"/>
      <c r="AR426" s="206"/>
      <c r="AS426" s="206"/>
      <c r="AT426" s="206"/>
      <c r="AU426" s="206"/>
      <c r="AV426" s="206"/>
      <c r="AW426" s="206"/>
      <c r="AX426" s="206"/>
      <c r="AY426" s="206"/>
      <c r="AZ426" s="206"/>
      <c r="BA426" s="206"/>
      <c r="BB426" s="206"/>
      <c r="BC426" s="206"/>
      <c r="BD426" s="206"/>
      <c r="BE426" s="206"/>
      <c r="BF426" s="206"/>
      <c r="BG426" s="206"/>
      <c r="BH426" s="206"/>
      <c r="BI426" s="206"/>
      <c r="BJ426" s="206"/>
      <c r="BK426" s="206"/>
      <c r="BL426" s="206"/>
      <c r="BM426" s="217">
        <v>1</v>
      </c>
    </row>
    <row r="427" spans="1:65">
      <c r="A427" s="30"/>
      <c r="B427" s="19">
        <v>1</v>
      </c>
      <c r="C427" s="9">
        <v>2</v>
      </c>
      <c r="D427" s="219" t="s">
        <v>107</v>
      </c>
      <c r="E427" s="205"/>
      <c r="F427" s="206"/>
      <c r="G427" s="206"/>
      <c r="H427" s="206"/>
      <c r="I427" s="206"/>
      <c r="J427" s="206"/>
      <c r="K427" s="206"/>
      <c r="L427" s="206"/>
      <c r="M427" s="206"/>
      <c r="N427" s="206"/>
      <c r="O427" s="206"/>
      <c r="P427" s="206"/>
      <c r="Q427" s="206"/>
      <c r="R427" s="206"/>
      <c r="S427" s="206"/>
      <c r="T427" s="206"/>
      <c r="U427" s="206"/>
      <c r="V427" s="206"/>
      <c r="W427" s="206"/>
      <c r="X427" s="206"/>
      <c r="Y427" s="206"/>
      <c r="Z427" s="206"/>
      <c r="AA427" s="206"/>
      <c r="AB427" s="206"/>
      <c r="AC427" s="206"/>
      <c r="AD427" s="206"/>
      <c r="AE427" s="206"/>
      <c r="AF427" s="206"/>
      <c r="AG427" s="206"/>
      <c r="AH427" s="206"/>
      <c r="AI427" s="206"/>
      <c r="AJ427" s="206"/>
      <c r="AK427" s="206"/>
      <c r="AL427" s="206"/>
      <c r="AM427" s="206"/>
      <c r="AN427" s="206"/>
      <c r="AO427" s="206"/>
      <c r="AP427" s="206"/>
      <c r="AQ427" s="206"/>
      <c r="AR427" s="206"/>
      <c r="AS427" s="206"/>
      <c r="AT427" s="206"/>
      <c r="AU427" s="206"/>
      <c r="AV427" s="206"/>
      <c r="AW427" s="206"/>
      <c r="AX427" s="206"/>
      <c r="AY427" s="206"/>
      <c r="AZ427" s="206"/>
      <c r="BA427" s="206"/>
      <c r="BB427" s="206"/>
      <c r="BC427" s="206"/>
      <c r="BD427" s="206"/>
      <c r="BE427" s="206"/>
      <c r="BF427" s="206"/>
      <c r="BG427" s="206"/>
      <c r="BH427" s="206"/>
      <c r="BI427" s="206"/>
      <c r="BJ427" s="206"/>
      <c r="BK427" s="206"/>
      <c r="BL427" s="206"/>
      <c r="BM427" s="217">
        <v>12</v>
      </c>
    </row>
    <row r="428" spans="1:65">
      <c r="A428" s="30"/>
      <c r="B428" s="20" t="s">
        <v>271</v>
      </c>
      <c r="C428" s="12"/>
      <c r="D428" s="221" t="s">
        <v>682</v>
      </c>
      <c r="E428" s="205"/>
      <c r="F428" s="206"/>
      <c r="G428" s="206"/>
      <c r="H428" s="206"/>
      <c r="I428" s="206"/>
      <c r="J428" s="206"/>
      <c r="K428" s="206"/>
      <c r="L428" s="206"/>
      <c r="M428" s="206"/>
      <c r="N428" s="206"/>
      <c r="O428" s="206"/>
      <c r="P428" s="206"/>
      <c r="Q428" s="206"/>
      <c r="R428" s="206"/>
      <c r="S428" s="206"/>
      <c r="T428" s="206"/>
      <c r="U428" s="206"/>
      <c r="V428" s="206"/>
      <c r="W428" s="206"/>
      <c r="X428" s="206"/>
      <c r="Y428" s="206"/>
      <c r="Z428" s="206"/>
      <c r="AA428" s="206"/>
      <c r="AB428" s="206"/>
      <c r="AC428" s="206"/>
      <c r="AD428" s="206"/>
      <c r="AE428" s="206"/>
      <c r="AF428" s="206"/>
      <c r="AG428" s="206"/>
      <c r="AH428" s="206"/>
      <c r="AI428" s="206"/>
      <c r="AJ428" s="206"/>
      <c r="AK428" s="206"/>
      <c r="AL428" s="206"/>
      <c r="AM428" s="206"/>
      <c r="AN428" s="206"/>
      <c r="AO428" s="206"/>
      <c r="AP428" s="206"/>
      <c r="AQ428" s="206"/>
      <c r="AR428" s="206"/>
      <c r="AS428" s="206"/>
      <c r="AT428" s="206"/>
      <c r="AU428" s="206"/>
      <c r="AV428" s="206"/>
      <c r="AW428" s="206"/>
      <c r="AX428" s="206"/>
      <c r="AY428" s="206"/>
      <c r="AZ428" s="206"/>
      <c r="BA428" s="206"/>
      <c r="BB428" s="206"/>
      <c r="BC428" s="206"/>
      <c r="BD428" s="206"/>
      <c r="BE428" s="206"/>
      <c r="BF428" s="206"/>
      <c r="BG428" s="206"/>
      <c r="BH428" s="206"/>
      <c r="BI428" s="206"/>
      <c r="BJ428" s="206"/>
      <c r="BK428" s="206"/>
      <c r="BL428" s="206"/>
      <c r="BM428" s="217">
        <v>16</v>
      </c>
    </row>
    <row r="429" spans="1:65">
      <c r="A429" s="30"/>
      <c r="B429" s="3" t="s">
        <v>272</v>
      </c>
      <c r="C429" s="29"/>
      <c r="D429" s="24" t="s">
        <v>682</v>
      </c>
      <c r="E429" s="205"/>
      <c r="F429" s="206"/>
      <c r="G429" s="206"/>
      <c r="H429" s="206"/>
      <c r="I429" s="206"/>
      <c r="J429" s="206"/>
      <c r="K429" s="206"/>
      <c r="L429" s="206"/>
      <c r="M429" s="206"/>
      <c r="N429" s="206"/>
      <c r="O429" s="206"/>
      <c r="P429" s="206"/>
      <c r="Q429" s="206"/>
      <c r="R429" s="206"/>
      <c r="S429" s="206"/>
      <c r="T429" s="206"/>
      <c r="U429" s="206"/>
      <c r="V429" s="206"/>
      <c r="W429" s="206"/>
      <c r="X429" s="206"/>
      <c r="Y429" s="206"/>
      <c r="Z429" s="206"/>
      <c r="AA429" s="206"/>
      <c r="AB429" s="206"/>
      <c r="AC429" s="206"/>
      <c r="AD429" s="206"/>
      <c r="AE429" s="206"/>
      <c r="AF429" s="206"/>
      <c r="AG429" s="206"/>
      <c r="AH429" s="206"/>
      <c r="AI429" s="206"/>
      <c r="AJ429" s="206"/>
      <c r="AK429" s="206"/>
      <c r="AL429" s="206"/>
      <c r="AM429" s="206"/>
      <c r="AN429" s="206"/>
      <c r="AO429" s="206"/>
      <c r="AP429" s="206"/>
      <c r="AQ429" s="206"/>
      <c r="AR429" s="206"/>
      <c r="AS429" s="206"/>
      <c r="AT429" s="206"/>
      <c r="AU429" s="206"/>
      <c r="AV429" s="206"/>
      <c r="AW429" s="206"/>
      <c r="AX429" s="206"/>
      <c r="AY429" s="206"/>
      <c r="AZ429" s="206"/>
      <c r="BA429" s="206"/>
      <c r="BB429" s="206"/>
      <c r="BC429" s="206"/>
      <c r="BD429" s="206"/>
      <c r="BE429" s="206"/>
      <c r="BF429" s="206"/>
      <c r="BG429" s="206"/>
      <c r="BH429" s="206"/>
      <c r="BI429" s="206"/>
      <c r="BJ429" s="206"/>
      <c r="BK429" s="206"/>
      <c r="BL429" s="206"/>
      <c r="BM429" s="217" t="s">
        <v>107</v>
      </c>
    </row>
    <row r="430" spans="1:65">
      <c r="A430" s="30"/>
      <c r="B430" s="3" t="s">
        <v>273</v>
      </c>
      <c r="C430" s="29"/>
      <c r="D430" s="24" t="s">
        <v>682</v>
      </c>
      <c r="E430" s="205"/>
      <c r="F430" s="206"/>
      <c r="G430" s="206"/>
      <c r="H430" s="206"/>
      <c r="I430" s="206"/>
      <c r="J430" s="206"/>
      <c r="K430" s="206"/>
      <c r="L430" s="206"/>
      <c r="M430" s="206"/>
      <c r="N430" s="206"/>
      <c r="O430" s="206"/>
      <c r="P430" s="206"/>
      <c r="Q430" s="206"/>
      <c r="R430" s="206"/>
      <c r="S430" s="206"/>
      <c r="T430" s="206"/>
      <c r="U430" s="206"/>
      <c r="V430" s="206"/>
      <c r="W430" s="206"/>
      <c r="X430" s="206"/>
      <c r="Y430" s="206"/>
      <c r="Z430" s="206"/>
      <c r="AA430" s="206"/>
      <c r="AB430" s="206"/>
      <c r="AC430" s="206"/>
      <c r="AD430" s="206"/>
      <c r="AE430" s="206"/>
      <c r="AF430" s="206"/>
      <c r="AG430" s="206"/>
      <c r="AH430" s="206"/>
      <c r="AI430" s="206"/>
      <c r="AJ430" s="206"/>
      <c r="AK430" s="206"/>
      <c r="AL430" s="206"/>
      <c r="AM430" s="206"/>
      <c r="AN430" s="206"/>
      <c r="AO430" s="206"/>
      <c r="AP430" s="206"/>
      <c r="AQ430" s="206"/>
      <c r="AR430" s="206"/>
      <c r="AS430" s="206"/>
      <c r="AT430" s="206"/>
      <c r="AU430" s="206"/>
      <c r="AV430" s="206"/>
      <c r="AW430" s="206"/>
      <c r="AX430" s="206"/>
      <c r="AY430" s="206"/>
      <c r="AZ430" s="206"/>
      <c r="BA430" s="206"/>
      <c r="BB430" s="206"/>
      <c r="BC430" s="206"/>
      <c r="BD430" s="206"/>
      <c r="BE430" s="206"/>
      <c r="BF430" s="206"/>
      <c r="BG430" s="206"/>
      <c r="BH430" s="206"/>
      <c r="BI430" s="206"/>
      <c r="BJ430" s="206"/>
      <c r="BK430" s="206"/>
      <c r="BL430" s="206"/>
      <c r="BM430" s="217">
        <v>37</v>
      </c>
    </row>
    <row r="431" spans="1:65">
      <c r="A431" s="30"/>
      <c r="B431" s="3" t="s">
        <v>87</v>
      </c>
      <c r="C431" s="29"/>
      <c r="D431" s="13" t="s">
        <v>682</v>
      </c>
      <c r="E431" s="154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5"/>
    </row>
    <row r="432" spans="1:65">
      <c r="A432" s="30"/>
      <c r="B432" s="3" t="s">
        <v>274</v>
      </c>
      <c r="C432" s="29"/>
      <c r="D432" s="13" t="s">
        <v>682</v>
      </c>
      <c r="E432" s="154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5"/>
    </row>
    <row r="433" spans="1:65">
      <c r="A433" s="30"/>
      <c r="B433" s="46" t="s">
        <v>275</v>
      </c>
      <c r="C433" s="47"/>
      <c r="D433" s="45" t="s">
        <v>276</v>
      </c>
      <c r="E433" s="154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5"/>
    </row>
    <row r="434" spans="1:65">
      <c r="B434" s="31"/>
      <c r="C434" s="20"/>
      <c r="D434" s="20"/>
      <c r="BM434" s="55"/>
    </row>
    <row r="435" spans="1:65" ht="15">
      <c r="B435" s="8" t="s">
        <v>662</v>
      </c>
      <c r="BM435" s="28" t="s">
        <v>277</v>
      </c>
    </row>
    <row r="436" spans="1:65" ht="15">
      <c r="A436" s="25" t="s">
        <v>6</v>
      </c>
      <c r="B436" s="18" t="s">
        <v>111</v>
      </c>
      <c r="C436" s="15" t="s">
        <v>112</v>
      </c>
      <c r="D436" s="16" t="s">
        <v>326</v>
      </c>
      <c r="E436" s="154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28">
        <v>1</v>
      </c>
    </row>
    <row r="437" spans="1:65">
      <c r="A437" s="30"/>
      <c r="B437" s="19" t="s">
        <v>230</v>
      </c>
      <c r="C437" s="9" t="s">
        <v>230</v>
      </c>
      <c r="D437" s="10" t="s">
        <v>113</v>
      </c>
      <c r="E437" s="154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8" t="s">
        <v>3</v>
      </c>
    </row>
    <row r="438" spans="1:65">
      <c r="A438" s="30"/>
      <c r="B438" s="19"/>
      <c r="C438" s="9"/>
      <c r="D438" s="10" t="s">
        <v>358</v>
      </c>
      <c r="E438" s="154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28">
        <v>2</v>
      </c>
    </row>
    <row r="439" spans="1:65">
      <c r="A439" s="30"/>
      <c r="B439" s="19"/>
      <c r="C439" s="9"/>
      <c r="D439" s="26"/>
      <c r="E439" s="154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8">
        <v>2</v>
      </c>
    </row>
    <row r="440" spans="1:65">
      <c r="A440" s="30"/>
      <c r="B440" s="18">
        <v>1</v>
      </c>
      <c r="C440" s="14">
        <v>1</v>
      </c>
      <c r="D440" s="22">
        <v>1.1000000000000001</v>
      </c>
      <c r="E440" s="154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8">
        <v>1</v>
      </c>
    </row>
    <row r="441" spans="1:65">
      <c r="A441" s="30"/>
      <c r="B441" s="19">
        <v>1</v>
      </c>
      <c r="C441" s="9">
        <v>2</v>
      </c>
      <c r="D441" s="11">
        <v>1.2</v>
      </c>
      <c r="E441" s="154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8">
        <v>32</v>
      </c>
    </row>
    <row r="442" spans="1:65">
      <c r="A442" s="30"/>
      <c r="B442" s="20" t="s">
        <v>271</v>
      </c>
      <c r="C442" s="12"/>
      <c r="D442" s="23">
        <v>1.1499999999999999</v>
      </c>
      <c r="E442" s="154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8">
        <v>16</v>
      </c>
    </row>
    <row r="443" spans="1:65">
      <c r="A443" s="30"/>
      <c r="B443" s="3" t="s">
        <v>272</v>
      </c>
      <c r="C443" s="29"/>
      <c r="D443" s="11">
        <v>1.1499999999999999</v>
      </c>
      <c r="E443" s="154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8">
        <v>1.1499999999999999</v>
      </c>
    </row>
    <row r="444" spans="1:65">
      <c r="A444" s="30"/>
      <c r="B444" s="3" t="s">
        <v>273</v>
      </c>
      <c r="C444" s="29"/>
      <c r="D444" s="24">
        <v>7.0710678118654655E-2</v>
      </c>
      <c r="E444" s="154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8">
        <v>38</v>
      </c>
    </row>
    <row r="445" spans="1:65">
      <c r="A445" s="30"/>
      <c r="B445" s="3" t="s">
        <v>87</v>
      </c>
      <c r="C445" s="29"/>
      <c r="D445" s="13">
        <v>6.1487546190134489E-2</v>
      </c>
      <c r="E445" s="154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55"/>
    </row>
    <row r="446" spans="1:65">
      <c r="A446" s="30"/>
      <c r="B446" s="3" t="s">
        <v>274</v>
      </c>
      <c r="C446" s="29"/>
      <c r="D446" s="13">
        <v>0</v>
      </c>
      <c r="E446" s="154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55"/>
    </row>
    <row r="447" spans="1:65">
      <c r="A447" s="30"/>
      <c r="B447" s="46" t="s">
        <v>275</v>
      </c>
      <c r="C447" s="47"/>
      <c r="D447" s="45" t="s">
        <v>276</v>
      </c>
      <c r="E447" s="154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5"/>
    </row>
    <row r="448" spans="1:65">
      <c r="B448" s="31"/>
      <c r="C448" s="20"/>
      <c r="D448" s="20"/>
      <c r="BM448" s="55"/>
    </row>
    <row r="449" spans="1:65" ht="15">
      <c r="B449" s="8" t="s">
        <v>663</v>
      </c>
      <c r="BM449" s="28" t="s">
        <v>277</v>
      </c>
    </row>
    <row r="450" spans="1:65" ht="15">
      <c r="A450" s="25" t="s">
        <v>9</v>
      </c>
      <c r="B450" s="18" t="s">
        <v>111</v>
      </c>
      <c r="C450" s="15" t="s">
        <v>112</v>
      </c>
      <c r="D450" s="16" t="s">
        <v>326</v>
      </c>
      <c r="E450" s="154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28">
        <v>1</v>
      </c>
    </row>
    <row r="451" spans="1:65">
      <c r="A451" s="30"/>
      <c r="B451" s="19" t="s">
        <v>230</v>
      </c>
      <c r="C451" s="9" t="s">
        <v>230</v>
      </c>
      <c r="D451" s="10" t="s">
        <v>113</v>
      </c>
      <c r="E451" s="154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28" t="s">
        <v>3</v>
      </c>
    </row>
    <row r="452" spans="1:65">
      <c r="A452" s="30"/>
      <c r="B452" s="19"/>
      <c r="C452" s="9"/>
      <c r="D452" s="10" t="s">
        <v>358</v>
      </c>
      <c r="E452" s="154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28">
        <v>1</v>
      </c>
    </row>
    <row r="453" spans="1:65">
      <c r="A453" s="30"/>
      <c r="B453" s="19"/>
      <c r="C453" s="9"/>
      <c r="D453" s="26"/>
      <c r="E453" s="154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28">
        <v>1</v>
      </c>
    </row>
    <row r="454" spans="1:65">
      <c r="A454" s="30"/>
      <c r="B454" s="18">
        <v>1</v>
      </c>
      <c r="C454" s="14">
        <v>1</v>
      </c>
      <c r="D454" s="207">
        <v>40.299999999999997</v>
      </c>
      <c r="E454" s="208"/>
      <c r="F454" s="209"/>
      <c r="G454" s="209"/>
      <c r="H454" s="209"/>
      <c r="I454" s="209"/>
      <c r="J454" s="209"/>
      <c r="K454" s="209"/>
      <c r="L454" s="209"/>
      <c r="M454" s="209"/>
      <c r="N454" s="209"/>
      <c r="O454" s="209"/>
      <c r="P454" s="209"/>
      <c r="Q454" s="209"/>
      <c r="R454" s="209"/>
      <c r="S454" s="209"/>
      <c r="T454" s="209"/>
      <c r="U454" s="209"/>
      <c r="V454" s="209"/>
      <c r="W454" s="209"/>
      <c r="X454" s="209"/>
      <c r="Y454" s="209"/>
      <c r="Z454" s="209"/>
      <c r="AA454" s="209"/>
      <c r="AB454" s="209"/>
      <c r="AC454" s="209"/>
      <c r="AD454" s="209"/>
      <c r="AE454" s="209"/>
      <c r="AF454" s="209"/>
      <c r="AG454" s="209"/>
      <c r="AH454" s="209"/>
      <c r="AI454" s="209"/>
      <c r="AJ454" s="209"/>
      <c r="AK454" s="209"/>
      <c r="AL454" s="209"/>
      <c r="AM454" s="209"/>
      <c r="AN454" s="209"/>
      <c r="AO454" s="209"/>
      <c r="AP454" s="209"/>
      <c r="AQ454" s="209"/>
      <c r="AR454" s="209"/>
      <c r="AS454" s="209"/>
      <c r="AT454" s="209"/>
      <c r="AU454" s="209"/>
      <c r="AV454" s="209"/>
      <c r="AW454" s="209"/>
      <c r="AX454" s="209"/>
      <c r="AY454" s="209"/>
      <c r="AZ454" s="209"/>
      <c r="BA454" s="209"/>
      <c r="BB454" s="209"/>
      <c r="BC454" s="209"/>
      <c r="BD454" s="209"/>
      <c r="BE454" s="209"/>
      <c r="BF454" s="209"/>
      <c r="BG454" s="209"/>
      <c r="BH454" s="209"/>
      <c r="BI454" s="209"/>
      <c r="BJ454" s="209"/>
      <c r="BK454" s="209"/>
      <c r="BL454" s="209"/>
      <c r="BM454" s="210">
        <v>1</v>
      </c>
    </row>
    <row r="455" spans="1:65">
      <c r="A455" s="30"/>
      <c r="B455" s="19">
        <v>1</v>
      </c>
      <c r="C455" s="9">
        <v>2</v>
      </c>
      <c r="D455" s="211">
        <v>41.2</v>
      </c>
      <c r="E455" s="208"/>
      <c r="F455" s="209"/>
      <c r="G455" s="209"/>
      <c r="H455" s="209"/>
      <c r="I455" s="209"/>
      <c r="J455" s="209"/>
      <c r="K455" s="209"/>
      <c r="L455" s="209"/>
      <c r="M455" s="209"/>
      <c r="N455" s="209"/>
      <c r="O455" s="209"/>
      <c r="P455" s="209"/>
      <c r="Q455" s="209"/>
      <c r="R455" s="209"/>
      <c r="S455" s="209"/>
      <c r="T455" s="209"/>
      <c r="U455" s="209"/>
      <c r="V455" s="209"/>
      <c r="W455" s="209"/>
      <c r="X455" s="209"/>
      <c r="Y455" s="209"/>
      <c r="Z455" s="209"/>
      <c r="AA455" s="209"/>
      <c r="AB455" s="209"/>
      <c r="AC455" s="209"/>
      <c r="AD455" s="209"/>
      <c r="AE455" s="209"/>
      <c r="AF455" s="209"/>
      <c r="AG455" s="209"/>
      <c r="AH455" s="209"/>
      <c r="AI455" s="209"/>
      <c r="AJ455" s="209"/>
      <c r="AK455" s="209"/>
      <c r="AL455" s="209"/>
      <c r="AM455" s="209"/>
      <c r="AN455" s="209"/>
      <c r="AO455" s="209"/>
      <c r="AP455" s="209"/>
      <c r="AQ455" s="209"/>
      <c r="AR455" s="209"/>
      <c r="AS455" s="209"/>
      <c r="AT455" s="209"/>
      <c r="AU455" s="209"/>
      <c r="AV455" s="209"/>
      <c r="AW455" s="209"/>
      <c r="AX455" s="209"/>
      <c r="AY455" s="209"/>
      <c r="AZ455" s="209"/>
      <c r="BA455" s="209"/>
      <c r="BB455" s="209"/>
      <c r="BC455" s="209"/>
      <c r="BD455" s="209"/>
      <c r="BE455" s="209"/>
      <c r="BF455" s="209"/>
      <c r="BG455" s="209"/>
      <c r="BH455" s="209"/>
      <c r="BI455" s="209"/>
      <c r="BJ455" s="209"/>
      <c r="BK455" s="209"/>
      <c r="BL455" s="209"/>
      <c r="BM455" s="210">
        <v>33</v>
      </c>
    </row>
    <row r="456" spans="1:65">
      <c r="A456" s="30"/>
      <c r="B456" s="20" t="s">
        <v>271</v>
      </c>
      <c r="C456" s="12"/>
      <c r="D456" s="213">
        <v>40.75</v>
      </c>
      <c r="E456" s="208"/>
      <c r="F456" s="209"/>
      <c r="G456" s="209"/>
      <c r="H456" s="209"/>
      <c r="I456" s="209"/>
      <c r="J456" s="209"/>
      <c r="K456" s="209"/>
      <c r="L456" s="209"/>
      <c r="M456" s="209"/>
      <c r="N456" s="209"/>
      <c r="O456" s="209"/>
      <c r="P456" s="209"/>
      <c r="Q456" s="209"/>
      <c r="R456" s="209"/>
      <c r="S456" s="209"/>
      <c r="T456" s="209"/>
      <c r="U456" s="209"/>
      <c r="V456" s="209"/>
      <c r="W456" s="209"/>
      <c r="X456" s="209"/>
      <c r="Y456" s="209"/>
      <c r="Z456" s="209"/>
      <c r="AA456" s="209"/>
      <c r="AB456" s="209"/>
      <c r="AC456" s="209"/>
      <c r="AD456" s="209"/>
      <c r="AE456" s="209"/>
      <c r="AF456" s="209"/>
      <c r="AG456" s="209"/>
      <c r="AH456" s="209"/>
      <c r="AI456" s="209"/>
      <c r="AJ456" s="209"/>
      <c r="AK456" s="209"/>
      <c r="AL456" s="209"/>
      <c r="AM456" s="209"/>
      <c r="AN456" s="209"/>
      <c r="AO456" s="209"/>
      <c r="AP456" s="209"/>
      <c r="AQ456" s="209"/>
      <c r="AR456" s="209"/>
      <c r="AS456" s="209"/>
      <c r="AT456" s="209"/>
      <c r="AU456" s="209"/>
      <c r="AV456" s="209"/>
      <c r="AW456" s="209"/>
      <c r="AX456" s="209"/>
      <c r="AY456" s="209"/>
      <c r="AZ456" s="209"/>
      <c r="BA456" s="209"/>
      <c r="BB456" s="209"/>
      <c r="BC456" s="209"/>
      <c r="BD456" s="209"/>
      <c r="BE456" s="209"/>
      <c r="BF456" s="209"/>
      <c r="BG456" s="209"/>
      <c r="BH456" s="209"/>
      <c r="BI456" s="209"/>
      <c r="BJ456" s="209"/>
      <c r="BK456" s="209"/>
      <c r="BL456" s="209"/>
      <c r="BM456" s="210">
        <v>16</v>
      </c>
    </row>
    <row r="457" spans="1:65">
      <c r="A457" s="30"/>
      <c r="B457" s="3" t="s">
        <v>272</v>
      </c>
      <c r="C457" s="29"/>
      <c r="D457" s="211">
        <v>40.75</v>
      </c>
      <c r="E457" s="208"/>
      <c r="F457" s="209"/>
      <c r="G457" s="209"/>
      <c r="H457" s="209"/>
      <c r="I457" s="209"/>
      <c r="J457" s="209"/>
      <c r="K457" s="209"/>
      <c r="L457" s="209"/>
      <c r="M457" s="209"/>
      <c r="N457" s="209"/>
      <c r="O457" s="209"/>
      <c r="P457" s="209"/>
      <c r="Q457" s="209"/>
      <c r="R457" s="209"/>
      <c r="S457" s="209"/>
      <c r="T457" s="209"/>
      <c r="U457" s="209"/>
      <c r="V457" s="209"/>
      <c r="W457" s="209"/>
      <c r="X457" s="209"/>
      <c r="Y457" s="209"/>
      <c r="Z457" s="209"/>
      <c r="AA457" s="209"/>
      <c r="AB457" s="209"/>
      <c r="AC457" s="209"/>
      <c r="AD457" s="209"/>
      <c r="AE457" s="209"/>
      <c r="AF457" s="209"/>
      <c r="AG457" s="209"/>
      <c r="AH457" s="209"/>
      <c r="AI457" s="209"/>
      <c r="AJ457" s="209"/>
      <c r="AK457" s="209"/>
      <c r="AL457" s="209"/>
      <c r="AM457" s="209"/>
      <c r="AN457" s="209"/>
      <c r="AO457" s="209"/>
      <c r="AP457" s="209"/>
      <c r="AQ457" s="209"/>
      <c r="AR457" s="209"/>
      <c r="AS457" s="209"/>
      <c r="AT457" s="209"/>
      <c r="AU457" s="209"/>
      <c r="AV457" s="209"/>
      <c r="AW457" s="209"/>
      <c r="AX457" s="209"/>
      <c r="AY457" s="209"/>
      <c r="AZ457" s="209"/>
      <c r="BA457" s="209"/>
      <c r="BB457" s="209"/>
      <c r="BC457" s="209"/>
      <c r="BD457" s="209"/>
      <c r="BE457" s="209"/>
      <c r="BF457" s="209"/>
      <c r="BG457" s="209"/>
      <c r="BH457" s="209"/>
      <c r="BI457" s="209"/>
      <c r="BJ457" s="209"/>
      <c r="BK457" s="209"/>
      <c r="BL457" s="209"/>
      <c r="BM457" s="210">
        <v>40.75</v>
      </c>
    </row>
    <row r="458" spans="1:65">
      <c r="A458" s="30"/>
      <c r="B458" s="3" t="s">
        <v>273</v>
      </c>
      <c r="C458" s="29"/>
      <c r="D458" s="211">
        <v>0.63639610306789685</v>
      </c>
      <c r="E458" s="208"/>
      <c r="F458" s="209"/>
      <c r="G458" s="209"/>
      <c r="H458" s="209"/>
      <c r="I458" s="209"/>
      <c r="J458" s="209"/>
      <c r="K458" s="209"/>
      <c r="L458" s="209"/>
      <c r="M458" s="209"/>
      <c r="N458" s="209"/>
      <c r="O458" s="209"/>
      <c r="P458" s="209"/>
      <c r="Q458" s="209"/>
      <c r="R458" s="209"/>
      <c r="S458" s="209"/>
      <c r="T458" s="209"/>
      <c r="U458" s="209"/>
      <c r="V458" s="209"/>
      <c r="W458" s="209"/>
      <c r="X458" s="209"/>
      <c r="Y458" s="209"/>
      <c r="Z458" s="209"/>
      <c r="AA458" s="209"/>
      <c r="AB458" s="209"/>
      <c r="AC458" s="209"/>
      <c r="AD458" s="209"/>
      <c r="AE458" s="209"/>
      <c r="AF458" s="209"/>
      <c r="AG458" s="209"/>
      <c r="AH458" s="209"/>
      <c r="AI458" s="209"/>
      <c r="AJ458" s="209"/>
      <c r="AK458" s="209"/>
      <c r="AL458" s="209"/>
      <c r="AM458" s="209"/>
      <c r="AN458" s="209"/>
      <c r="AO458" s="209"/>
      <c r="AP458" s="209"/>
      <c r="AQ458" s="209"/>
      <c r="AR458" s="209"/>
      <c r="AS458" s="209"/>
      <c r="AT458" s="209"/>
      <c r="AU458" s="209"/>
      <c r="AV458" s="209"/>
      <c r="AW458" s="209"/>
      <c r="AX458" s="209"/>
      <c r="AY458" s="209"/>
      <c r="AZ458" s="209"/>
      <c r="BA458" s="209"/>
      <c r="BB458" s="209"/>
      <c r="BC458" s="209"/>
      <c r="BD458" s="209"/>
      <c r="BE458" s="209"/>
      <c r="BF458" s="209"/>
      <c r="BG458" s="209"/>
      <c r="BH458" s="209"/>
      <c r="BI458" s="209"/>
      <c r="BJ458" s="209"/>
      <c r="BK458" s="209"/>
      <c r="BL458" s="209"/>
      <c r="BM458" s="210">
        <v>39</v>
      </c>
    </row>
    <row r="459" spans="1:65">
      <c r="A459" s="30"/>
      <c r="B459" s="3" t="s">
        <v>87</v>
      </c>
      <c r="C459" s="29"/>
      <c r="D459" s="13">
        <v>1.561708228387477E-2</v>
      </c>
      <c r="E459" s="154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55"/>
    </row>
    <row r="460" spans="1:65">
      <c r="A460" s="30"/>
      <c r="B460" s="3" t="s">
        <v>274</v>
      </c>
      <c r="C460" s="29"/>
      <c r="D460" s="13">
        <v>0</v>
      </c>
      <c r="E460" s="154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55"/>
    </row>
    <row r="461" spans="1:65">
      <c r="A461" s="30"/>
      <c r="B461" s="46" t="s">
        <v>275</v>
      </c>
      <c r="C461" s="47"/>
      <c r="D461" s="45" t="s">
        <v>276</v>
      </c>
      <c r="E461" s="154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55"/>
    </row>
    <row r="462" spans="1:65">
      <c r="B462" s="31"/>
      <c r="C462" s="20"/>
      <c r="D462" s="20"/>
      <c r="BM462" s="55"/>
    </row>
    <row r="463" spans="1:65" ht="15">
      <c r="B463" s="8" t="s">
        <v>664</v>
      </c>
      <c r="BM463" s="28" t="s">
        <v>277</v>
      </c>
    </row>
    <row r="464" spans="1:65" ht="15">
      <c r="A464" s="25" t="s">
        <v>61</v>
      </c>
      <c r="B464" s="18" t="s">
        <v>111</v>
      </c>
      <c r="C464" s="15" t="s">
        <v>112</v>
      </c>
      <c r="D464" s="16" t="s">
        <v>326</v>
      </c>
      <c r="E464" s="154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8">
        <v>1</v>
      </c>
    </row>
    <row r="465" spans="1:65">
      <c r="A465" s="30"/>
      <c r="B465" s="19" t="s">
        <v>230</v>
      </c>
      <c r="C465" s="9" t="s">
        <v>230</v>
      </c>
      <c r="D465" s="10" t="s">
        <v>113</v>
      </c>
      <c r="E465" s="154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28" t="s">
        <v>3</v>
      </c>
    </row>
    <row r="466" spans="1:65">
      <c r="A466" s="30"/>
      <c r="B466" s="19"/>
      <c r="C466" s="9"/>
      <c r="D466" s="10" t="s">
        <v>358</v>
      </c>
      <c r="E466" s="154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28">
        <v>2</v>
      </c>
    </row>
    <row r="467" spans="1:65">
      <c r="A467" s="30"/>
      <c r="B467" s="19"/>
      <c r="C467" s="9"/>
      <c r="D467" s="26"/>
      <c r="E467" s="154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28">
        <v>2</v>
      </c>
    </row>
    <row r="468" spans="1:65">
      <c r="A468" s="30"/>
      <c r="B468" s="18">
        <v>1</v>
      </c>
      <c r="C468" s="14">
        <v>1</v>
      </c>
      <c r="D468" s="148" t="s">
        <v>105</v>
      </c>
      <c r="E468" s="154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28">
        <v>1</v>
      </c>
    </row>
    <row r="469" spans="1:65">
      <c r="A469" s="30"/>
      <c r="B469" s="19">
        <v>1</v>
      </c>
      <c r="C469" s="9">
        <v>2</v>
      </c>
      <c r="D469" s="150" t="s">
        <v>105</v>
      </c>
      <c r="E469" s="154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28">
        <v>4</v>
      </c>
    </row>
    <row r="470" spans="1:65">
      <c r="A470" s="30"/>
      <c r="B470" s="20" t="s">
        <v>271</v>
      </c>
      <c r="C470" s="12"/>
      <c r="D470" s="23" t="s">
        <v>682</v>
      </c>
      <c r="E470" s="154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28">
        <v>16</v>
      </c>
    </row>
    <row r="471" spans="1:65">
      <c r="A471" s="30"/>
      <c r="B471" s="3" t="s">
        <v>272</v>
      </c>
      <c r="C471" s="29"/>
      <c r="D471" s="11" t="s">
        <v>682</v>
      </c>
      <c r="E471" s="154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28" t="s">
        <v>105</v>
      </c>
    </row>
    <row r="472" spans="1:65">
      <c r="A472" s="30"/>
      <c r="B472" s="3" t="s">
        <v>273</v>
      </c>
      <c r="C472" s="29"/>
      <c r="D472" s="24" t="s">
        <v>682</v>
      </c>
      <c r="E472" s="154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28">
        <v>40</v>
      </c>
    </row>
    <row r="473" spans="1:65">
      <c r="A473" s="30"/>
      <c r="B473" s="3" t="s">
        <v>87</v>
      </c>
      <c r="C473" s="29"/>
      <c r="D473" s="13" t="s">
        <v>682</v>
      </c>
      <c r="E473" s="154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55"/>
    </row>
    <row r="474" spans="1:65">
      <c r="A474" s="30"/>
      <c r="B474" s="3" t="s">
        <v>274</v>
      </c>
      <c r="C474" s="29"/>
      <c r="D474" s="13" t="s">
        <v>682</v>
      </c>
      <c r="E474" s="154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55"/>
    </row>
    <row r="475" spans="1:65">
      <c r="A475" s="30"/>
      <c r="B475" s="46" t="s">
        <v>275</v>
      </c>
      <c r="C475" s="47"/>
      <c r="D475" s="45" t="s">
        <v>276</v>
      </c>
      <c r="E475" s="154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55"/>
    </row>
    <row r="476" spans="1:65">
      <c r="B476" s="31"/>
      <c r="C476" s="20"/>
      <c r="D476" s="20"/>
      <c r="BM476" s="55"/>
    </row>
    <row r="477" spans="1:65" ht="15">
      <c r="B477" s="8" t="s">
        <v>665</v>
      </c>
      <c r="BM477" s="28" t="s">
        <v>277</v>
      </c>
    </row>
    <row r="478" spans="1:65" ht="15">
      <c r="A478" s="25" t="s">
        <v>12</v>
      </c>
      <c r="B478" s="18" t="s">
        <v>111</v>
      </c>
      <c r="C478" s="15" t="s">
        <v>112</v>
      </c>
      <c r="D478" s="16" t="s">
        <v>326</v>
      </c>
      <c r="E478" s="154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8">
        <v>1</v>
      </c>
    </row>
    <row r="479" spans="1:65">
      <c r="A479" s="30"/>
      <c r="B479" s="19" t="s">
        <v>230</v>
      </c>
      <c r="C479" s="9" t="s">
        <v>230</v>
      </c>
      <c r="D479" s="10" t="s">
        <v>113</v>
      </c>
      <c r="E479" s="154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8" t="s">
        <v>3</v>
      </c>
    </row>
    <row r="480" spans="1:65">
      <c r="A480" s="30"/>
      <c r="B480" s="19"/>
      <c r="C480" s="9"/>
      <c r="D480" s="10" t="s">
        <v>358</v>
      </c>
      <c r="E480" s="154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8">
        <v>2</v>
      </c>
    </row>
    <row r="481" spans="1:65">
      <c r="A481" s="30"/>
      <c r="B481" s="19"/>
      <c r="C481" s="9"/>
      <c r="D481" s="26"/>
      <c r="E481" s="154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8">
        <v>2</v>
      </c>
    </row>
    <row r="482" spans="1:65">
      <c r="A482" s="30"/>
      <c r="B482" s="18">
        <v>1</v>
      </c>
      <c r="C482" s="14">
        <v>1</v>
      </c>
      <c r="D482" s="22">
        <v>2.46</v>
      </c>
      <c r="E482" s="154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28">
        <v>1</v>
      </c>
    </row>
    <row r="483" spans="1:65">
      <c r="A483" s="30"/>
      <c r="B483" s="19">
        <v>1</v>
      </c>
      <c r="C483" s="9">
        <v>2</v>
      </c>
      <c r="D483" s="11">
        <v>2.56</v>
      </c>
      <c r="E483" s="154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28">
        <v>18</v>
      </c>
    </row>
    <row r="484" spans="1:65">
      <c r="A484" s="30"/>
      <c r="B484" s="20" t="s">
        <v>271</v>
      </c>
      <c r="C484" s="12"/>
      <c r="D484" s="23">
        <v>2.5099999999999998</v>
      </c>
      <c r="E484" s="154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28">
        <v>16</v>
      </c>
    </row>
    <row r="485" spans="1:65">
      <c r="A485" s="30"/>
      <c r="B485" s="3" t="s">
        <v>272</v>
      </c>
      <c r="C485" s="29"/>
      <c r="D485" s="11">
        <v>2.5099999999999998</v>
      </c>
      <c r="E485" s="154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28">
        <v>2.5099999999999998</v>
      </c>
    </row>
    <row r="486" spans="1:65">
      <c r="A486" s="30"/>
      <c r="B486" s="3" t="s">
        <v>273</v>
      </c>
      <c r="C486" s="29"/>
      <c r="D486" s="24">
        <v>7.0710678118654821E-2</v>
      </c>
      <c r="E486" s="154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28">
        <v>24</v>
      </c>
    </row>
    <row r="487" spans="1:65">
      <c r="A487" s="30"/>
      <c r="B487" s="3" t="s">
        <v>87</v>
      </c>
      <c r="C487" s="29"/>
      <c r="D487" s="13">
        <v>2.8171584907830609E-2</v>
      </c>
      <c r="E487" s="154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55"/>
    </row>
    <row r="488" spans="1:65">
      <c r="A488" s="30"/>
      <c r="B488" s="3" t="s">
        <v>274</v>
      </c>
      <c r="C488" s="29"/>
      <c r="D488" s="13">
        <v>0</v>
      </c>
      <c r="E488" s="154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55"/>
    </row>
    <row r="489" spans="1:65">
      <c r="A489" s="30"/>
      <c r="B489" s="46" t="s">
        <v>275</v>
      </c>
      <c r="C489" s="47"/>
      <c r="D489" s="45" t="s">
        <v>276</v>
      </c>
      <c r="E489" s="154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5"/>
    </row>
    <row r="490" spans="1:65">
      <c r="B490" s="31"/>
      <c r="C490" s="20"/>
      <c r="D490" s="20"/>
      <c r="BM490" s="55"/>
    </row>
    <row r="491" spans="1:65" ht="15">
      <c r="B491" s="8" t="s">
        <v>666</v>
      </c>
      <c r="BM491" s="28" t="s">
        <v>277</v>
      </c>
    </row>
    <row r="492" spans="1:65" ht="15">
      <c r="A492" s="25" t="s">
        <v>15</v>
      </c>
      <c r="B492" s="18" t="s">
        <v>111</v>
      </c>
      <c r="C492" s="15" t="s">
        <v>112</v>
      </c>
      <c r="D492" s="16" t="s">
        <v>326</v>
      </c>
      <c r="E492" s="154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28">
        <v>1</v>
      </c>
    </row>
    <row r="493" spans="1:65">
      <c r="A493" s="30"/>
      <c r="B493" s="19" t="s">
        <v>230</v>
      </c>
      <c r="C493" s="9" t="s">
        <v>230</v>
      </c>
      <c r="D493" s="10" t="s">
        <v>113</v>
      </c>
      <c r="E493" s="154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8" t="s">
        <v>3</v>
      </c>
    </row>
    <row r="494" spans="1:65">
      <c r="A494" s="30"/>
      <c r="B494" s="19"/>
      <c r="C494" s="9"/>
      <c r="D494" s="10" t="s">
        <v>358</v>
      </c>
      <c r="E494" s="154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8">
        <v>2</v>
      </c>
    </row>
    <row r="495" spans="1:65">
      <c r="A495" s="30"/>
      <c r="B495" s="19"/>
      <c r="C495" s="9"/>
      <c r="D495" s="26"/>
      <c r="E495" s="154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8">
        <v>2</v>
      </c>
    </row>
    <row r="496" spans="1:65">
      <c r="A496" s="30"/>
      <c r="B496" s="18">
        <v>1</v>
      </c>
      <c r="C496" s="14">
        <v>1</v>
      </c>
      <c r="D496" s="22">
        <v>1</v>
      </c>
      <c r="E496" s="154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8">
        <v>1</v>
      </c>
    </row>
    <row r="497" spans="1:65">
      <c r="A497" s="30"/>
      <c r="B497" s="19">
        <v>1</v>
      </c>
      <c r="C497" s="9">
        <v>2</v>
      </c>
      <c r="D497" s="11">
        <v>1</v>
      </c>
      <c r="E497" s="154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8">
        <v>19</v>
      </c>
    </row>
    <row r="498" spans="1:65">
      <c r="A498" s="30"/>
      <c r="B498" s="20" t="s">
        <v>271</v>
      </c>
      <c r="C498" s="12"/>
      <c r="D498" s="23">
        <v>1</v>
      </c>
      <c r="E498" s="154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8">
        <v>16</v>
      </c>
    </row>
    <row r="499" spans="1:65">
      <c r="A499" s="30"/>
      <c r="B499" s="3" t="s">
        <v>272</v>
      </c>
      <c r="C499" s="29"/>
      <c r="D499" s="11">
        <v>1</v>
      </c>
      <c r="E499" s="154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8">
        <v>1</v>
      </c>
    </row>
    <row r="500" spans="1:65">
      <c r="A500" s="30"/>
      <c r="B500" s="3" t="s">
        <v>273</v>
      </c>
      <c r="C500" s="29"/>
      <c r="D500" s="24">
        <v>0</v>
      </c>
      <c r="E500" s="154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28">
        <v>25</v>
      </c>
    </row>
    <row r="501" spans="1:65">
      <c r="A501" s="30"/>
      <c r="B501" s="3" t="s">
        <v>87</v>
      </c>
      <c r="C501" s="29"/>
      <c r="D501" s="13">
        <v>0</v>
      </c>
      <c r="E501" s="154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55"/>
    </row>
    <row r="502" spans="1:65">
      <c r="A502" s="30"/>
      <c r="B502" s="3" t="s">
        <v>274</v>
      </c>
      <c r="C502" s="29"/>
      <c r="D502" s="13">
        <v>0</v>
      </c>
      <c r="E502" s="154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55"/>
    </row>
    <row r="503" spans="1:65">
      <c r="A503" s="30"/>
      <c r="B503" s="46" t="s">
        <v>275</v>
      </c>
      <c r="C503" s="47"/>
      <c r="D503" s="45" t="s">
        <v>276</v>
      </c>
      <c r="E503" s="154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55"/>
    </row>
    <row r="504" spans="1:65">
      <c r="B504" s="31"/>
      <c r="C504" s="20"/>
      <c r="D504" s="20"/>
      <c r="BM504" s="55"/>
    </row>
    <row r="505" spans="1:65" ht="15">
      <c r="B505" s="8" t="s">
        <v>667</v>
      </c>
      <c r="BM505" s="28" t="s">
        <v>277</v>
      </c>
    </row>
    <row r="506" spans="1:65" ht="15">
      <c r="A506" s="25" t="s">
        <v>18</v>
      </c>
      <c r="B506" s="18" t="s">
        <v>111</v>
      </c>
      <c r="C506" s="15" t="s">
        <v>112</v>
      </c>
      <c r="D506" s="16" t="s">
        <v>326</v>
      </c>
      <c r="E506" s="154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28">
        <v>1</v>
      </c>
    </row>
    <row r="507" spans="1:65">
      <c r="A507" s="30"/>
      <c r="B507" s="19" t="s">
        <v>230</v>
      </c>
      <c r="C507" s="9" t="s">
        <v>230</v>
      </c>
      <c r="D507" s="10" t="s">
        <v>113</v>
      </c>
      <c r="E507" s="154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28" t="s">
        <v>3</v>
      </c>
    </row>
    <row r="508" spans="1:65">
      <c r="A508" s="30"/>
      <c r="B508" s="19"/>
      <c r="C508" s="9"/>
      <c r="D508" s="10" t="s">
        <v>358</v>
      </c>
      <c r="E508" s="154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28">
        <v>0</v>
      </c>
    </row>
    <row r="509" spans="1:65">
      <c r="A509" s="30"/>
      <c r="B509" s="19"/>
      <c r="C509" s="9"/>
      <c r="D509" s="26"/>
      <c r="E509" s="154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28">
        <v>0</v>
      </c>
    </row>
    <row r="510" spans="1:65">
      <c r="A510" s="30"/>
      <c r="B510" s="18">
        <v>1</v>
      </c>
      <c r="C510" s="14">
        <v>1</v>
      </c>
      <c r="D510" s="227">
        <v>174</v>
      </c>
      <c r="E510" s="228"/>
      <c r="F510" s="229"/>
      <c r="G510" s="229"/>
      <c r="H510" s="229"/>
      <c r="I510" s="229"/>
      <c r="J510" s="229"/>
      <c r="K510" s="229"/>
      <c r="L510" s="229"/>
      <c r="M510" s="229"/>
      <c r="N510" s="229"/>
      <c r="O510" s="229"/>
      <c r="P510" s="229"/>
      <c r="Q510" s="229"/>
      <c r="R510" s="229"/>
      <c r="S510" s="229"/>
      <c r="T510" s="229"/>
      <c r="U510" s="229"/>
      <c r="V510" s="229"/>
      <c r="W510" s="229"/>
      <c r="X510" s="229"/>
      <c r="Y510" s="229"/>
      <c r="Z510" s="229"/>
      <c r="AA510" s="229"/>
      <c r="AB510" s="229"/>
      <c r="AC510" s="229"/>
      <c r="AD510" s="229"/>
      <c r="AE510" s="229"/>
      <c r="AF510" s="229"/>
      <c r="AG510" s="229"/>
      <c r="AH510" s="229"/>
      <c r="AI510" s="229"/>
      <c r="AJ510" s="229"/>
      <c r="AK510" s="229"/>
      <c r="AL510" s="229"/>
      <c r="AM510" s="229"/>
      <c r="AN510" s="229"/>
      <c r="AO510" s="229"/>
      <c r="AP510" s="229"/>
      <c r="AQ510" s="229"/>
      <c r="AR510" s="229"/>
      <c r="AS510" s="229"/>
      <c r="AT510" s="229"/>
      <c r="AU510" s="229"/>
      <c r="AV510" s="229"/>
      <c r="AW510" s="229"/>
      <c r="AX510" s="229"/>
      <c r="AY510" s="229"/>
      <c r="AZ510" s="229"/>
      <c r="BA510" s="229"/>
      <c r="BB510" s="229"/>
      <c r="BC510" s="229"/>
      <c r="BD510" s="229"/>
      <c r="BE510" s="229"/>
      <c r="BF510" s="229"/>
      <c r="BG510" s="229"/>
      <c r="BH510" s="229"/>
      <c r="BI510" s="229"/>
      <c r="BJ510" s="229"/>
      <c r="BK510" s="229"/>
      <c r="BL510" s="229"/>
      <c r="BM510" s="230">
        <v>1</v>
      </c>
    </row>
    <row r="511" spans="1:65">
      <c r="A511" s="30"/>
      <c r="B511" s="19">
        <v>1</v>
      </c>
      <c r="C511" s="9">
        <v>2</v>
      </c>
      <c r="D511" s="231">
        <v>173</v>
      </c>
      <c r="E511" s="228"/>
      <c r="F511" s="229"/>
      <c r="G511" s="229"/>
      <c r="H511" s="229"/>
      <c r="I511" s="229"/>
      <c r="J511" s="229"/>
      <c r="K511" s="229"/>
      <c r="L511" s="229"/>
      <c r="M511" s="229"/>
      <c r="N511" s="229"/>
      <c r="O511" s="229"/>
      <c r="P511" s="229"/>
      <c r="Q511" s="229"/>
      <c r="R511" s="229"/>
      <c r="S511" s="229"/>
      <c r="T511" s="229"/>
      <c r="U511" s="229"/>
      <c r="V511" s="229"/>
      <c r="W511" s="229"/>
      <c r="X511" s="229"/>
      <c r="Y511" s="229"/>
      <c r="Z511" s="229"/>
      <c r="AA511" s="229"/>
      <c r="AB511" s="229"/>
      <c r="AC511" s="229"/>
      <c r="AD511" s="229"/>
      <c r="AE511" s="229"/>
      <c r="AF511" s="229"/>
      <c r="AG511" s="229"/>
      <c r="AH511" s="229"/>
      <c r="AI511" s="229"/>
      <c r="AJ511" s="229"/>
      <c r="AK511" s="229"/>
      <c r="AL511" s="229"/>
      <c r="AM511" s="229"/>
      <c r="AN511" s="229"/>
      <c r="AO511" s="229"/>
      <c r="AP511" s="229"/>
      <c r="AQ511" s="229"/>
      <c r="AR511" s="229"/>
      <c r="AS511" s="229"/>
      <c r="AT511" s="229"/>
      <c r="AU511" s="229"/>
      <c r="AV511" s="229"/>
      <c r="AW511" s="229"/>
      <c r="AX511" s="229"/>
      <c r="AY511" s="229"/>
      <c r="AZ511" s="229"/>
      <c r="BA511" s="229"/>
      <c r="BB511" s="229"/>
      <c r="BC511" s="229"/>
      <c r="BD511" s="229"/>
      <c r="BE511" s="229"/>
      <c r="BF511" s="229"/>
      <c r="BG511" s="229"/>
      <c r="BH511" s="229"/>
      <c r="BI511" s="229"/>
      <c r="BJ511" s="229"/>
      <c r="BK511" s="229"/>
      <c r="BL511" s="229"/>
      <c r="BM511" s="230">
        <v>20</v>
      </c>
    </row>
    <row r="512" spans="1:65">
      <c r="A512" s="30"/>
      <c r="B512" s="20" t="s">
        <v>271</v>
      </c>
      <c r="C512" s="12"/>
      <c r="D512" s="234">
        <v>173.5</v>
      </c>
      <c r="E512" s="228"/>
      <c r="F512" s="229"/>
      <c r="G512" s="229"/>
      <c r="H512" s="229"/>
      <c r="I512" s="229"/>
      <c r="J512" s="229"/>
      <c r="K512" s="229"/>
      <c r="L512" s="229"/>
      <c r="M512" s="229"/>
      <c r="N512" s="229"/>
      <c r="O512" s="229"/>
      <c r="P512" s="229"/>
      <c r="Q512" s="229"/>
      <c r="R512" s="229"/>
      <c r="S512" s="229"/>
      <c r="T512" s="229"/>
      <c r="U512" s="229"/>
      <c r="V512" s="229"/>
      <c r="W512" s="229"/>
      <c r="X512" s="229"/>
      <c r="Y512" s="229"/>
      <c r="Z512" s="229"/>
      <c r="AA512" s="229"/>
      <c r="AB512" s="229"/>
      <c r="AC512" s="229"/>
      <c r="AD512" s="229"/>
      <c r="AE512" s="229"/>
      <c r="AF512" s="229"/>
      <c r="AG512" s="229"/>
      <c r="AH512" s="229"/>
      <c r="AI512" s="229"/>
      <c r="AJ512" s="229"/>
      <c r="AK512" s="229"/>
      <c r="AL512" s="229"/>
      <c r="AM512" s="229"/>
      <c r="AN512" s="229"/>
      <c r="AO512" s="229"/>
      <c r="AP512" s="229"/>
      <c r="AQ512" s="229"/>
      <c r="AR512" s="229"/>
      <c r="AS512" s="229"/>
      <c r="AT512" s="229"/>
      <c r="AU512" s="229"/>
      <c r="AV512" s="229"/>
      <c r="AW512" s="229"/>
      <c r="AX512" s="229"/>
      <c r="AY512" s="229"/>
      <c r="AZ512" s="229"/>
      <c r="BA512" s="229"/>
      <c r="BB512" s="229"/>
      <c r="BC512" s="229"/>
      <c r="BD512" s="229"/>
      <c r="BE512" s="229"/>
      <c r="BF512" s="229"/>
      <c r="BG512" s="229"/>
      <c r="BH512" s="229"/>
      <c r="BI512" s="229"/>
      <c r="BJ512" s="229"/>
      <c r="BK512" s="229"/>
      <c r="BL512" s="229"/>
      <c r="BM512" s="230">
        <v>16</v>
      </c>
    </row>
    <row r="513" spans="1:65">
      <c r="A513" s="30"/>
      <c r="B513" s="3" t="s">
        <v>272</v>
      </c>
      <c r="C513" s="29"/>
      <c r="D513" s="231">
        <v>173.5</v>
      </c>
      <c r="E513" s="228"/>
      <c r="F513" s="229"/>
      <c r="G513" s="229"/>
      <c r="H513" s="229"/>
      <c r="I513" s="229"/>
      <c r="J513" s="229"/>
      <c r="K513" s="229"/>
      <c r="L513" s="229"/>
      <c r="M513" s="229"/>
      <c r="N513" s="229"/>
      <c r="O513" s="229"/>
      <c r="P513" s="229"/>
      <c r="Q513" s="229"/>
      <c r="R513" s="229"/>
      <c r="S513" s="229"/>
      <c r="T513" s="229"/>
      <c r="U513" s="229"/>
      <c r="V513" s="229"/>
      <c r="W513" s="229"/>
      <c r="X513" s="229"/>
      <c r="Y513" s="229"/>
      <c r="Z513" s="229"/>
      <c r="AA513" s="229"/>
      <c r="AB513" s="229"/>
      <c r="AC513" s="229"/>
      <c r="AD513" s="229"/>
      <c r="AE513" s="229"/>
      <c r="AF513" s="229"/>
      <c r="AG513" s="229"/>
      <c r="AH513" s="229"/>
      <c r="AI513" s="229"/>
      <c r="AJ513" s="229"/>
      <c r="AK513" s="229"/>
      <c r="AL513" s="229"/>
      <c r="AM513" s="229"/>
      <c r="AN513" s="229"/>
      <c r="AO513" s="229"/>
      <c r="AP513" s="229"/>
      <c r="AQ513" s="229"/>
      <c r="AR513" s="229"/>
      <c r="AS513" s="229"/>
      <c r="AT513" s="229"/>
      <c r="AU513" s="229"/>
      <c r="AV513" s="229"/>
      <c r="AW513" s="229"/>
      <c r="AX513" s="229"/>
      <c r="AY513" s="229"/>
      <c r="AZ513" s="229"/>
      <c r="BA513" s="229"/>
      <c r="BB513" s="229"/>
      <c r="BC513" s="229"/>
      <c r="BD513" s="229"/>
      <c r="BE513" s="229"/>
      <c r="BF513" s="229"/>
      <c r="BG513" s="229"/>
      <c r="BH513" s="229"/>
      <c r="BI513" s="229"/>
      <c r="BJ513" s="229"/>
      <c r="BK513" s="229"/>
      <c r="BL513" s="229"/>
      <c r="BM513" s="230">
        <v>173.5</v>
      </c>
    </row>
    <row r="514" spans="1:65">
      <c r="A514" s="30"/>
      <c r="B514" s="3" t="s">
        <v>273</v>
      </c>
      <c r="C514" s="29"/>
      <c r="D514" s="231">
        <v>0.70710678118654757</v>
      </c>
      <c r="E514" s="228"/>
      <c r="F514" s="229"/>
      <c r="G514" s="229"/>
      <c r="H514" s="229"/>
      <c r="I514" s="229"/>
      <c r="J514" s="229"/>
      <c r="K514" s="229"/>
      <c r="L514" s="229"/>
      <c r="M514" s="229"/>
      <c r="N514" s="229"/>
      <c r="O514" s="229"/>
      <c r="P514" s="229"/>
      <c r="Q514" s="229"/>
      <c r="R514" s="229"/>
      <c r="S514" s="229"/>
      <c r="T514" s="229"/>
      <c r="U514" s="229"/>
      <c r="V514" s="229"/>
      <c r="W514" s="229"/>
      <c r="X514" s="229"/>
      <c r="Y514" s="229"/>
      <c r="Z514" s="229"/>
      <c r="AA514" s="229"/>
      <c r="AB514" s="229"/>
      <c r="AC514" s="229"/>
      <c r="AD514" s="229"/>
      <c r="AE514" s="229"/>
      <c r="AF514" s="229"/>
      <c r="AG514" s="229"/>
      <c r="AH514" s="229"/>
      <c r="AI514" s="229"/>
      <c r="AJ514" s="229"/>
      <c r="AK514" s="229"/>
      <c r="AL514" s="229"/>
      <c r="AM514" s="229"/>
      <c r="AN514" s="229"/>
      <c r="AO514" s="229"/>
      <c r="AP514" s="229"/>
      <c r="AQ514" s="229"/>
      <c r="AR514" s="229"/>
      <c r="AS514" s="229"/>
      <c r="AT514" s="229"/>
      <c r="AU514" s="229"/>
      <c r="AV514" s="229"/>
      <c r="AW514" s="229"/>
      <c r="AX514" s="229"/>
      <c r="AY514" s="229"/>
      <c r="AZ514" s="229"/>
      <c r="BA514" s="229"/>
      <c r="BB514" s="229"/>
      <c r="BC514" s="229"/>
      <c r="BD514" s="229"/>
      <c r="BE514" s="229"/>
      <c r="BF514" s="229"/>
      <c r="BG514" s="229"/>
      <c r="BH514" s="229"/>
      <c r="BI514" s="229"/>
      <c r="BJ514" s="229"/>
      <c r="BK514" s="229"/>
      <c r="BL514" s="229"/>
      <c r="BM514" s="230">
        <v>26</v>
      </c>
    </row>
    <row r="515" spans="1:65">
      <c r="A515" s="30"/>
      <c r="B515" s="3" t="s">
        <v>87</v>
      </c>
      <c r="C515" s="29"/>
      <c r="D515" s="13">
        <v>4.0755434074152596E-3</v>
      </c>
      <c r="E515" s="154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55"/>
    </row>
    <row r="516" spans="1:65">
      <c r="A516" s="30"/>
      <c r="B516" s="3" t="s">
        <v>274</v>
      </c>
      <c r="C516" s="29"/>
      <c r="D516" s="13">
        <v>0</v>
      </c>
      <c r="E516" s="154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55"/>
    </row>
    <row r="517" spans="1:65">
      <c r="A517" s="30"/>
      <c r="B517" s="46" t="s">
        <v>275</v>
      </c>
      <c r="C517" s="47"/>
      <c r="D517" s="45" t="s">
        <v>276</v>
      </c>
      <c r="E517" s="154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55"/>
    </row>
    <row r="518" spans="1:65">
      <c r="B518" s="31"/>
      <c r="C518" s="20"/>
      <c r="D518" s="20"/>
      <c r="BM518" s="55"/>
    </row>
    <row r="519" spans="1:65" ht="15">
      <c r="B519" s="8" t="s">
        <v>668</v>
      </c>
      <c r="BM519" s="28" t="s">
        <v>277</v>
      </c>
    </row>
    <row r="520" spans="1:65" ht="15">
      <c r="A520" s="25" t="s">
        <v>21</v>
      </c>
      <c r="B520" s="18" t="s">
        <v>111</v>
      </c>
      <c r="C520" s="15" t="s">
        <v>112</v>
      </c>
      <c r="D520" s="16" t="s">
        <v>326</v>
      </c>
      <c r="E520" s="154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8">
        <v>1</v>
      </c>
    </row>
    <row r="521" spans="1:65">
      <c r="A521" s="30"/>
      <c r="B521" s="19" t="s">
        <v>230</v>
      </c>
      <c r="C521" s="9" t="s">
        <v>230</v>
      </c>
      <c r="D521" s="10" t="s">
        <v>113</v>
      </c>
      <c r="E521" s="154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8" t="s">
        <v>3</v>
      </c>
    </row>
    <row r="522" spans="1:65">
      <c r="A522" s="30"/>
      <c r="B522" s="19"/>
      <c r="C522" s="9"/>
      <c r="D522" s="10" t="s">
        <v>358</v>
      </c>
      <c r="E522" s="154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28">
        <v>2</v>
      </c>
    </row>
    <row r="523" spans="1:65">
      <c r="A523" s="30"/>
      <c r="B523" s="19"/>
      <c r="C523" s="9"/>
      <c r="D523" s="26"/>
      <c r="E523" s="154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28">
        <v>2</v>
      </c>
    </row>
    <row r="524" spans="1:65">
      <c r="A524" s="30"/>
      <c r="B524" s="18">
        <v>1</v>
      </c>
      <c r="C524" s="14">
        <v>1</v>
      </c>
      <c r="D524" s="22">
        <v>0.23</v>
      </c>
      <c r="E524" s="154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8">
        <v>1</v>
      </c>
    </row>
    <row r="525" spans="1:65">
      <c r="A525" s="30"/>
      <c r="B525" s="19">
        <v>1</v>
      </c>
      <c r="C525" s="9">
        <v>2</v>
      </c>
      <c r="D525" s="11">
        <v>0.25</v>
      </c>
      <c r="E525" s="154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28">
        <v>21</v>
      </c>
    </row>
    <row r="526" spans="1:65">
      <c r="A526" s="30"/>
      <c r="B526" s="20" t="s">
        <v>271</v>
      </c>
      <c r="C526" s="12"/>
      <c r="D526" s="23">
        <v>0.24</v>
      </c>
      <c r="E526" s="154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28">
        <v>16</v>
      </c>
    </row>
    <row r="527" spans="1:65">
      <c r="A527" s="30"/>
      <c r="B527" s="3" t="s">
        <v>272</v>
      </c>
      <c r="C527" s="29"/>
      <c r="D527" s="11">
        <v>0.24</v>
      </c>
      <c r="E527" s="154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28">
        <v>0.24</v>
      </c>
    </row>
    <row r="528" spans="1:65">
      <c r="A528" s="30"/>
      <c r="B528" s="3" t="s">
        <v>273</v>
      </c>
      <c r="C528" s="29"/>
      <c r="D528" s="24">
        <v>1.4142135623730944E-2</v>
      </c>
      <c r="E528" s="154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28">
        <v>27</v>
      </c>
    </row>
    <row r="529" spans="1:65">
      <c r="A529" s="30"/>
      <c r="B529" s="3" t="s">
        <v>87</v>
      </c>
      <c r="C529" s="29"/>
      <c r="D529" s="13">
        <v>5.8925565098878932E-2</v>
      </c>
      <c r="E529" s="154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55"/>
    </row>
    <row r="530" spans="1:65">
      <c r="A530" s="30"/>
      <c r="B530" s="3" t="s">
        <v>274</v>
      </c>
      <c r="C530" s="29"/>
      <c r="D530" s="13">
        <v>0</v>
      </c>
      <c r="E530" s="154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55"/>
    </row>
    <row r="531" spans="1:65">
      <c r="A531" s="30"/>
      <c r="B531" s="46" t="s">
        <v>275</v>
      </c>
      <c r="C531" s="47"/>
      <c r="D531" s="45" t="s">
        <v>276</v>
      </c>
      <c r="E531" s="154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55"/>
    </row>
    <row r="532" spans="1:65">
      <c r="B532" s="31"/>
      <c r="C532" s="20"/>
      <c r="D532" s="20"/>
      <c r="BM532" s="55"/>
    </row>
    <row r="533" spans="1:65" ht="15">
      <c r="B533" s="8" t="s">
        <v>669</v>
      </c>
      <c r="BM533" s="28" t="s">
        <v>277</v>
      </c>
    </row>
    <row r="534" spans="1:65" ht="15">
      <c r="A534" s="25" t="s">
        <v>24</v>
      </c>
      <c r="B534" s="18" t="s">
        <v>111</v>
      </c>
      <c r="C534" s="15" t="s">
        <v>112</v>
      </c>
      <c r="D534" s="16" t="s">
        <v>326</v>
      </c>
      <c r="E534" s="154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8">
        <v>1</v>
      </c>
    </row>
    <row r="535" spans="1:65">
      <c r="A535" s="30"/>
      <c r="B535" s="19" t="s">
        <v>230</v>
      </c>
      <c r="C535" s="9" t="s">
        <v>230</v>
      </c>
      <c r="D535" s="10" t="s">
        <v>113</v>
      </c>
      <c r="E535" s="154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8" t="s">
        <v>3</v>
      </c>
    </row>
    <row r="536" spans="1:65">
      <c r="A536" s="30"/>
      <c r="B536" s="19"/>
      <c r="C536" s="9"/>
      <c r="D536" s="10" t="s">
        <v>358</v>
      </c>
      <c r="E536" s="154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8">
        <v>2</v>
      </c>
    </row>
    <row r="537" spans="1:65">
      <c r="A537" s="30"/>
      <c r="B537" s="19"/>
      <c r="C537" s="9"/>
      <c r="D537" s="26"/>
      <c r="E537" s="154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8">
        <v>2</v>
      </c>
    </row>
    <row r="538" spans="1:65">
      <c r="A538" s="30"/>
      <c r="B538" s="18">
        <v>1</v>
      </c>
      <c r="C538" s="14">
        <v>1</v>
      </c>
      <c r="D538" s="22">
        <v>0.59</v>
      </c>
      <c r="E538" s="154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28">
        <v>1</v>
      </c>
    </row>
    <row r="539" spans="1:65">
      <c r="A539" s="30"/>
      <c r="B539" s="19">
        <v>1</v>
      </c>
      <c r="C539" s="9">
        <v>2</v>
      </c>
      <c r="D539" s="11">
        <v>0.61</v>
      </c>
      <c r="E539" s="154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28">
        <v>22</v>
      </c>
    </row>
    <row r="540" spans="1:65">
      <c r="A540" s="30"/>
      <c r="B540" s="20" t="s">
        <v>271</v>
      </c>
      <c r="C540" s="12"/>
      <c r="D540" s="23">
        <v>0.6</v>
      </c>
      <c r="E540" s="154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28">
        <v>16</v>
      </c>
    </row>
    <row r="541" spans="1:65">
      <c r="A541" s="30"/>
      <c r="B541" s="3" t="s">
        <v>272</v>
      </c>
      <c r="C541" s="29"/>
      <c r="D541" s="11">
        <v>0.6</v>
      </c>
      <c r="E541" s="154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28">
        <v>0.6</v>
      </c>
    </row>
    <row r="542" spans="1:65">
      <c r="A542" s="30"/>
      <c r="B542" s="3" t="s">
        <v>273</v>
      </c>
      <c r="C542" s="29"/>
      <c r="D542" s="24">
        <v>1.4142135623730963E-2</v>
      </c>
      <c r="E542" s="154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8">
        <v>28</v>
      </c>
    </row>
    <row r="543" spans="1:65">
      <c r="A543" s="30"/>
      <c r="B543" s="3" t="s">
        <v>87</v>
      </c>
      <c r="C543" s="29"/>
      <c r="D543" s="13">
        <v>2.3570226039551605E-2</v>
      </c>
      <c r="E543" s="154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55"/>
    </row>
    <row r="544" spans="1:65">
      <c r="A544" s="30"/>
      <c r="B544" s="3" t="s">
        <v>274</v>
      </c>
      <c r="C544" s="29"/>
      <c r="D544" s="13">
        <v>0</v>
      </c>
      <c r="E544" s="154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5"/>
    </row>
    <row r="545" spans="1:65">
      <c r="A545" s="30"/>
      <c r="B545" s="46" t="s">
        <v>275</v>
      </c>
      <c r="C545" s="47"/>
      <c r="D545" s="45" t="s">
        <v>276</v>
      </c>
      <c r="E545" s="154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5"/>
    </row>
    <row r="546" spans="1:65">
      <c r="B546" s="31"/>
      <c r="C546" s="20"/>
      <c r="D546" s="20"/>
      <c r="BM546" s="55"/>
    </row>
    <row r="547" spans="1:65" ht="15">
      <c r="B547" s="8" t="s">
        <v>670</v>
      </c>
      <c r="BM547" s="28" t="s">
        <v>277</v>
      </c>
    </row>
    <row r="548" spans="1:65" ht="15">
      <c r="A548" s="25" t="s">
        <v>27</v>
      </c>
      <c r="B548" s="18" t="s">
        <v>111</v>
      </c>
      <c r="C548" s="15" t="s">
        <v>112</v>
      </c>
      <c r="D548" s="16" t="s">
        <v>326</v>
      </c>
      <c r="E548" s="154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8">
        <v>1</v>
      </c>
    </row>
    <row r="549" spans="1:65">
      <c r="A549" s="30"/>
      <c r="B549" s="19" t="s">
        <v>230</v>
      </c>
      <c r="C549" s="9" t="s">
        <v>230</v>
      </c>
      <c r="D549" s="10" t="s">
        <v>113</v>
      </c>
      <c r="E549" s="154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8" t="s">
        <v>3</v>
      </c>
    </row>
    <row r="550" spans="1:65">
      <c r="A550" s="30"/>
      <c r="B550" s="19"/>
      <c r="C550" s="9"/>
      <c r="D550" s="10" t="s">
        <v>358</v>
      </c>
      <c r="E550" s="154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8">
        <v>2</v>
      </c>
    </row>
    <row r="551" spans="1:65">
      <c r="A551" s="30"/>
      <c r="B551" s="19"/>
      <c r="C551" s="9"/>
      <c r="D551" s="26"/>
      <c r="E551" s="154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8">
        <v>2</v>
      </c>
    </row>
    <row r="552" spans="1:65">
      <c r="A552" s="30"/>
      <c r="B552" s="18">
        <v>1</v>
      </c>
      <c r="C552" s="14">
        <v>1</v>
      </c>
      <c r="D552" s="22" t="s">
        <v>97</v>
      </c>
      <c r="E552" s="154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28">
        <v>1</v>
      </c>
    </row>
    <row r="553" spans="1:65">
      <c r="A553" s="30"/>
      <c r="B553" s="19">
        <v>1</v>
      </c>
      <c r="C553" s="9">
        <v>2</v>
      </c>
      <c r="D553" s="11">
        <v>0.2</v>
      </c>
      <c r="E553" s="154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28">
        <v>23</v>
      </c>
    </row>
    <row r="554" spans="1:65">
      <c r="A554" s="30"/>
      <c r="B554" s="20" t="s">
        <v>271</v>
      </c>
      <c r="C554" s="12"/>
      <c r="D554" s="23">
        <v>0.2</v>
      </c>
      <c r="E554" s="154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28">
        <v>16</v>
      </c>
    </row>
    <row r="555" spans="1:65">
      <c r="A555" s="30"/>
      <c r="B555" s="3" t="s">
        <v>272</v>
      </c>
      <c r="C555" s="29"/>
      <c r="D555" s="11">
        <v>0.2</v>
      </c>
      <c r="E555" s="154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28">
        <v>0.15</v>
      </c>
    </row>
    <row r="556" spans="1:65">
      <c r="A556" s="30"/>
      <c r="B556" s="3" t="s">
        <v>273</v>
      </c>
      <c r="C556" s="29"/>
      <c r="D556" s="24" t="s">
        <v>682</v>
      </c>
      <c r="E556" s="154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28">
        <v>29</v>
      </c>
    </row>
    <row r="557" spans="1:65">
      <c r="A557" s="30"/>
      <c r="B557" s="3" t="s">
        <v>87</v>
      </c>
      <c r="C557" s="29"/>
      <c r="D557" s="13" t="s">
        <v>682</v>
      </c>
      <c r="E557" s="154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55"/>
    </row>
    <row r="558" spans="1:65">
      <c r="A558" s="30"/>
      <c r="B558" s="3" t="s">
        <v>274</v>
      </c>
      <c r="C558" s="29"/>
      <c r="D558" s="13">
        <v>0.33333333333333348</v>
      </c>
      <c r="E558" s="154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55"/>
    </row>
    <row r="559" spans="1:65">
      <c r="A559" s="30"/>
      <c r="B559" s="46" t="s">
        <v>275</v>
      </c>
      <c r="C559" s="47"/>
      <c r="D559" s="45" t="s">
        <v>276</v>
      </c>
      <c r="E559" s="154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55"/>
    </row>
    <row r="560" spans="1:65">
      <c r="B560" s="31"/>
      <c r="C560" s="20"/>
      <c r="D560" s="20"/>
      <c r="BM560" s="55"/>
    </row>
    <row r="561" spans="1:65" ht="15">
      <c r="B561" s="8" t="s">
        <v>671</v>
      </c>
      <c r="BM561" s="28" t="s">
        <v>277</v>
      </c>
    </row>
    <row r="562" spans="1:65" ht="15">
      <c r="A562" s="25" t="s">
        <v>30</v>
      </c>
      <c r="B562" s="18" t="s">
        <v>111</v>
      </c>
      <c r="C562" s="15" t="s">
        <v>112</v>
      </c>
      <c r="D562" s="16" t="s">
        <v>326</v>
      </c>
      <c r="E562" s="154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28">
        <v>1</v>
      </c>
    </row>
    <row r="563" spans="1:65">
      <c r="A563" s="30"/>
      <c r="B563" s="19" t="s">
        <v>230</v>
      </c>
      <c r="C563" s="9" t="s">
        <v>230</v>
      </c>
      <c r="D563" s="10" t="s">
        <v>113</v>
      </c>
      <c r="E563" s="154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28" t="s">
        <v>3</v>
      </c>
    </row>
    <row r="564" spans="1:65">
      <c r="A564" s="30"/>
      <c r="B564" s="19"/>
      <c r="C564" s="9"/>
      <c r="D564" s="10" t="s">
        <v>358</v>
      </c>
      <c r="E564" s="154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28">
        <v>2</v>
      </c>
    </row>
    <row r="565" spans="1:65">
      <c r="A565" s="30"/>
      <c r="B565" s="19"/>
      <c r="C565" s="9"/>
      <c r="D565" s="26"/>
      <c r="E565" s="154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28">
        <v>2</v>
      </c>
    </row>
    <row r="566" spans="1:65">
      <c r="A566" s="30"/>
      <c r="B566" s="18">
        <v>1</v>
      </c>
      <c r="C566" s="14">
        <v>1</v>
      </c>
      <c r="D566" s="22">
        <v>0.84</v>
      </c>
      <c r="E566" s="154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28">
        <v>1</v>
      </c>
    </row>
    <row r="567" spans="1:65">
      <c r="A567" s="30"/>
      <c r="B567" s="19">
        <v>1</v>
      </c>
      <c r="C567" s="9">
        <v>2</v>
      </c>
      <c r="D567" s="11">
        <v>0.95</v>
      </c>
      <c r="E567" s="154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28">
        <v>24</v>
      </c>
    </row>
    <row r="568" spans="1:65">
      <c r="A568" s="30"/>
      <c r="B568" s="20" t="s">
        <v>271</v>
      </c>
      <c r="C568" s="12"/>
      <c r="D568" s="23">
        <v>0.89500000000000002</v>
      </c>
      <c r="E568" s="154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28">
        <v>16</v>
      </c>
    </row>
    <row r="569" spans="1:65">
      <c r="A569" s="30"/>
      <c r="B569" s="3" t="s">
        <v>272</v>
      </c>
      <c r="C569" s="29"/>
      <c r="D569" s="11">
        <v>0.89500000000000002</v>
      </c>
      <c r="E569" s="154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28">
        <v>0.89500000000000002</v>
      </c>
    </row>
    <row r="570" spans="1:65">
      <c r="A570" s="30"/>
      <c r="B570" s="3" t="s">
        <v>273</v>
      </c>
      <c r="C570" s="29"/>
      <c r="D570" s="24">
        <v>7.7781745930520216E-2</v>
      </c>
      <c r="E570" s="154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28">
        <v>30</v>
      </c>
    </row>
    <row r="571" spans="1:65">
      <c r="A571" s="30"/>
      <c r="B571" s="3" t="s">
        <v>87</v>
      </c>
      <c r="C571" s="29"/>
      <c r="D571" s="13">
        <v>8.6906978693318676E-2</v>
      </c>
      <c r="E571" s="154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55"/>
    </row>
    <row r="572" spans="1:65">
      <c r="A572" s="30"/>
      <c r="B572" s="3" t="s">
        <v>274</v>
      </c>
      <c r="C572" s="29"/>
      <c r="D572" s="13">
        <v>0</v>
      </c>
      <c r="E572" s="154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55"/>
    </row>
    <row r="573" spans="1:65">
      <c r="A573" s="30"/>
      <c r="B573" s="46" t="s">
        <v>275</v>
      </c>
      <c r="C573" s="47"/>
      <c r="D573" s="45" t="s">
        <v>276</v>
      </c>
      <c r="E573" s="154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55"/>
    </row>
    <row r="574" spans="1:65">
      <c r="B574" s="31"/>
      <c r="C574" s="20"/>
      <c r="D574" s="20"/>
      <c r="BM574" s="55"/>
    </row>
    <row r="575" spans="1:65" ht="15">
      <c r="B575" s="8" t="s">
        <v>672</v>
      </c>
      <c r="BM575" s="28" t="s">
        <v>277</v>
      </c>
    </row>
    <row r="576" spans="1:65" ht="15">
      <c r="A576" s="25" t="s">
        <v>63</v>
      </c>
      <c r="B576" s="18" t="s">
        <v>111</v>
      </c>
      <c r="C576" s="15" t="s">
        <v>112</v>
      </c>
      <c r="D576" s="16" t="s">
        <v>326</v>
      </c>
      <c r="E576" s="154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28">
        <v>1</v>
      </c>
    </row>
    <row r="577" spans="1:65">
      <c r="A577" s="30"/>
      <c r="B577" s="19" t="s">
        <v>230</v>
      </c>
      <c r="C577" s="9" t="s">
        <v>230</v>
      </c>
      <c r="D577" s="10" t="s">
        <v>113</v>
      </c>
      <c r="E577" s="154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28" t="s">
        <v>1</v>
      </c>
    </row>
    <row r="578" spans="1:65">
      <c r="A578" s="30"/>
      <c r="B578" s="19"/>
      <c r="C578" s="9"/>
      <c r="D578" s="10" t="s">
        <v>358</v>
      </c>
      <c r="E578" s="154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8">
        <v>3</v>
      </c>
    </row>
    <row r="579" spans="1:65">
      <c r="A579" s="30"/>
      <c r="B579" s="19"/>
      <c r="C579" s="9"/>
      <c r="D579" s="26"/>
      <c r="E579" s="154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8">
        <v>3</v>
      </c>
    </row>
    <row r="580" spans="1:65">
      <c r="A580" s="30"/>
      <c r="B580" s="18">
        <v>1</v>
      </c>
      <c r="C580" s="14">
        <v>1</v>
      </c>
      <c r="D580" s="215">
        <v>0.62</v>
      </c>
      <c r="E580" s="205"/>
      <c r="F580" s="206"/>
      <c r="G580" s="206"/>
      <c r="H580" s="206"/>
      <c r="I580" s="206"/>
      <c r="J580" s="206"/>
      <c r="K580" s="206"/>
      <c r="L580" s="206"/>
      <c r="M580" s="206"/>
      <c r="N580" s="206"/>
      <c r="O580" s="206"/>
      <c r="P580" s="206"/>
      <c r="Q580" s="206"/>
      <c r="R580" s="206"/>
      <c r="S580" s="206"/>
      <c r="T580" s="206"/>
      <c r="U580" s="206"/>
      <c r="V580" s="206"/>
      <c r="W580" s="206"/>
      <c r="X580" s="206"/>
      <c r="Y580" s="206"/>
      <c r="Z580" s="206"/>
      <c r="AA580" s="206"/>
      <c r="AB580" s="206"/>
      <c r="AC580" s="206"/>
      <c r="AD580" s="206"/>
      <c r="AE580" s="206"/>
      <c r="AF580" s="206"/>
      <c r="AG580" s="206"/>
      <c r="AH580" s="206"/>
      <c r="AI580" s="206"/>
      <c r="AJ580" s="206"/>
      <c r="AK580" s="206"/>
      <c r="AL580" s="206"/>
      <c r="AM580" s="206"/>
      <c r="AN580" s="206"/>
      <c r="AO580" s="206"/>
      <c r="AP580" s="206"/>
      <c r="AQ580" s="206"/>
      <c r="AR580" s="206"/>
      <c r="AS580" s="206"/>
      <c r="AT580" s="206"/>
      <c r="AU580" s="206"/>
      <c r="AV580" s="206"/>
      <c r="AW580" s="206"/>
      <c r="AX580" s="206"/>
      <c r="AY580" s="206"/>
      <c r="AZ580" s="206"/>
      <c r="BA580" s="206"/>
      <c r="BB580" s="206"/>
      <c r="BC580" s="206"/>
      <c r="BD580" s="206"/>
      <c r="BE580" s="206"/>
      <c r="BF580" s="206"/>
      <c r="BG580" s="206"/>
      <c r="BH580" s="206"/>
      <c r="BI580" s="206"/>
      <c r="BJ580" s="206"/>
      <c r="BK580" s="206"/>
      <c r="BL580" s="206"/>
      <c r="BM580" s="217">
        <v>1</v>
      </c>
    </row>
    <row r="581" spans="1:65">
      <c r="A581" s="30"/>
      <c r="B581" s="19">
        <v>1</v>
      </c>
      <c r="C581" s="9">
        <v>2</v>
      </c>
      <c r="D581" s="24">
        <v>0.61599999999999999</v>
      </c>
      <c r="E581" s="205"/>
      <c r="F581" s="206"/>
      <c r="G581" s="206"/>
      <c r="H581" s="206"/>
      <c r="I581" s="206"/>
      <c r="J581" s="206"/>
      <c r="K581" s="206"/>
      <c r="L581" s="206"/>
      <c r="M581" s="206"/>
      <c r="N581" s="206"/>
      <c r="O581" s="206"/>
      <c r="P581" s="206"/>
      <c r="Q581" s="206"/>
      <c r="R581" s="206"/>
      <c r="S581" s="206"/>
      <c r="T581" s="206"/>
      <c r="U581" s="206"/>
      <c r="V581" s="206"/>
      <c r="W581" s="206"/>
      <c r="X581" s="206"/>
      <c r="Y581" s="206"/>
      <c r="Z581" s="206"/>
      <c r="AA581" s="206"/>
      <c r="AB581" s="206"/>
      <c r="AC581" s="206"/>
      <c r="AD581" s="206"/>
      <c r="AE581" s="206"/>
      <c r="AF581" s="206"/>
      <c r="AG581" s="206"/>
      <c r="AH581" s="206"/>
      <c r="AI581" s="206"/>
      <c r="AJ581" s="206"/>
      <c r="AK581" s="206"/>
      <c r="AL581" s="206"/>
      <c r="AM581" s="206"/>
      <c r="AN581" s="206"/>
      <c r="AO581" s="206"/>
      <c r="AP581" s="206"/>
      <c r="AQ581" s="206"/>
      <c r="AR581" s="206"/>
      <c r="AS581" s="206"/>
      <c r="AT581" s="206"/>
      <c r="AU581" s="206"/>
      <c r="AV581" s="206"/>
      <c r="AW581" s="206"/>
      <c r="AX581" s="206"/>
      <c r="AY581" s="206"/>
      <c r="AZ581" s="206"/>
      <c r="BA581" s="206"/>
      <c r="BB581" s="206"/>
      <c r="BC581" s="206"/>
      <c r="BD581" s="206"/>
      <c r="BE581" s="206"/>
      <c r="BF581" s="206"/>
      <c r="BG581" s="206"/>
      <c r="BH581" s="206"/>
      <c r="BI581" s="206"/>
      <c r="BJ581" s="206"/>
      <c r="BK581" s="206"/>
      <c r="BL581" s="206"/>
      <c r="BM581" s="217">
        <v>25</v>
      </c>
    </row>
    <row r="582" spans="1:65">
      <c r="A582" s="30"/>
      <c r="B582" s="20" t="s">
        <v>271</v>
      </c>
      <c r="C582" s="12"/>
      <c r="D582" s="221">
        <v>0.61799999999999999</v>
      </c>
      <c r="E582" s="205"/>
      <c r="F582" s="206"/>
      <c r="G582" s="206"/>
      <c r="H582" s="206"/>
      <c r="I582" s="206"/>
      <c r="J582" s="206"/>
      <c r="K582" s="206"/>
      <c r="L582" s="206"/>
      <c r="M582" s="206"/>
      <c r="N582" s="206"/>
      <c r="O582" s="206"/>
      <c r="P582" s="206"/>
      <c r="Q582" s="206"/>
      <c r="R582" s="206"/>
      <c r="S582" s="206"/>
      <c r="T582" s="206"/>
      <c r="U582" s="206"/>
      <c r="V582" s="206"/>
      <c r="W582" s="206"/>
      <c r="X582" s="206"/>
      <c r="Y582" s="206"/>
      <c r="Z582" s="206"/>
      <c r="AA582" s="206"/>
      <c r="AB582" s="206"/>
      <c r="AC582" s="206"/>
      <c r="AD582" s="206"/>
      <c r="AE582" s="206"/>
      <c r="AF582" s="206"/>
      <c r="AG582" s="206"/>
      <c r="AH582" s="206"/>
      <c r="AI582" s="206"/>
      <c r="AJ582" s="206"/>
      <c r="AK582" s="206"/>
      <c r="AL582" s="206"/>
      <c r="AM582" s="206"/>
      <c r="AN582" s="206"/>
      <c r="AO582" s="206"/>
      <c r="AP582" s="206"/>
      <c r="AQ582" s="206"/>
      <c r="AR582" s="206"/>
      <c r="AS582" s="206"/>
      <c r="AT582" s="206"/>
      <c r="AU582" s="206"/>
      <c r="AV582" s="206"/>
      <c r="AW582" s="206"/>
      <c r="AX582" s="206"/>
      <c r="AY582" s="206"/>
      <c r="AZ582" s="206"/>
      <c r="BA582" s="206"/>
      <c r="BB582" s="206"/>
      <c r="BC582" s="206"/>
      <c r="BD582" s="206"/>
      <c r="BE582" s="206"/>
      <c r="BF582" s="206"/>
      <c r="BG582" s="206"/>
      <c r="BH582" s="206"/>
      <c r="BI582" s="206"/>
      <c r="BJ582" s="206"/>
      <c r="BK582" s="206"/>
      <c r="BL582" s="206"/>
      <c r="BM582" s="217">
        <v>16</v>
      </c>
    </row>
    <row r="583" spans="1:65">
      <c r="A583" s="30"/>
      <c r="B583" s="3" t="s">
        <v>272</v>
      </c>
      <c r="C583" s="29"/>
      <c r="D583" s="24">
        <v>0.61799999999999999</v>
      </c>
      <c r="E583" s="205"/>
      <c r="F583" s="206"/>
      <c r="G583" s="206"/>
      <c r="H583" s="206"/>
      <c r="I583" s="206"/>
      <c r="J583" s="206"/>
      <c r="K583" s="206"/>
      <c r="L583" s="206"/>
      <c r="M583" s="206"/>
      <c r="N583" s="206"/>
      <c r="O583" s="206"/>
      <c r="P583" s="206"/>
      <c r="Q583" s="206"/>
      <c r="R583" s="206"/>
      <c r="S583" s="206"/>
      <c r="T583" s="206"/>
      <c r="U583" s="206"/>
      <c r="V583" s="206"/>
      <c r="W583" s="206"/>
      <c r="X583" s="206"/>
      <c r="Y583" s="206"/>
      <c r="Z583" s="206"/>
      <c r="AA583" s="206"/>
      <c r="AB583" s="206"/>
      <c r="AC583" s="206"/>
      <c r="AD583" s="206"/>
      <c r="AE583" s="206"/>
      <c r="AF583" s="206"/>
      <c r="AG583" s="206"/>
      <c r="AH583" s="206"/>
      <c r="AI583" s="206"/>
      <c r="AJ583" s="206"/>
      <c r="AK583" s="206"/>
      <c r="AL583" s="206"/>
      <c r="AM583" s="206"/>
      <c r="AN583" s="206"/>
      <c r="AO583" s="206"/>
      <c r="AP583" s="206"/>
      <c r="AQ583" s="206"/>
      <c r="AR583" s="206"/>
      <c r="AS583" s="206"/>
      <c r="AT583" s="206"/>
      <c r="AU583" s="206"/>
      <c r="AV583" s="206"/>
      <c r="AW583" s="206"/>
      <c r="AX583" s="206"/>
      <c r="AY583" s="206"/>
      <c r="AZ583" s="206"/>
      <c r="BA583" s="206"/>
      <c r="BB583" s="206"/>
      <c r="BC583" s="206"/>
      <c r="BD583" s="206"/>
      <c r="BE583" s="206"/>
      <c r="BF583" s="206"/>
      <c r="BG583" s="206"/>
      <c r="BH583" s="206"/>
      <c r="BI583" s="206"/>
      <c r="BJ583" s="206"/>
      <c r="BK583" s="206"/>
      <c r="BL583" s="206"/>
      <c r="BM583" s="217">
        <v>0.61799999999999999</v>
      </c>
    </row>
    <row r="584" spans="1:65">
      <c r="A584" s="30"/>
      <c r="B584" s="3" t="s">
        <v>273</v>
      </c>
      <c r="C584" s="29"/>
      <c r="D584" s="24">
        <v>2.8284271247461927E-3</v>
      </c>
      <c r="E584" s="205"/>
      <c r="F584" s="206"/>
      <c r="G584" s="206"/>
      <c r="H584" s="206"/>
      <c r="I584" s="206"/>
      <c r="J584" s="206"/>
      <c r="K584" s="206"/>
      <c r="L584" s="206"/>
      <c r="M584" s="206"/>
      <c r="N584" s="206"/>
      <c r="O584" s="206"/>
      <c r="P584" s="206"/>
      <c r="Q584" s="206"/>
      <c r="R584" s="206"/>
      <c r="S584" s="206"/>
      <c r="T584" s="206"/>
      <c r="U584" s="206"/>
      <c r="V584" s="206"/>
      <c r="W584" s="206"/>
      <c r="X584" s="206"/>
      <c r="Y584" s="206"/>
      <c r="Z584" s="206"/>
      <c r="AA584" s="206"/>
      <c r="AB584" s="206"/>
      <c r="AC584" s="206"/>
      <c r="AD584" s="206"/>
      <c r="AE584" s="206"/>
      <c r="AF584" s="206"/>
      <c r="AG584" s="206"/>
      <c r="AH584" s="206"/>
      <c r="AI584" s="206"/>
      <c r="AJ584" s="206"/>
      <c r="AK584" s="206"/>
      <c r="AL584" s="206"/>
      <c r="AM584" s="206"/>
      <c r="AN584" s="206"/>
      <c r="AO584" s="206"/>
      <c r="AP584" s="206"/>
      <c r="AQ584" s="206"/>
      <c r="AR584" s="206"/>
      <c r="AS584" s="206"/>
      <c r="AT584" s="206"/>
      <c r="AU584" s="206"/>
      <c r="AV584" s="206"/>
      <c r="AW584" s="206"/>
      <c r="AX584" s="206"/>
      <c r="AY584" s="206"/>
      <c r="AZ584" s="206"/>
      <c r="BA584" s="206"/>
      <c r="BB584" s="206"/>
      <c r="BC584" s="206"/>
      <c r="BD584" s="206"/>
      <c r="BE584" s="206"/>
      <c r="BF584" s="206"/>
      <c r="BG584" s="206"/>
      <c r="BH584" s="206"/>
      <c r="BI584" s="206"/>
      <c r="BJ584" s="206"/>
      <c r="BK584" s="206"/>
      <c r="BL584" s="206"/>
      <c r="BM584" s="217">
        <v>31</v>
      </c>
    </row>
    <row r="585" spans="1:65">
      <c r="A585" s="30"/>
      <c r="B585" s="3" t="s">
        <v>87</v>
      </c>
      <c r="C585" s="29"/>
      <c r="D585" s="13">
        <v>4.5767429203012831E-3</v>
      </c>
      <c r="E585" s="154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55"/>
    </row>
    <row r="586" spans="1:65">
      <c r="A586" s="30"/>
      <c r="B586" s="3" t="s">
        <v>274</v>
      </c>
      <c r="C586" s="29"/>
      <c r="D586" s="13">
        <v>0</v>
      </c>
      <c r="E586" s="154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55"/>
    </row>
    <row r="587" spans="1:65">
      <c r="A587" s="30"/>
      <c r="B587" s="46" t="s">
        <v>275</v>
      </c>
      <c r="C587" s="47"/>
      <c r="D587" s="45" t="s">
        <v>276</v>
      </c>
      <c r="E587" s="154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55"/>
    </row>
    <row r="588" spans="1:65">
      <c r="B588" s="31"/>
      <c r="C588" s="20"/>
      <c r="D588" s="20"/>
      <c r="BM588" s="55"/>
    </row>
    <row r="589" spans="1:65" ht="15">
      <c r="B589" s="8" t="s">
        <v>673</v>
      </c>
      <c r="BM589" s="28" t="s">
        <v>277</v>
      </c>
    </row>
    <row r="590" spans="1:65" ht="15">
      <c r="A590" s="25" t="s">
        <v>64</v>
      </c>
      <c r="B590" s="18" t="s">
        <v>111</v>
      </c>
      <c r="C590" s="15" t="s">
        <v>112</v>
      </c>
      <c r="D590" s="16" t="s">
        <v>326</v>
      </c>
      <c r="E590" s="154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8">
        <v>1</v>
      </c>
    </row>
    <row r="591" spans="1:65">
      <c r="A591" s="30"/>
      <c r="B591" s="19" t="s">
        <v>230</v>
      </c>
      <c r="C591" s="9" t="s">
        <v>230</v>
      </c>
      <c r="D591" s="10" t="s">
        <v>113</v>
      </c>
      <c r="E591" s="154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8" t="s">
        <v>3</v>
      </c>
    </row>
    <row r="592" spans="1:65">
      <c r="A592" s="30"/>
      <c r="B592" s="19"/>
      <c r="C592" s="9"/>
      <c r="D592" s="10" t="s">
        <v>358</v>
      </c>
      <c r="E592" s="154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8">
        <v>2</v>
      </c>
    </row>
    <row r="593" spans="1:65">
      <c r="A593" s="30"/>
      <c r="B593" s="19"/>
      <c r="C593" s="9"/>
      <c r="D593" s="26"/>
      <c r="E593" s="154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8">
        <v>2</v>
      </c>
    </row>
    <row r="594" spans="1:65">
      <c r="A594" s="30"/>
      <c r="B594" s="18">
        <v>1</v>
      </c>
      <c r="C594" s="14">
        <v>1</v>
      </c>
      <c r="D594" s="148" t="s">
        <v>97</v>
      </c>
      <c r="E594" s="154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28">
        <v>1</v>
      </c>
    </row>
    <row r="595" spans="1:65">
      <c r="A595" s="30"/>
      <c r="B595" s="19">
        <v>1</v>
      </c>
      <c r="C595" s="9">
        <v>2</v>
      </c>
      <c r="D595" s="150" t="s">
        <v>97</v>
      </c>
      <c r="E595" s="154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28">
        <v>26</v>
      </c>
    </row>
    <row r="596" spans="1:65">
      <c r="A596" s="30"/>
      <c r="B596" s="20" t="s">
        <v>271</v>
      </c>
      <c r="C596" s="12"/>
      <c r="D596" s="23" t="s">
        <v>682</v>
      </c>
      <c r="E596" s="154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8">
        <v>16</v>
      </c>
    </row>
    <row r="597" spans="1:65">
      <c r="A597" s="30"/>
      <c r="B597" s="3" t="s">
        <v>272</v>
      </c>
      <c r="C597" s="29"/>
      <c r="D597" s="11" t="s">
        <v>682</v>
      </c>
      <c r="E597" s="154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28" t="s">
        <v>97</v>
      </c>
    </row>
    <row r="598" spans="1:65">
      <c r="A598" s="30"/>
      <c r="B598" s="3" t="s">
        <v>273</v>
      </c>
      <c r="C598" s="29"/>
      <c r="D598" s="24" t="s">
        <v>682</v>
      </c>
      <c r="E598" s="154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28">
        <v>32</v>
      </c>
    </row>
    <row r="599" spans="1:65">
      <c r="A599" s="30"/>
      <c r="B599" s="3" t="s">
        <v>87</v>
      </c>
      <c r="C599" s="29"/>
      <c r="D599" s="13" t="s">
        <v>682</v>
      </c>
      <c r="E599" s="154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5"/>
    </row>
    <row r="600" spans="1:65">
      <c r="A600" s="30"/>
      <c r="B600" s="3" t="s">
        <v>274</v>
      </c>
      <c r="C600" s="29"/>
      <c r="D600" s="13" t="s">
        <v>682</v>
      </c>
      <c r="E600" s="154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55"/>
    </row>
    <row r="601" spans="1:65">
      <c r="A601" s="30"/>
      <c r="B601" s="46" t="s">
        <v>275</v>
      </c>
      <c r="C601" s="47"/>
      <c r="D601" s="45" t="s">
        <v>276</v>
      </c>
      <c r="E601" s="154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55"/>
    </row>
    <row r="602" spans="1:65">
      <c r="B602" s="31"/>
      <c r="C602" s="20"/>
      <c r="D602" s="20"/>
      <c r="BM602" s="55"/>
    </row>
    <row r="603" spans="1:65" ht="15">
      <c r="B603" s="8" t="s">
        <v>674</v>
      </c>
      <c r="BM603" s="28" t="s">
        <v>277</v>
      </c>
    </row>
    <row r="604" spans="1:65" ht="15">
      <c r="A604" s="25" t="s">
        <v>65</v>
      </c>
      <c r="B604" s="18" t="s">
        <v>111</v>
      </c>
      <c r="C604" s="15" t="s">
        <v>112</v>
      </c>
      <c r="D604" s="16" t="s">
        <v>326</v>
      </c>
      <c r="E604" s="154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8">
        <v>1</v>
      </c>
    </row>
    <row r="605" spans="1:65">
      <c r="A605" s="30"/>
      <c r="B605" s="19" t="s">
        <v>230</v>
      </c>
      <c r="C605" s="9" t="s">
        <v>230</v>
      </c>
      <c r="D605" s="10" t="s">
        <v>113</v>
      </c>
      <c r="E605" s="154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8" t="s">
        <v>3</v>
      </c>
    </row>
    <row r="606" spans="1:65">
      <c r="A606" s="30"/>
      <c r="B606" s="19"/>
      <c r="C606" s="9"/>
      <c r="D606" s="10" t="s">
        <v>358</v>
      </c>
      <c r="E606" s="154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8">
        <v>2</v>
      </c>
    </row>
    <row r="607" spans="1:65">
      <c r="A607" s="30"/>
      <c r="B607" s="19"/>
      <c r="C607" s="9"/>
      <c r="D607" s="26"/>
      <c r="E607" s="154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8">
        <v>2</v>
      </c>
    </row>
    <row r="608" spans="1:65">
      <c r="A608" s="30"/>
      <c r="B608" s="18">
        <v>1</v>
      </c>
      <c r="C608" s="14">
        <v>1</v>
      </c>
      <c r="D608" s="22">
        <v>0.35</v>
      </c>
      <c r="E608" s="154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8">
        <v>1</v>
      </c>
    </row>
    <row r="609" spans="1:65">
      <c r="A609" s="30"/>
      <c r="B609" s="19">
        <v>1</v>
      </c>
      <c r="C609" s="9">
        <v>2</v>
      </c>
      <c r="D609" s="11">
        <v>0.36</v>
      </c>
      <c r="E609" s="154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8">
        <v>27</v>
      </c>
    </row>
    <row r="610" spans="1:65">
      <c r="A610" s="30"/>
      <c r="B610" s="20" t="s">
        <v>271</v>
      </c>
      <c r="C610" s="12"/>
      <c r="D610" s="23">
        <v>0.35499999999999998</v>
      </c>
      <c r="E610" s="154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28">
        <v>16</v>
      </c>
    </row>
    <row r="611" spans="1:65">
      <c r="A611" s="30"/>
      <c r="B611" s="3" t="s">
        <v>272</v>
      </c>
      <c r="C611" s="29"/>
      <c r="D611" s="11">
        <v>0.35499999999999998</v>
      </c>
      <c r="E611" s="154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28">
        <v>0.35499999999999998</v>
      </c>
    </row>
    <row r="612" spans="1:65">
      <c r="A612" s="30"/>
      <c r="B612" s="3" t="s">
        <v>273</v>
      </c>
      <c r="C612" s="29"/>
      <c r="D612" s="24">
        <v>7.0710678118654814E-3</v>
      </c>
      <c r="E612" s="154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28">
        <v>33</v>
      </c>
    </row>
    <row r="613" spans="1:65">
      <c r="A613" s="30"/>
      <c r="B613" s="3" t="s">
        <v>87</v>
      </c>
      <c r="C613" s="29"/>
      <c r="D613" s="13">
        <v>1.9918500878494314E-2</v>
      </c>
      <c r="E613" s="154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55"/>
    </row>
    <row r="614" spans="1:65">
      <c r="A614" s="30"/>
      <c r="B614" s="3" t="s">
        <v>274</v>
      </c>
      <c r="C614" s="29"/>
      <c r="D614" s="13">
        <v>0</v>
      </c>
      <c r="E614" s="154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55"/>
    </row>
    <row r="615" spans="1:65">
      <c r="A615" s="30"/>
      <c r="B615" s="46" t="s">
        <v>275</v>
      </c>
      <c r="C615" s="47"/>
      <c r="D615" s="45" t="s">
        <v>276</v>
      </c>
      <c r="E615" s="154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55"/>
    </row>
    <row r="616" spans="1:65">
      <c r="B616" s="31"/>
      <c r="C616" s="20"/>
      <c r="D616" s="20"/>
      <c r="BM616" s="55"/>
    </row>
    <row r="617" spans="1:65" ht="15">
      <c r="B617" s="8" t="s">
        <v>675</v>
      </c>
      <c r="BM617" s="28" t="s">
        <v>277</v>
      </c>
    </row>
    <row r="618" spans="1:65" ht="15">
      <c r="A618" s="25" t="s">
        <v>32</v>
      </c>
      <c r="B618" s="18" t="s">
        <v>111</v>
      </c>
      <c r="C618" s="15" t="s">
        <v>112</v>
      </c>
      <c r="D618" s="16" t="s">
        <v>326</v>
      </c>
      <c r="E618" s="154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28">
        <v>1</v>
      </c>
    </row>
    <row r="619" spans="1:65">
      <c r="A619" s="30"/>
      <c r="B619" s="19" t="s">
        <v>230</v>
      </c>
      <c r="C619" s="9" t="s">
        <v>230</v>
      </c>
      <c r="D619" s="10" t="s">
        <v>113</v>
      </c>
      <c r="E619" s="154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28" t="s">
        <v>3</v>
      </c>
    </row>
    <row r="620" spans="1:65">
      <c r="A620" s="30"/>
      <c r="B620" s="19"/>
      <c r="C620" s="9"/>
      <c r="D620" s="10" t="s">
        <v>358</v>
      </c>
      <c r="E620" s="154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28">
        <v>2</v>
      </c>
    </row>
    <row r="621" spans="1:65">
      <c r="A621" s="30"/>
      <c r="B621" s="19"/>
      <c r="C621" s="9"/>
      <c r="D621" s="26"/>
      <c r="E621" s="154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28">
        <v>2</v>
      </c>
    </row>
    <row r="622" spans="1:65">
      <c r="A622" s="30"/>
      <c r="B622" s="18">
        <v>1</v>
      </c>
      <c r="C622" s="14">
        <v>1</v>
      </c>
      <c r="D622" s="22">
        <v>0.27</v>
      </c>
      <c r="E622" s="154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28">
        <v>1</v>
      </c>
    </row>
    <row r="623" spans="1:65">
      <c r="A623" s="30"/>
      <c r="B623" s="19">
        <v>1</v>
      </c>
      <c r="C623" s="9">
        <v>2</v>
      </c>
      <c r="D623" s="11">
        <v>0.26</v>
      </c>
      <c r="E623" s="154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28">
        <v>28</v>
      </c>
    </row>
    <row r="624" spans="1:65">
      <c r="A624" s="30"/>
      <c r="B624" s="20" t="s">
        <v>271</v>
      </c>
      <c r="C624" s="12"/>
      <c r="D624" s="23">
        <v>0.26500000000000001</v>
      </c>
      <c r="E624" s="154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28">
        <v>16</v>
      </c>
    </row>
    <row r="625" spans="1:65">
      <c r="A625" s="30"/>
      <c r="B625" s="3" t="s">
        <v>272</v>
      </c>
      <c r="C625" s="29"/>
      <c r="D625" s="11">
        <v>0.26500000000000001</v>
      </c>
      <c r="E625" s="154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28">
        <v>0.26500000000000001</v>
      </c>
    </row>
    <row r="626" spans="1:65">
      <c r="A626" s="30"/>
      <c r="B626" s="3" t="s">
        <v>273</v>
      </c>
      <c r="C626" s="29"/>
      <c r="D626" s="24">
        <v>7.0710678118654814E-3</v>
      </c>
      <c r="E626" s="154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28">
        <v>34</v>
      </c>
    </row>
    <row r="627" spans="1:65">
      <c r="A627" s="30"/>
      <c r="B627" s="3" t="s">
        <v>87</v>
      </c>
      <c r="C627" s="29"/>
      <c r="D627" s="13">
        <v>2.6683274761756533E-2</v>
      </c>
      <c r="E627" s="154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55"/>
    </row>
    <row r="628" spans="1:65">
      <c r="A628" s="30"/>
      <c r="B628" s="3" t="s">
        <v>274</v>
      </c>
      <c r="C628" s="29"/>
      <c r="D628" s="13">
        <v>0</v>
      </c>
      <c r="E628" s="154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55"/>
    </row>
    <row r="629" spans="1:65">
      <c r="A629" s="30"/>
      <c r="B629" s="46" t="s">
        <v>275</v>
      </c>
      <c r="C629" s="47"/>
      <c r="D629" s="45" t="s">
        <v>276</v>
      </c>
      <c r="E629" s="154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55"/>
    </row>
    <row r="630" spans="1:65">
      <c r="B630" s="31"/>
      <c r="C630" s="20"/>
      <c r="D630" s="20"/>
      <c r="BM630" s="55"/>
    </row>
    <row r="631" spans="1:65" ht="15">
      <c r="B631" s="8" t="s">
        <v>676</v>
      </c>
      <c r="BM631" s="28" t="s">
        <v>277</v>
      </c>
    </row>
    <row r="632" spans="1:65" ht="15">
      <c r="A632" s="25" t="s">
        <v>66</v>
      </c>
      <c r="B632" s="18" t="s">
        <v>111</v>
      </c>
      <c r="C632" s="15" t="s">
        <v>112</v>
      </c>
      <c r="D632" s="16" t="s">
        <v>326</v>
      </c>
      <c r="E632" s="154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8">
        <v>1</v>
      </c>
    </row>
    <row r="633" spans="1:65">
      <c r="A633" s="30"/>
      <c r="B633" s="19" t="s">
        <v>230</v>
      </c>
      <c r="C633" s="9" t="s">
        <v>230</v>
      </c>
      <c r="D633" s="10" t="s">
        <v>113</v>
      </c>
      <c r="E633" s="154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28" t="s">
        <v>3</v>
      </c>
    </row>
    <row r="634" spans="1:65">
      <c r="A634" s="30"/>
      <c r="B634" s="19"/>
      <c r="C634" s="9"/>
      <c r="D634" s="10" t="s">
        <v>358</v>
      </c>
      <c r="E634" s="154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28">
        <v>0</v>
      </c>
    </row>
    <row r="635" spans="1:65">
      <c r="A635" s="30"/>
      <c r="B635" s="19"/>
      <c r="C635" s="9"/>
      <c r="D635" s="26"/>
      <c r="E635" s="154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28">
        <v>0</v>
      </c>
    </row>
    <row r="636" spans="1:65">
      <c r="A636" s="30"/>
      <c r="B636" s="18">
        <v>1</v>
      </c>
      <c r="C636" s="14">
        <v>1</v>
      </c>
      <c r="D636" s="227">
        <v>293</v>
      </c>
      <c r="E636" s="228"/>
      <c r="F636" s="229"/>
      <c r="G636" s="229"/>
      <c r="H636" s="229"/>
      <c r="I636" s="229"/>
      <c r="J636" s="229"/>
      <c r="K636" s="229"/>
      <c r="L636" s="229"/>
      <c r="M636" s="229"/>
      <c r="N636" s="229"/>
      <c r="O636" s="229"/>
      <c r="P636" s="229"/>
      <c r="Q636" s="229"/>
      <c r="R636" s="229"/>
      <c r="S636" s="229"/>
      <c r="T636" s="229"/>
      <c r="U636" s="229"/>
      <c r="V636" s="229"/>
      <c r="W636" s="229"/>
      <c r="X636" s="229"/>
      <c r="Y636" s="229"/>
      <c r="Z636" s="229"/>
      <c r="AA636" s="229"/>
      <c r="AB636" s="229"/>
      <c r="AC636" s="229"/>
      <c r="AD636" s="229"/>
      <c r="AE636" s="229"/>
      <c r="AF636" s="229"/>
      <c r="AG636" s="229"/>
      <c r="AH636" s="229"/>
      <c r="AI636" s="229"/>
      <c r="AJ636" s="229"/>
      <c r="AK636" s="229"/>
      <c r="AL636" s="229"/>
      <c r="AM636" s="229"/>
      <c r="AN636" s="229"/>
      <c r="AO636" s="229"/>
      <c r="AP636" s="229"/>
      <c r="AQ636" s="229"/>
      <c r="AR636" s="229"/>
      <c r="AS636" s="229"/>
      <c r="AT636" s="229"/>
      <c r="AU636" s="229"/>
      <c r="AV636" s="229"/>
      <c r="AW636" s="229"/>
      <c r="AX636" s="229"/>
      <c r="AY636" s="229"/>
      <c r="AZ636" s="229"/>
      <c r="BA636" s="229"/>
      <c r="BB636" s="229"/>
      <c r="BC636" s="229"/>
      <c r="BD636" s="229"/>
      <c r="BE636" s="229"/>
      <c r="BF636" s="229"/>
      <c r="BG636" s="229"/>
      <c r="BH636" s="229"/>
      <c r="BI636" s="229"/>
      <c r="BJ636" s="229"/>
      <c r="BK636" s="229"/>
      <c r="BL636" s="229"/>
      <c r="BM636" s="230">
        <v>1</v>
      </c>
    </row>
    <row r="637" spans="1:65">
      <c r="A637" s="30"/>
      <c r="B637" s="19">
        <v>1</v>
      </c>
      <c r="C637" s="9">
        <v>2</v>
      </c>
      <c r="D637" s="231">
        <v>294</v>
      </c>
      <c r="E637" s="228"/>
      <c r="F637" s="229"/>
      <c r="G637" s="229"/>
      <c r="H637" s="229"/>
      <c r="I637" s="229"/>
      <c r="J637" s="229"/>
      <c r="K637" s="229"/>
      <c r="L637" s="229"/>
      <c r="M637" s="229"/>
      <c r="N637" s="229"/>
      <c r="O637" s="229"/>
      <c r="P637" s="229"/>
      <c r="Q637" s="229"/>
      <c r="R637" s="229"/>
      <c r="S637" s="229"/>
      <c r="T637" s="229"/>
      <c r="U637" s="229"/>
      <c r="V637" s="229"/>
      <c r="W637" s="229"/>
      <c r="X637" s="229"/>
      <c r="Y637" s="229"/>
      <c r="Z637" s="229"/>
      <c r="AA637" s="229"/>
      <c r="AB637" s="229"/>
      <c r="AC637" s="229"/>
      <c r="AD637" s="229"/>
      <c r="AE637" s="229"/>
      <c r="AF637" s="229"/>
      <c r="AG637" s="229"/>
      <c r="AH637" s="229"/>
      <c r="AI637" s="229"/>
      <c r="AJ637" s="229"/>
      <c r="AK637" s="229"/>
      <c r="AL637" s="229"/>
      <c r="AM637" s="229"/>
      <c r="AN637" s="229"/>
      <c r="AO637" s="229"/>
      <c r="AP637" s="229"/>
      <c r="AQ637" s="229"/>
      <c r="AR637" s="229"/>
      <c r="AS637" s="229"/>
      <c r="AT637" s="229"/>
      <c r="AU637" s="229"/>
      <c r="AV637" s="229"/>
      <c r="AW637" s="229"/>
      <c r="AX637" s="229"/>
      <c r="AY637" s="229"/>
      <c r="AZ637" s="229"/>
      <c r="BA637" s="229"/>
      <c r="BB637" s="229"/>
      <c r="BC637" s="229"/>
      <c r="BD637" s="229"/>
      <c r="BE637" s="229"/>
      <c r="BF637" s="229"/>
      <c r="BG637" s="229"/>
      <c r="BH637" s="229"/>
      <c r="BI637" s="229"/>
      <c r="BJ637" s="229"/>
      <c r="BK637" s="229"/>
      <c r="BL637" s="229"/>
      <c r="BM637" s="230">
        <v>29</v>
      </c>
    </row>
    <row r="638" spans="1:65">
      <c r="A638" s="30"/>
      <c r="B638" s="20" t="s">
        <v>271</v>
      </c>
      <c r="C638" s="12"/>
      <c r="D638" s="234">
        <v>293.5</v>
      </c>
      <c r="E638" s="228"/>
      <c r="F638" s="229"/>
      <c r="G638" s="229"/>
      <c r="H638" s="229"/>
      <c r="I638" s="229"/>
      <c r="J638" s="229"/>
      <c r="K638" s="229"/>
      <c r="L638" s="229"/>
      <c r="M638" s="229"/>
      <c r="N638" s="229"/>
      <c r="O638" s="229"/>
      <c r="P638" s="229"/>
      <c r="Q638" s="229"/>
      <c r="R638" s="229"/>
      <c r="S638" s="229"/>
      <c r="T638" s="229"/>
      <c r="U638" s="229"/>
      <c r="V638" s="229"/>
      <c r="W638" s="229"/>
      <c r="X638" s="229"/>
      <c r="Y638" s="229"/>
      <c r="Z638" s="229"/>
      <c r="AA638" s="229"/>
      <c r="AB638" s="229"/>
      <c r="AC638" s="229"/>
      <c r="AD638" s="229"/>
      <c r="AE638" s="229"/>
      <c r="AF638" s="229"/>
      <c r="AG638" s="229"/>
      <c r="AH638" s="229"/>
      <c r="AI638" s="229"/>
      <c r="AJ638" s="229"/>
      <c r="AK638" s="229"/>
      <c r="AL638" s="229"/>
      <c r="AM638" s="229"/>
      <c r="AN638" s="229"/>
      <c r="AO638" s="229"/>
      <c r="AP638" s="229"/>
      <c r="AQ638" s="229"/>
      <c r="AR638" s="229"/>
      <c r="AS638" s="229"/>
      <c r="AT638" s="229"/>
      <c r="AU638" s="229"/>
      <c r="AV638" s="229"/>
      <c r="AW638" s="229"/>
      <c r="AX638" s="229"/>
      <c r="AY638" s="229"/>
      <c r="AZ638" s="229"/>
      <c r="BA638" s="229"/>
      <c r="BB638" s="229"/>
      <c r="BC638" s="229"/>
      <c r="BD638" s="229"/>
      <c r="BE638" s="229"/>
      <c r="BF638" s="229"/>
      <c r="BG638" s="229"/>
      <c r="BH638" s="229"/>
      <c r="BI638" s="229"/>
      <c r="BJ638" s="229"/>
      <c r="BK638" s="229"/>
      <c r="BL638" s="229"/>
      <c r="BM638" s="230">
        <v>16</v>
      </c>
    </row>
    <row r="639" spans="1:65">
      <c r="A639" s="30"/>
      <c r="B639" s="3" t="s">
        <v>272</v>
      </c>
      <c r="C639" s="29"/>
      <c r="D639" s="231">
        <v>293.5</v>
      </c>
      <c r="E639" s="228"/>
      <c r="F639" s="229"/>
      <c r="G639" s="229"/>
      <c r="H639" s="229"/>
      <c r="I639" s="229"/>
      <c r="J639" s="229"/>
      <c r="K639" s="229"/>
      <c r="L639" s="229"/>
      <c r="M639" s="229"/>
      <c r="N639" s="229"/>
      <c r="O639" s="229"/>
      <c r="P639" s="229"/>
      <c r="Q639" s="229"/>
      <c r="R639" s="229"/>
      <c r="S639" s="229"/>
      <c r="T639" s="229"/>
      <c r="U639" s="229"/>
      <c r="V639" s="229"/>
      <c r="W639" s="229"/>
      <c r="X639" s="229"/>
      <c r="Y639" s="229"/>
      <c r="Z639" s="229"/>
      <c r="AA639" s="229"/>
      <c r="AB639" s="229"/>
      <c r="AC639" s="229"/>
      <c r="AD639" s="229"/>
      <c r="AE639" s="229"/>
      <c r="AF639" s="229"/>
      <c r="AG639" s="229"/>
      <c r="AH639" s="229"/>
      <c r="AI639" s="229"/>
      <c r="AJ639" s="229"/>
      <c r="AK639" s="229"/>
      <c r="AL639" s="229"/>
      <c r="AM639" s="229"/>
      <c r="AN639" s="229"/>
      <c r="AO639" s="229"/>
      <c r="AP639" s="229"/>
      <c r="AQ639" s="229"/>
      <c r="AR639" s="229"/>
      <c r="AS639" s="229"/>
      <c r="AT639" s="229"/>
      <c r="AU639" s="229"/>
      <c r="AV639" s="229"/>
      <c r="AW639" s="229"/>
      <c r="AX639" s="229"/>
      <c r="AY639" s="229"/>
      <c r="AZ639" s="229"/>
      <c r="BA639" s="229"/>
      <c r="BB639" s="229"/>
      <c r="BC639" s="229"/>
      <c r="BD639" s="229"/>
      <c r="BE639" s="229"/>
      <c r="BF639" s="229"/>
      <c r="BG639" s="229"/>
      <c r="BH639" s="229"/>
      <c r="BI639" s="229"/>
      <c r="BJ639" s="229"/>
      <c r="BK639" s="229"/>
      <c r="BL639" s="229"/>
      <c r="BM639" s="230">
        <v>293.5</v>
      </c>
    </row>
    <row r="640" spans="1:65">
      <c r="A640" s="30"/>
      <c r="B640" s="3" t="s">
        <v>273</v>
      </c>
      <c r="C640" s="29"/>
      <c r="D640" s="231">
        <v>0.70710678118654757</v>
      </c>
      <c r="E640" s="228"/>
      <c r="F640" s="229"/>
      <c r="G640" s="229"/>
      <c r="H640" s="229"/>
      <c r="I640" s="229"/>
      <c r="J640" s="229"/>
      <c r="K640" s="229"/>
      <c r="L640" s="229"/>
      <c r="M640" s="229"/>
      <c r="N640" s="229"/>
      <c r="O640" s="229"/>
      <c r="P640" s="229"/>
      <c r="Q640" s="229"/>
      <c r="R640" s="229"/>
      <c r="S640" s="229"/>
      <c r="T640" s="229"/>
      <c r="U640" s="229"/>
      <c r="V640" s="229"/>
      <c r="W640" s="229"/>
      <c r="X640" s="229"/>
      <c r="Y640" s="229"/>
      <c r="Z640" s="229"/>
      <c r="AA640" s="229"/>
      <c r="AB640" s="229"/>
      <c r="AC640" s="229"/>
      <c r="AD640" s="229"/>
      <c r="AE640" s="229"/>
      <c r="AF640" s="229"/>
      <c r="AG640" s="229"/>
      <c r="AH640" s="229"/>
      <c r="AI640" s="229"/>
      <c r="AJ640" s="229"/>
      <c r="AK640" s="229"/>
      <c r="AL640" s="229"/>
      <c r="AM640" s="229"/>
      <c r="AN640" s="229"/>
      <c r="AO640" s="229"/>
      <c r="AP640" s="229"/>
      <c r="AQ640" s="229"/>
      <c r="AR640" s="229"/>
      <c r="AS640" s="229"/>
      <c r="AT640" s="229"/>
      <c r="AU640" s="229"/>
      <c r="AV640" s="229"/>
      <c r="AW640" s="229"/>
      <c r="AX640" s="229"/>
      <c r="AY640" s="229"/>
      <c r="AZ640" s="229"/>
      <c r="BA640" s="229"/>
      <c r="BB640" s="229"/>
      <c r="BC640" s="229"/>
      <c r="BD640" s="229"/>
      <c r="BE640" s="229"/>
      <c r="BF640" s="229"/>
      <c r="BG640" s="229"/>
      <c r="BH640" s="229"/>
      <c r="BI640" s="229"/>
      <c r="BJ640" s="229"/>
      <c r="BK640" s="229"/>
      <c r="BL640" s="229"/>
      <c r="BM640" s="230">
        <v>35</v>
      </c>
    </row>
    <row r="641" spans="1:65">
      <c r="A641" s="30"/>
      <c r="B641" s="3" t="s">
        <v>87</v>
      </c>
      <c r="C641" s="29"/>
      <c r="D641" s="13">
        <v>2.4092224231228197E-3</v>
      </c>
      <c r="E641" s="154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55"/>
    </row>
    <row r="642" spans="1:65">
      <c r="A642" s="30"/>
      <c r="B642" s="3" t="s">
        <v>274</v>
      </c>
      <c r="C642" s="29"/>
      <c r="D642" s="13">
        <v>0</v>
      </c>
      <c r="E642" s="154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55"/>
    </row>
    <row r="643" spans="1:65">
      <c r="A643" s="30"/>
      <c r="B643" s="46" t="s">
        <v>275</v>
      </c>
      <c r="C643" s="47"/>
      <c r="D643" s="45" t="s">
        <v>276</v>
      </c>
      <c r="E643" s="154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55"/>
    </row>
    <row r="644" spans="1:65">
      <c r="B644" s="31"/>
      <c r="C644" s="20"/>
      <c r="D644" s="20"/>
      <c r="BM644" s="55"/>
    </row>
    <row r="645" spans="1:65" ht="15">
      <c r="B645" s="8" t="s">
        <v>677</v>
      </c>
      <c r="BM645" s="28" t="s">
        <v>277</v>
      </c>
    </row>
    <row r="646" spans="1:65" ht="15">
      <c r="A646" s="25" t="s">
        <v>35</v>
      </c>
      <c r="B646" s="18" t="s">
        <v>111</v>
      </c>
      <c r="C646" s="15" t="s">
        <v>112</v>
      </c>
      <c r="D646" s="16" t="s">
        <v>326</v>
      </c>
      <c r="E646" s="154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28">
        <v>1</v>
      </c>
    </row>
    <row r="647" spans="1:65">
      <c r="A647" s="30"/>
      <c r="B647" s="19" t="s">
        <v>230</v>
      </c>
      <c r="C647" s="9" t="s">
        <v>230</v>
      </c>
      <c r="D647" s="10" t="s">
        <v>113</v>
      </c>
      <c r="E647" s="154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28" t="s">
        <v>3</v>
      </c>
    </row>
    <row r="648" spans="1:65">
      <c r="A648" s="30"/>
      <c r="B648" s="19"/>
      <c r="C648" s="9"/>
      <c r="D648" s="10" t="s">
        <v>358</v>
      </c>
      <c r="E648" s="154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28">
        <v>1</v>
      </c>
    </row>
    <row r="649" spans="1:65">
      <c r="A649" s="30"/>
      <c r="B649" s="19"/>
      <c r="C649" s="9"/>
      <c r="D649" s="26"/>
      <c r="E649" s="154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28">
        <v>1</v>
      </c>
    </row>
    <row r="650" spans="1:65">
      <c r="A650" s="30"/>
      <c r="B650" s="18">
        <v>1</v>
      </c>
      <c r="C650" s="14">
        <v>1</v>
      </c>
      <c r="D650" s="207">
        <v>27</v>
      </c>
      <c r="E650" s="208"/>
      <c r="F650" s="209"/>
      <c r="G650" s="209"/>
      <c r="H650" s="209"/>
      <c r="I650" s="209"/>
      <c r="J650" s="209"/>
      <c r="K650" s="209"/>
      <c r="L650" s="209"/>
      <c r="M650" s="209"/>
      <c r="N650" s="209"/>
      <c r="O650" s="209"/>
      <c r="P650" s="209"/>
      <c r="Q650" s="209"/>
      <c r="R650" s="209"/>
      <c r="S650" s="209"/>
      <c r="T650" s="209"/>
      <c r="U650" s="209"/>
      <c r="V650" s="209"/>
      <c r="W650" s="209"/>
      <c r="X650" s="209"/>
      <c r="Y650" s="209"/>
      <c r="Z650" s="209"/>
      <c r="AA650" s="209"/>
      <c r="AB650" s="209"/>
      <c r="AC650" s="209"/>
      <c r="AD650" s="209"/>
      <c r="AE650" s="209"/>
      <c r="AF650" s="209"/>
      <c r="AG650" s="209"/>
      <c r="AH650" s="209"/>
      <c r="AI650" s="209"/>
      <c r="AJ650" s="209"/>
      <c r="AK650" s="209"/>
      <c r="AL650" s="209"/>
      <c r="AM650" s="209"/>
      <c r="AN650" s="209"/>
      <c r="AO650" s="209"/>
      <c r="AP650" s="209"/>
      <c r="AQ650" s="209"/>
      <c r="AR650" s="209"/>
      <c r="AS650" s="209"/>
      <c r="AT650" s="209"/>
      <c r="AU650" s="209"/>
      <c r="AV650" s="209"/>
      <c r="AW650" s="209"/>
      <c r="AX650" s="209"/>
      <c r="AY650" s="209"/>
      <c r="AZ650" s="209"/>
      <c r="BA650" s="209"/>
      <c r="BB650" s="209"/>
      <c r="BC650" s="209"/>
      <c r="BD650" s="209"/>
      <c r="BE650" s="209"/>
      <c r="BF650" s="209"/>
      <c r="BG650" s="209"/>
      <c r="BH650" s="209"/>
      <c r="BI650" s="209"/>
      <c r="BJ650" s="209"/>
      <c r="BK650" s="209"/>
      <c r="BL650" s="209"/>
      <c r="BM650" s="210">
        <v>1</v>
      </c>
    </row>
    <row r="651" spans="1:65">
      <c r="A651" s="30"/>
      <c r="B651" s="19">
        <v>1</v>
      </c>
      <c r="C651" s="9">
        <v>2</v>
      </c>
      <c r="D651" s="211">
        <v>28</v>
      </c>
      <c r="E651" s="208"/>
      <c r="F651" s="209"/>
      <c r="G651" s="209"/>
      <c r="H651" s="209"/>
      <c r="I651" s="209"/>
      <c r="J651" s="209"/>
      <c r="K651" s="209"/>
      <c r="L651" s="209"/>
      <c r="M651" s="209"/>
      <c r="N651" s="209"/>
      <c r="O651" s="209"/>
      <c r="P651" s="209"/>
      <c r="Q651" s="209"/>
      <c r="R651" s="209"/>
      <c r="S651" s="209"/>
      <c r="T651" s="209"/>
      <c r="U651" s="209"/>
      <c r="V651" s="209"/>
      <c r="W651" s="209"/>
      <c r="X651" s="209"/>
      <c r="Y651" s="209"/>
      <c r="Z651" s="209"/>
      <c r="AA651" s="209"/>
      <c r="AB651" s="209"/>
      <c r="AC651" s="209"/>
      <c r="AD651" s="209"/>
      <c r="AE651" s="209"/>
      <c r="AF651" s="209"/>
      <c r="AG651" s="209"/>
      <c r="AH651" s="209"/>
      <c r="AI651" s="209"/>
      <c r="AJ651" s="209"/>
      <c r="AK651" s="209"/>
      <c r="AL651" s="209"/>
      <c r="AM651" s="209"/>
      <c r="AN651" s="209"/>
      <c r="AO651" s="209"/>
      <c r="AP651" s="209"/>
      <c r="AQ651" s="209"/>
      <c r="AR651" s="209"/>
      <c r="AS651" s="209"/>
      <c r="AT651" s="209"/>
      <c r="AU651" s="209"/>
      <c r="AV651" s="209"/>
      <c r="AW651" s="209"/>
      <c r="AX651" s="209"/>
      <c r="AY651" s="209"/>
      <c r="AZ651" s="209"/>
      <c r="BA651" s="209"/>
      <c r="BB651" s="209"/>
      <c r="BC651" s="209"/>
      <c r="BD651" s="209"/>
      <c r="BE651" s="209"/>
      <c r="BF651" s="209"/>
      <c r="BG651" s="209"/>
      <c r="BH651" s="209"/>
      <c r="BI651" s="209"/>
      <c r="BJ651" s="209"/>
      <c r="BK651" s="209"/>
      <c r="BL651" s="209"/>
      <c r="BM651" s="210">
        <v>30</v>
      </c>
    </row>
    <row r="652" spans="1:65">
      <c r="A652" s="30"/>
      <c r="B652" s="20" t="s">
        <v>271</v>
      </c>
      <c r="C652" s="12"/>
      <c r="D652" s="213">
        <v>27.5</v>
      </c>
      <c r="E652" s="208"/>
      <c r="F652" s="209"/>
      <c r="G652" s="209"/>
      <c r="H652" s="209"/>
      <c r="I652" s="209"/>
      <c r="J652" s="209"/>
      <c r="K652" s="209"/>
      <c r="L652" s="209"/>
      <c r="M652" s="209"/>
      <c r="N652" s="209"/>
      <c r="O652" s="209"/>
      <c r="P652" s="209"/>
      <c r="Q652" s="209"/>
      <c r="R652" s="209"/>
      <c r="S652" s="209"/>
      <c r="T652" s="209"/>
      <c r="U652" s="209"/>
      <c r="V652" s="209"/>
      <c r="W652" s="209"/>
      <c r="X652" s="209"/>
      <c r="Y652" s="209"/>
      <c r="Z652" s="209"/>
      <c r="AA652" s="209"/>
      <c r="AB652" s="209"/>
      <c r="AC652" s="209"/>
      <c r="AD652" s="209"/>
      <c r="AE652" s="209"/>
      <c r="AF652" s="209"/>
      <c r="AG652" s="209"/>
      <c r="AH652" s="209"/>
      <c r="AI652" s="209"/>
      <c r="AJ652" s="209"/>
      <c r="AK652" s="209"/>
      <c r="AL652" s="209"/>
      <c r="AM652" s="209"/>
      <c r="AN652" s="209"/>
      <c r="AO652" s="209"/>
      <c r="AP652" s="209"/>
      <c r="AQ652" s="209"/>
      <c r="AR652" s="209"/>
      <c r="AS652" s="209"/>
      <c r="AT652" s="209"/>
      <c r="AU652" s="209"/>
      <c r="AV652" s="209"/>
      <c r="AW652" s="209"/>
      <c r="AX652" s="209"/>
      <c r="AY652" s="209"/>
      <c r="AZ652" s="209"/>
      <c r="BA652" s="209"/>
      <c r="BB652" s="209"/>
      <c r="BC652" s="209"/>
      <c r="BD652" s="209"/>
      <c r="BE652" s="209"/>
      <c r="BF652" s="209"/>
      <c r="BG652" s="209"/>
      <c r="BH652" s="209"/>
      <c r="BI652" s="209"/>
      <c r="BJ652" s="209"/>
      <c r="BK652" s="209"/>
      <c r="BL652" s="209"/>
      <c r="BM652" s="210">
        <v>16</v>
      </c>
    </row>
    <row r="653" spans="1:65">
      <c r="A653" s="30"/>
      <c r="B653" s="3" t="s">
        <v>272</v>
      </c>
      <c r="C653" s="29"/>
      <c r="D653" s="211">
        <v>27.5</v>
      </c>
      <c r="E653" s="208"/>
      <c r="F653" s="209"/>
      <c r="G653" s="209"/>
      <c r="H653" s="209"/>
      <c r="I653" s="209"/>
      <c r="J653" s="209"/>
      <c r="K653" s="209"/>
      <c r="L653" s="209"/>
      <c r="M653" s="209"/>
      <c r="N653" s="209"/>
      <c r="O653" s="209"/>
      <c r="P653" s="209"/>
      <c r="Q653" s="209"/>
      <c r="R653" s="209"/>
      <c r="S653" s="209"/>
      <c r="T653" s="209"/>
      <c r="U653" s="209"/>
      <c r="V653" s="209"/>
      <c r="W653" s="209"/>
      <c r="X653" s="209"/>
      <c r="Y653" s="209"/>
      <c r="Z653" s="209"/>
      <c r="AA653" s="209"/>
      <c r="AB653" s="209"/>
      <c r="AC653" s="209"/>
      <c r="AD653" s="209"/>
      <c r="AE653" s="209"/>
      <c r="AF653" s="209"/>
      <c r="AG653" s="209"/>
      <c r="AH653" s="209"/>
      <c r="AI653" s="209"/>
      <c r="AJ653" s="209"/>
      <c r="AK653" s="209"/>
      <c r="AL653" s="209"/>
      <c r="AM653" s="209"/>
      <c r="AN653" s="209"/>
      <c r="AO653" s="209"/>
      <c r="AP653" s="209"/>
      <c r="AQ653" s="209"/>
      <c r="AR653" s="209"/>
      <c r="AS653" s="209"/>
      <c r="AT653" s="209"/>
      <c r="AU653" s="209"/>
      <c r="AV653" s="209"/>
      <c r="AW653" s="209"/>
      <c r="AX653" s="209"/>
      <c r="AY653" s="209"/>
      <c r="AZ653" s="209"/>
      <c r="BA653" s="209"/>
      <c r="BB653" s="209"/>
      <c r="BC653" s="209"/>
      <c r="BD653" s="209"/>
      <c r="BE653" s="209"/>
      <c r="BF653" s="209"/>
      <c r="BG653" s="209"/>
      <c r="BH653" s="209"/>
      <c r="BI653" s="209"/>
      <c r="BJ653" s="209"/>
      <c r="BK653" s="209"/>
      <c r="BL653" s="209"/>
      <c r="BM653" s="210">
        <v>27.5</v>
      </c>
    </row>
    <row r="654" spans="1:65">
      <c r="A654" s="30"/>
      <c r="B654" s="3" t="s">
        <v>273</v>
      </c>
      <c r="C654" s="29"/>
      <c r="D654" s="211">
        <v>0.70710678118654757</v>
      </c>
      <c r="E654" s="208"/>
      <c r="F654" s="209"/>
      <c r="G654" s="209"/>
      <c r="H654" s="209"/>
      <c r="I654" s="209"/>
      <c r="J654" s="209"/>
      <c r="K654" s="209"/>
      <c r="L654" s="209"/>
      <c r="M654" s="209"/>
      <c r="N654" s="209"/>
      <c r="O654" s="209"/>
      <c r="P654" s="209"/>
      <c r="Q654" s="209"/>
      <c r="R654" s="209"/>
      <c r="S654" s="209"/>
      <c r="T654" s="209"/>
      <c r="U654" s="209"/>
      <c r="V654" s="209"/>
      <c r="W654" s="209"/>
      <c r="X654" s="209"/>
      <c r="Y654" s="209"/>
      <c r="Z654" s="209"/>
      <c r="AA654" s="209"/>
      <c r="AB654" s="209"/>
      <c r="AC654" s="209"/>
      <c r="AD654" s="209"/>
      <c r="AE654" s="209"/>
      <c r="AF654" s="209"/>
      <c r="AG654" s="209"/>
      <c r="AH654" s="209"/>
      <c r="AI654" s="209"/>
      <c r="AJ654" s="209"/>
      <c r="AK654" s="209"/>
      <c r="AL654" s="209"/>
      <c r="AM654" s="209"/>
      <c r="AN654" s="209"/>
      <c r="AO654" s="209"/>
      <c r="AP654" s="209"/>
      <c r="AQ654" s="209"/>
      <c r="AR654" s="209"/>
      <c r="AS654" s="209"/>
      <c r="AT654" s="209"/>
      <c r="AU654" s="209"/>
      <c r="AV654" s="209"/>
      <c r="AW654" s="209"/>
      <c r="AX654" s="209"/>
      <c r="AY654" s="209"/>
      <c r="AZ654" s="209"/>
      <c r="BA654" s="209"/>
      <c r="BB654" s="209"/>
      <c r="BC654" s="209"/>
      <c r="BD654" s="209"/>
      <c r="BE654" s="209"/>
      <c r="BF654" s="209"/>
      <c r="BG654" s="209"/>
      <c r="BH654" s="209"/>
      <c r="BI654" s="209"/>
      <c r="BJ654" s="209"/>
      <c r="BK654" s="209"/>
      <c r="BL654" s="209"/>
      <c r="BM654" s="210">
        <v>36</v>
      </c>
    </row>
    <row r="655" spans="1:65">
      <c r="A655" s="30"/>
      <c r="B655" s="3" t="s">
        <v>87</v>
      </c>
      <c r="C655" s="29"/>
      <c r="D655" s="13">
        <v>2.5712973861329001E-2</v>
      </c>
      <c r="E655" s="154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55"/>
    </row>
    <row r="656" spans="1:65">
      <c r="A656" s="30"/>
      <c r="B656" s="3" t="s">
        <v>274</v>
      </c>
      <c r="C656" s="29"/>
      <c r="D656" s="13">
        <v>0</v>
      </c>
      <c r="E656" s="154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55"/>
    </row>
    <row r="657" spans="1:65">
      <c r="A657" s="30"/>
      <c r="B657" s="46" t="s">
        <v>275</v>
      </c>
      <c r="C657" s="47"/>
      <c r="D657" s="45" t="s">
        <v>276</v>
      </c>
      <c r="E657" s="154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55"/>
    </row>
    <row r="658" spans="1:65">
      <c r="B658" s="31"/>
      <c r="C658" s="20"/>
      <c r="D658" s="20"/>
      <c r="BM658" s="55"/>
    </row>
    <row r="659" spans="1:65" ht="15">
      <c r="B659" s="8" t="s">
        <v>678</v>
      </c>
      <c r="BM659" s="28" t="s">
        <v>277</v>
      </c>
    </row>
    <row r="660" spans="1:65" ht="15">
      <c r="A660" s="25" t="s">
        <v>38</v>
      </c>
      <c r="B660" s="18" t="s">
        <v>111</v>
      </c>
      <c r="C660" s="15" t="s">
        <v>112</v>
      </c>
      <c r="D660" s="16" t="s">
        <v>326</v>
      </c>
      <c r="E660" s="154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28">
        <v>1</v>
      </c>
    </row>
    <row r="661" spans="1:65">
      <c r="A661" s="30"/>
      <c r="B661" s="19" t="s">
        <v>230</v>
      </c>
      <c r="C661" s="9" t="s">
        <v>230</v>
      </c>
      <c r="D661" s="10" t="s">
        <v>113</v>
      </c>
      <c r="E661" s="154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8" t="s">
        <v>3</v>
      </c>
    </row>
    <row r="662" spans="1:65">
      <c r="A662" s="30"/>
      <c r="B662" s="19"/>
      <c r="C662" s="9"/>
      <c r="D662" s="10" t="s">
        <v>358</v>
      </c>
      <c r="E662" s="154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8">
        <v>1</v>
      </c>
    </row>
    <row r="663" spans="1:65">
      <c r="A663" s="30"/>
      <c r="B663" s="19"/>
      <c r="C663" s="9"/>
      <c r="D663" s="26"/>
      <c r="E663" s="154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8">
        <v>1</v>
      </c>
    </row>
    <row r="664" spans="1:65">
      <c r="A664" s="30"/>
      <c r="B664" s="18">
        <v>1</v>
      </c>
      <c r="C664" s="14">
        <v>1</v>
      </c>
      <c r="D664" s="207">
        <v>20.5</v>
      </c>
      <c r="E664" s="208"/>
      <c r="F664" s="209"/>
      <c r="G664" s="209"/>
      <c r="H664" s="209"/>
      <c r="I664" s="209"/>
      <c r="J664" s="209"/>
      <c r="K664" s="209"/>
      <c r="L664" s="209"/>
      <c r="M664" s="209"/>
      <c r="N664" s="209"/>
      <c r="O664" s="209"/>
      <c r="P664" s="209"/>
      <c r="Q664" s="209"/>
      <c r="R664" s="209"/>
      <c r="S664" s="209"/>
      <c r="T664" s="209"/>
      <c r="U664" s="209"/>
      <c r="V664" s="209"/>
      <c r="W664" s="209"/>
      <c r="X664" s="209"/>
      <c r="Y664" s="209"/>
      <c r="Z664" s="209"/>
      <c r="AA664" s="209"/>
      <c r="AB664" s="209"/>
      <c r="AC664" s="209"/>
      <c r="AD664" s="209"/>
      <c r="AE664" s="209"/>
      <c r="AF664" s="209"/>
      <c r="AG664" s="209"/>
      <c r="AH664" s="209"/>
      <c r="AI664" s="209"/>
      <c r="AJ664" s="209"/>
      <c r="AK664" s="209"/>
      <c r="AL664" s="209"/>
      <c r="AM664" s="209"/>
      <c r="AN664" s="209"/>
      <c r="AO664" s="209"/>
      <c r="AP664" s="209"/>
      <c r="AQ664" s="209"/>
      <c r="AR664" s="209"/>
      <c r="AS664" s="209"/>
      <c r="AT664" s="209"/>
      <c r="AU664" s="209"/>
      <c r="AV664" s="209"/>
      <c r="AW664" s="209"/>
      <c r="AX664" s="209"/>
      <c r="AY664" s="209"/>
      <c r="AZ664" s="209"/>
      <c r="BA664" s="209"/>
      <c r="BB664" s="209"/>
      <c r="BC664" s="209"/>
      <c r="BD664" s="209"/>
      <c r="BE664" s="209"/>
      <c r="BF664" s="209"/>
      <c r="BG664" s="209"/>
      <c r="BH664" s="209"/>
      <c r="BI664" s="209"/>
      <c r="BJ664" s="209"/>
      <c r="BK664" s="209"/>
      <c r="BL664" s="209"/>
      <c r="BM664" s="210">
        <v>1</v>
      </c>
    </row>
    <row r="665" spans="1:65">
      <c r="A665" s="30"/>
      <c r="B665" s="19">
        <v>1</v>
      </c>
      <c r="C665" s="9">
        <v>2</v>
      </c>
      <c r="D665" s="211">
        <v>20.7</v>
      </c>
      <c r="E665" s="208"/>
      <c r="F665" s="209"/>
      <c r="G665" s="209"/>
      <c r="H665" s="209"/>
      <c r="I665" s="209"/>
      <c r="J665" s="209"/>
      <c r="K665" s="209"/>
      <c r="L665" s="209"/>
      <c r="M665" s="209"/>
      <c r="N665" s="209"/>
      <c r="O665" s="209"/>
      <c r="P665" s="209"/>
      <c r="Q665" s="209"/>
      <c r="R665" s="209"/>
      <c r="S665" s="209"/>
      <c r="T665" s="209"/>
      <c r="U665" s="209"/>
      <c r="V665" s="209"/>
      <c r="W665" s="209"/>
      <c r="X665" s="209"/>
      <c r="Y665" s="209"/>
      <c r="Z665" s="209"/>
      <c r="AA665" s="209"/>
      <c r="AB665" s="209"/>
      <c r="AC665" s="209"/>
      <c r="AD665" s="209"/>
      <c r="AE665" s="209"/>
      <c r="AF665" s="209"/>
      <c r="AG665" s="209"/>
      <c r="AH665" s="209"/>
      <c r="AI665" s="209"/>
      <c r="AJ665" s="209"/>
      <c r="AK665" s="209"/>
      <c r="AL665" s="209"/>
      <c r="AM665" s="209"/>
      <c r="AN665" s="209"/>
      <c r="AO665" s="209"/>
      <c r="AP665" s="209"/>
      <c r="AQ665" s="209"/>
      <c r="AR665" s="209"/>
      <c r="AS665" s="209"/>
      <c r="AT665" s="209"/>
      <c r="AU665" s="209"/>
      <c r="AV665" s="209"/>
      <c r="AW665" s="209"/>
      <c r="AX665" s="209"/>
      <c r="AY665" s="209"/>
      <c r="AZ665" s="209"/>
      <c r="BA665" s="209"/>
      <c r="BB665" s="209"/>
      <c r="BC665" s="209"/>
      <c r="BD665" s="209"/>
      <c r="BE665" s="209"/>
      <c r="BF665" s="209"/>
      <c r="BG665" s="209"/>
      <c r="BH665" s="209"/>
      <c r="BI665" s="209"/>
      <c r="BJ665" s="209"/>
      <c r="BK665" s="209"/>
      <c r="BL665" s="209"/>
      <c r="BM665" s="210">
        <v>31</v>
      </c>
    </row>
    <row r="666" spans="1:65">
      <c r="A666" s="30"/>
      <c r="B666" s="20" t="s">
        <v>271</v>
      </c>
      <c r="C666" s="12"/>
      <c r="D666" s="213">
        <v>20.6</v>
      </c>
      <c r="E666" s="208"/>
      <c r="F666" s="209"/>
      <c r="G666" s="209"/>
      <c r="H666" s="209"/>
      <c r="I666" s="209"/>
      <c r="J666" s="209"/>
      <c r="K666" s="209"/>
      <c r="L666" s="209"/>
      <c r="M666" s="209"/>
      <c r="N666" s="209"/>
      <c r="O666" s="209"/>
      <c r="P666" s="209"/>
      <c r="Q666" s="209"/>
      <c r="R666" s="209"/>
      <c r="S666" s="209"/>
      <c r="T666" s="209"/>
      <c r="U666" s="209"/>
      <c r="V666" s="209"/>
      <c r="W666" s="209"/>
      <c r="X666" s="209"/>
      <c r="Y666" s="209"/>
      <c r="Z666" s="209"/>
      <c r="AA666" s="209"/>
      <c r="AB666" s="209"/>
      <c r="AC666" s="209"/>
      <c r="AD666" s="209"/>
      <c r="AE666" s="209"/>
      <c r="AF666" s="209"/>
      <c r="AG666" s="209"/>
      <c r="AH666" s="209"/>
      <c r="AI666" s="209"/>
      <c r="AJ666" s="209"/>
      <c r="AK666" s="209"/>
      <c r="AL666" s="209"/>
      <c r="AM666" s="209"/>
      <c r="AN666" s="209"/>
      <c r="AO666" s="209"/>
      <c r="AP666" s="209"/>
      <c r="AQ666" s="209"/>
      <c r="AR666" s="209"/>
      <c r="AS666" s="209"/>
      <c r="AT666" s="209"/>
      <c r="AU666" s="209"/>
      <c r="AV666" s="209"/>
      <c r="AW666" s="209"/>
      <c r="AX666" s="209"/>
      <c r="AY666" s="209"/>
      <c r="AZ666" s="209"/>
      <c r="BA666" s="209"/>
      <c r="BB666" s="209"/>
      <c r="BC666" s="209"/>
      <c r="BD666" s="209"/>
      <c r="BE666" s="209"/>
      <c r="BF666" s="209"/>
      <c r="BG666" s="209"/>
      <c r="BH666" s="209"/>
      <c r="BI666" s="209"/>
      <c r="BJ666" s="209"/>
      <c r="BK666" s="209"/>
      <c r="BL666" s="209"/>
      <c r="BM666" s="210">
        <v>16</v>
      </c>
    </row>
    <row r="667" spans="1:65">
      <c r="A667" s="30"/>
      <c r="B667" s="3" t="s">
        <v>272</v>
      </c>
      <c r="C667" s="29"/>
      <c r="D667" s="211">
        <v>20.6</v>
      </c>
      <c r="E667" s="208"/>
      <c r="F667" s="209"/>
      <c r="G667" s="209"/>
      <c r="H667" s="209"/>
      <c r="I667" s="209"/>
      <c r="J667" s="209"/>
      <c r="K667" s="209"/>
      <c r="L667" s="209"/>
      <c r="M667" s="209"/>
      <c r="N667" s="209"/>
      <c r="O667" s="209"/>
      <c r="P667" s="209"/>
      <c r="Q667" s="209"/>
      <c r="R667" s="209"/>
      <c r="S667" s="209"/>
      <c r="T667" s="209"/>
      <c r="U667" s="209"/>
      <c r="V667" s="209"/>
      <c r="W667" s="209"/>
      <c r="X667" s="209"/>
      <c r="Y667" s="209"/>
      <c r="Z667" s="209"/>
      <c r="AA667" s="209"/>
      <c r="AB667" s="209"/>
      <c r="AC667" s="209"/>
      <c r="AD667" s="209"/>
      <c r="AE667" s="209"/>
      <c r="AF667" s="209"/>
      <c r="AG667" s="209"/>
      <c r="AH667" s="209"/>
      <c r="AI667" s="209"/>
      <c r="AJ667" s="209"/>
      <c r="AK667" s="209"/>
      <c r="AL667" s="209"/>
      <c r="AM667" s="209"/>
      <c r="AN667" s="209"/>
      <c r="AO667" s="209"/>
      <c r="AP667" s="209"/>
      <c r="AQ667" s="209"/>
      <c r="AR667" s="209"/>
      <c r="AS667" s="209"/>
      <c r="AT667" s="209"/>
      <c r="AU667" s="209"/>
      <c r="AV667" s="209"/>
      <c r="AW667" s="209"/>
      <c r="AX667" s="209"/>
      <c r="AY667" s="209"/>
      <c r="AZ667" s="209"/>
      <c r="BA667" s="209"/>
      <c r="BB667" s="209"/>
      <c r="BC667" s="209"/>
      <c r="BD667" s="209"/>
      <c r="BE667" s="209"/>
      <c r="BF667" s="209"/>
      <c r="BG667" s="209"/>
      <c r="BH667" s="209"/>
      <c r="BI667" s="209"/>
      <c r="BJ667" s="209"/>
      <c r="BK667" s="209"/>
      <c r="BL667" s="209"/>
      <c r="BM667" s="210">
        <v>20.6</v>
      </c>
    </row>
    <row r="668" spans="1:65">
      <c r="A668" s="30"/>
      <c r="B668" s="3" t="s">
        <v>273</v>
      </c>
      <c r="C668" s="29"/>
      <c r="D668" s="211">
        <v>0.141421356237309</v>
      </c>
      <c r="E668" s="208"/>
      <c r="F668" s="209"/>
      <c r="G668" s="209"/>
      <c r="H668" s="209"/>
      <c r="I668" s="209"/>
      <c r="J668" s="209"/>
      <c r="K668" s="209"/>
      <c r="L668" s="209"/>
      <c r="M668" s="209"/>
      <c r="N668" s="209"/>
      <c r="O668" s="209"/>
      <c r="P668" s="209"/>
      <c r="Q668" s="209"/>
      <c r="R668" s="209"/>
      <c r="S668" s="209"/>
      <c r="T668" s="209"/>
      <c r="U668" s="209"/>
      <c r="V668" s="209"/>
      <c r="W668" s="209"/>
      <c r="X668" s="209"/>
      <c r="Y668" s="209"/>
      <c r="Z668" s="209"/>
      <c r="AA668" s="209"/>
      <c r="AB668" s="209"/>
      <c r="AC668" s="209"/>
      <c r="AD668" s="209"/>
      <c r="AE668" s="209"/>
      <c r="AF668" s="209"/>
      <c r="AG668" s="209"/>
      <c r="AH668" s="209"/>
      <c r="AI668" s="209"/>
      <c r="AJ668" s="209"/>
      <c r="AK668" s="209"/>
      <c r="AL668" s="209"/>
      <c r="AM668" s="209"/>
      <c r="AN668" s="209"/>
      <c r="AO668" s="209"/>
      <c r="AP668" s="209"/>
      <c r="AQ668" s="209"/>
      <c r="AR668" s="209"/>
      <c r="AS668" s="209"/>
      <c r="AT668" s="209"/>
      <c r="AU668" s="209"/>
      <c r="AV668" s="209"/>
      <c r="AW668" s="209"/>
      <c r="AX668" s="209"/>
      <c r="AY668" s="209"/>
      <c r="AZ668" s="209"/>
      <c r="BA668" s="209"/>
      <c r="BB668" s="209"/>
      <c r="BC668" s="209"/>
      <c r="BD668" s="209"/>
      <c r="BE668" s="209"/>
      <c r="BF668" s="209"/>
      <c r="BG668" s="209"/>
      <c r="BH668" s="209"/>
      <c r="BI668" s="209"/>
      <c r="BJ668" s="209"/>
      <c r="BK668" s="209"/>
      <c r="BL668" s="209"/>
      <c r="BM668" s="210">
        <v>37</v>
      </c>
    </row>
    <row r="669" spans="1:65">
      <c r="A669" s="30"/>
      <c r="B669" s="3" t="s">
        <v>87</v>
      </c>
      <c r="C669" s="29"/>
      <c r="D669" s="13">
        <v>6.8651143804518925E-3</v>
      </c>
      <c r="E669" s="154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55"/>
    </row>
    <row r="670" spans="1:65">
      <c r="A670" s="30"/>
      <c r="B670" s="3" t="s">
        <v>274</v>
      </c>
      <c r="C670" s="29"/>
      <c r="D670" s="13">
        <v>0</v>
      </c>
      <c r="E670" s="154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55"/>
    </row>
    <row r="671" spans="1:65">
      <c r="A671" s="30"/>
      <c r="B671" s="46" t="s">
        <v>275</v>
      </c>
      <c r="C671" s="47"/>
      <c r="D671" s="45" t="s">
        <v>276</v>
      </c>
      <c r="E671" s="154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55"/>
    </row>
    <row r="672" spans="1:65">
      <c r="B672" s="31"/>
      <c r="C672" s="20"/>
      <c r="D672" s="20"/>
      <c r="BM672" s="55"/>
    </row>
    <row r="673" spans="1:65" ht="15">
      <c r="B673" s="8" t="s">
        <v>679</v>
      </c>
      <c r="BM673" s="28" t="s">
        <v>277</v>
      </c>
    </row>
    <row r="674" spans="1:65" ht="15">
      <c r="A674" s="25" t="s">
        <v>41</v>
      </c>
      <c r="B674" s="18" t="s">
        <v>111</v>
      </c>
      <c r="C674" s="15" t="s">
        <v>112</v>
      </c>
      <c r="D674" s="16" t="s">
        <v>326</v>
      </c>
      <c r="E674" s="154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28">
        <v>1</v>
      </c>
    </row>
    <row r="675" spans="1:65">
      <c r="A675" s="30"/>
      <c r="B675" s="19" t="s">
        <v>230</v>
      </c>
      <c r="C675" s="9" t="s">
        <v>230</v>
      </c>
      <c r="D675" s="10" t="s">
        <v>113</v>
      </c>
      <c r="E675" s="154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28" t="s">
        <v>3</v>
      </c>
    </row>
    <row r="676" spans="1:65">
      <c r="A676" s="30"/>
      <c r="B676" s="19"/>
      <c r="C676" s="9"/>
      <c r="D676" s="10" t="s">
        <v>358</v>
      </c>
      <c r="E676" s="154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8">
        <v>2</v>
      </c>
    </row>
    <row r="677" spans="1:65">
      <c r="A677" s="30"/>
      <c r="B677" s="19"/>
      <c r="C677" s="9"/>
      <c r="D677" s="26"/>
      <c r="E677" s="154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28">
        <v>2</v>
      </c>
    </row>
    <row r="678" spans="1:65">
      <c r="A678" s="30"/>
      <c r="B678" s="18">
        <v>1</v>
      </c>
      <c r="C678" s="14">
        <v>1</v>
      </c>
      <c r="D678" s="22">
        <v>2.48</v>
      </c>
      <c r="E678" s="154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28">
        <v>1</v>
      </c>
    </row>
    <row r="679" spans="1:65">
      <c r="A679" s="30"/>
      <c r="B679" s="19">
        <v>1</v>
      </c>
      <c r="C679" s="9">
        <v>2</v>
      </c>
      <c r="D679" s="11">
        <v>2.54</v>
      </c>
      <c r="E679" s="154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8">
        <v>32</v>
      </c>
    </row>
    <row r="680" spans="1:65">
      <c r="A680" s="30"/>
      <c r="B680" s="20" t="s">
        <v>271</v>
      </c>
      <c r="C680" s="12"/>
      <c r="D680" s="23">
        <v>2.5099999999999998</v>
      </c>
      <c r="E680" s="154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8">
        <v>16</v>
      </c>
    </row>
    <row r="681" spans="1:65">
      <c r="A681" s="30"/>
      <c r="B681" s="3" t="s">
        <v>272</v>
      </c>
      <c r="C681" s="29"/>
      <c r="D681" s="11">
        <v>2.5099999999999998</v>
      </c>
      <c r="E681" s="154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8">
        <v>2.5099999999999998</v>
      </c>
    </row>
    <row r="682" spans="1:65">
      <c r="A682" s="30"/>
      <c r="B682" s="3" t="s">
        <v>273</v>
      </c>
      <c r="C682" s="29"/>
      <c r="D682" s="24">
        <v>4.2426406871192889E-2</v>
      </c>
      <c r="E682" s="154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8">
        <v>38</v>
      </c>
    </row>
    <row r="683" spans="1:65">
      <c r="A683" s="30"/>
      <c r="B683" s="3" t="s">
        <v>87</v>
      </c>
      <c r="C683" s="29"/>
      <c r="D683" s="13">
        <v>1.6902950944698365E-2</v>
      </c>
      <c r="E683" s="154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55"/>
    </row>
    <row r="684" spans="1:65">
      <c r="A684" s="30"/>
      <c r="B684" s="3" t="s">
        <v>274</v>
      </c>
      <c r="C684" s="29"/>
      <c r="D684" s="13">
        <v>0</v>
      </c>
      <c r="E684" s="154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55"/>
    </row>
    <row r="685" spans="1:65">
      <c r="A685" s="30"/>
      <c r="B685" s="46" t="s">
        <v>275</v>
      </c>
      <c r="C685" s="47"/>
      <c r="D685" s="45" t="s">
        <v>276</v>
      </c>
      <c r="E685" s="154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55"/>
    </row>
    <row r="686" spans="1:65">
      <c r="B686" s="31"/>
      <c r="C686" s="20"/>
      <c r="D686" s="20"/>
      <c r="BM686" s="55"/>
    </row>
    <row r="687" spans="1:65" ht="15">
      <c r="B687" s="8" t="s">
        <v>680</v>
      </c>
      <c r="BM687" s="28" t="s">
        <v>277</v>
      </c>
    </row>
    <row r="688" spans="1:65" ht="15">
      <c r="A688" s="25" t="s">
        <v>44</v>
      </c>
      <c r="B688" s="18" t="s">
        <v>111</v>
      </c>
      <c r="C688" s="15" t="s">
        <v>112</v>
      </c>
      <c r="D688" s="16" t="s">
        <v>326</v>
      </c>
      <c r="E688" s="154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28">
        <v>1</v>
      </c>
    </row>
    <row r="689" spans="1:65">
      <c r="A689" s="30"/>
      <c r="B689" s="19" t="s">
        <v>230</v>
      </c>
      <c r="C689" s="9" t="s">
        <v>230</v>
      </c>
      <c r="D689" s="10" t="s">
        <v>113</v>
      </c>
      <c r="E689" s="154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28" t="s">
        <v>3</v>
      </c>
    </row>
    <row r="690" spans="1:65">
      <c r="A690" s="30"/>
      <c r="B690" s="19"/>
      <c r="C690" s="9"/>
      <c r="D690" s="10" t="s">
        <v>358</v>
      </c>
      <c r="E690" s="154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28">
        <v>0</v>
      </c>
    </row>
    <row r="691" spans="1:65">
      <c r="A691" s="30"/>
      <c r="B691" s="19"/>
      <c r="C691" s="9"/>
      <c r="D691" s="26"/>
      <c r="E691" s="154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28">
        <v>0</v>
      </c>
    </row>
    <row r="692" spans="1:65">
      <c r="A692" s="30"/>
      <c r="B692" s="18">
        <v>1</v>
      </c>
      <c r="C692" s="14">
        <v>1</v>
      </c>
      <c r="D692" s="227">
        <v>135</v>
      </c>
      <c r="E692" s="228"/>
      <c r="F692" s="229"/>
      <c r="G692" s="229"/>
      <c r="H692" s="229"/>
      <c r="I692" s="229"/>
      <c r="J692" s="229"/>
      <c r="K692" s="229"/>
      <c r="L692" s="229"/>
      <c r="M692" s="229"/>
      <c r="N692" s="229"/>
      <c r="O692" s="229"/>
      <c r="P692" s="229"/>
      <c r="Q692" s="229"/>
      <c r="R692" s="229"/>
      <c r="S692" s="229"/>
      <c r="T692" s="229"/>
      <c r="U692" s="229"/>
      <c r="V692" s="229"/>
      <c r="W692" s="229"/>
      <c r="X692" s="229"/>
      <c r="Y692" s="229"/>
      <c r="Z692" s="229"/>
      <c r="AA692" s="229"/>
      <c r="AB692" s="229"/>
      <c r="AC692" s="229"/>
      <c r="AD692" s="229"/>
      <c r="AE692" s="229"/>
      <c r="AF692" s="229"/>
      <c r="AG692" s="229"/>
      <c r="AH692" s="229"/>
      <c r="AI692" s="229"/>
      <c r="AJ692" s="229"/>
      <c r="AK692" s="229"/>
      <c r="AL692" s="229"/>
      <c r="AM692" s="229"/>
      <c r="AN692" s="229"/>
      <c r="AO692" s="229"/>
      <c r="AP692" s="229"/>
      <c r="AQ692" s="229"/>
      <c r="AR692" s="229"/>
      <c r="AS692" s="229"/>
      <c r="AT692" s="229"/>
      <c r="AU692" s="229"/>
      <c r="AV692" s="229"/>
      <c r="AW692" s="229"/>
      <c r="AX692" s="229"/>
      <c r="AY692" s="229"/>
      <c r="AZ692" s="229"/>
      <c r="BA692" s="229"/>
      <c r="BB692" s="229"/>
      <c r="BC692" s="229"/>
      <c r="BD692" s="229"/>
      <c r="BE692" s="229"/>
      <c r="BF692" s="229"/>
      <c r="BG692" s="229"/>
      <c r="BH692" s="229"/>
      <c r="BI692" s="229"/>
      <c r="BJ692" s="229"/>
      <c r="BK692" s="229"/>
      <c r="BL692" s="229"/>
      <c r="BM692" s="230">
        <v>1</v>
      </c>
    </row>
    <row r="693" spans="1:65">
      <c r="A693" s="30"/>
      <c r="B693" s="19">
        <v>1</v>
      </c>
      <c r="C693" s="9">
        <v>2</v>
      </c>
      <c r="D693" s="231">
        <v>140</v>
      </c>
      <c r="E693" s="228"/>
      <c r="F693" s="229"/>
      <c r="G693" s="229"/>
      <c r="H693" s="229"/>
      <c r="I693" s="229"/>
      <c r="J693" s="229"/>
      <c r="K693" s="229"/>
      <c r="L693" s="229"/>
      <c r="M693" s="229"/>
      <c r="N693" s="229"/>
      <c r="O693" s="229"/>
      <c r="P693" s="229"/>
      <c r="Q693" s="229"/>
      <c r="R693" s="229"/>
      <c r="S693" s="229"/>
      <c r="T693" s="229"/>
      <c r="U693" s="229"/>
      <c r="V693" s="229"/>
      <c r="W693" s="229"/>
      <c r="X693" s="229"/>
      <c r="Y693" s="229"/>
      <c r="Z693" s="229"/>
      <c r="AA693" s="229"/>
      <c r="AB693" s="229"/>
      <c r="AC693" s="229"/>
      <c r="AD693" s="229"/>
      <c r="AE693" s="229"/>
      <c r="AF693" s="229"/>
      <c r="AG693" s="229"/>
      <c r="AH693" s="229"/>
      <c r="AI693" s="229"/>
      <c r="AJ693" s="229"/>
      <c r="AK693" s="229"/>
      <c r="AL693" s="229"/>
      <c r="AM693" s="229"/>
      <c r="AN693" s="229"/>
      <c r="AO693" s="229"/>
      <c r="AP693" s="229"/>
      <c r="AQ693" s="229"/>
      <c r="AR693" s="229"/>
      <c r="AS693" s="229"/>
      <c r="AT693" s="229"/>
      <c r="AU693" s="229"/>
      <c r="AV693" s="229"/>
      <c r="AW693" s="229"/>
      <c r="AX693" s="229"/>
      <c r="AY693" s="229"/>
      <c r="AZ693" s="229"/>
      <c r="BA693" s="229"/>
      <c r="BB693" s="229"/>
      <c r="BC693" s="229"/>
      <c r="BD693" s="229"/>
      <c r="BE693" s="229"/>
      <c r="BF693" s="229"/>
      <c r="BG693" s="229"/>
      <c r="BH693" s="229"/>
      <c r="BI693" s="229"/>
      <c r="BJ693" s="229"/>
      <c r="BK693" s="229"/>
      <c r="BL693" s="229"/>
      <c r="BM693" s="230">
        <v>33</v>
      </c>
    </row>
    <row r="694" spans="1:65">
      <c r="A694" s="30"/>
      <c r="B694" s="20" t="s">
        <v>271</v>
      </c>
      <c r="C694" s="12"/>
      <c r="D694" s="234">
        <v>137.5</v>
      </c>
      <c r="E694" s="228"/>
      <c r="F694" s="229"/>
      <c r="G694" s="229"/>
      <c r="H694" s="229"/>
      <c r="I694" s="229"/>
      <c r="J694" s="229"/>
      <c r="K694" s="229"/>
      <c r="L694" s="229"/>
      <c r="M694" s="229"/>
      <c r="N694" s="229"/>
      <c r="O694" s="229"/>
      <c r="P694" s="229"/>
      <c r="Q694" s="229"/>
      <c r="R694" s="229"/>
      <c r="S694" s="229"/>
      <c r="T694" s="229"/>
      <c r="U694" s="229"/>
      <c r="V694" s="229"/>
      <c r="W694" s="229"/>
      <c r="X694" s="229"/>
      <c r="Y694" s="229"/>
      <c r="Z694" s="229"/>
      <c r="AA694" s="229"/>
      <c r="AB694" s="229"/>
      <c r="AC694" s="229"/>
      <c r="AD694" s="229"/>
      <c r="AE694" s="229"/>
      <c r="AF694" s="229"/>
      <c r="AG694" s="229"/>
      <c r="AH694" s="229"/>
      <c r="AI694" s="229"/>
      <c r="AJ694" s="229"/>
      <c r="AK694" s="229"/>
      <c r="AL694" s="229"/>
      <c r="AM694" s="229"/>
      <c r="AN694" s="229"/>
      <c r="AO694" s="229"/>
      <c r="AP694" s="229"/>
      <c r="AQ694" s="229"/>
      <c r="AR694" s="229"/>
      <c r="AS694" s="229"/>
      <c r="AT694" s="229"/>
      <c r="AU694" s="229"/>
      <c r="AV694" s="229"/>
      <c r="AW694" s="229"/>
      <c r="AX694" s="229"/>
      <c r="AY694" s="229"/>
      <c r="AZ694" s="229"/>
      <c r="BA694" s="229"/>
      <c r="BB694" s="229"/>
      <c r="BC694" s="229"/>
      <c r="BD694" s="229"/>
      <c r="BE694" s="229"/>
      <c r="BF694" s="229"/>
      <c r="BG694" s="229"/>
      <c r="BH694" s="229"/>
      <c r="BI694" s="229"/>
      <c r="BJ694" s="229"/>
      <c r="BK694" s="229"/>
      <c r="BL694" s="229"/>
      <c r="BM694" s="230">
        <v>16</v>
      </c>
    </row>
    <row r="695" spans="1:65">
      <c r="A695" s="30"/>
      <c r="B695" s="3" t="s">
        <v>272</v>
      </c>
      <c r="C695" s="29"/>
      <c r="D695" s="231">
        <v>137.5</v>
      </c>
      <c r="E695" s="228"/>
      <c r="F695" s="229"/>
      <c r="G695" s="229"/>
      <c r="H695" s="229"/>
      <c r="I695" s="229"/>
      <c r="J695" s="229"/>
      <c r="K695" s="229"/>
      <c r="L695" s="229"/>
      <c r="M695" s="229"/>
      <c r="N695" s="229"/>
      <c r="O695" s="229"/>
      <c r="P695" s="229"/>
      <c r="Q695" s="229"/>
      <c r="R695" s="229"/>
      <c r="S695" s="229"/>
      <c r="T695" s="229"/>
      <c r="U695" s="229"/>
      <c r="V695" s="229"/>
      <c r="W695" s="229"/>
      <c r="X695" s="229"/>
      <c r="Y695" s="229"/>
      <c r="Z695" s="229"/>
      <c r="AA695" s="229"/>
      <c r="AB695" s="229"/>
      <c r="AC695" s="229"/>
      <c r="AD695" s="229"/>
      <c r="AE695" s="229"/>
      <c r="AF695" s="229"/>
      <c r="AG695" s="229"/>
      <c r="AH695" s="229"/>
      <c r="AI695" s="229"/>
      <c r="AJ695" s="229"/>
      <c r="AK695" s="229"/>
      <c r="AL695" s="229"/>
      <c r="AM695" s="229"/>
      <c r="AN695" s="229"/>
      <c r="AO695" s="229"/>
      <c r="AP695" s="229"/>
      <c r="AQ695" s="229"/>
      <c r="AR695" s="229"/>
      <c r="AS695" s="229"/>
      <c r="AT695" s="229"/>
      <c r="AU695" s="229"/>
      <c r="AV695" s="229"/>
      <c r="AW695" s="229"/>
      <c r="AX695" s="229"/>
      <c r="AY695" s="229"/>
      <c r="AZ695" s="229"/>
      <c r="BA695" s="229"/>
      <c r="BB695" s="229"/>
      <c r="BC695" s="229"/>
      <c r="BD695" s="229"/>
      <c r="BE695" s="229"/>
      <c r="BF695" s="229"/>
      <c r="BG695" s="229"/>
      <c r="BH695" s="229"/>
      <c r="BI695" s="229"/>
      <c r="BJ695" s="229"/>
      <c r="BK695" s="229"/>
      <c r="BL695" s="229"/>
      <c r="BM695" s="230">
        <v>137.5</v>
      </c>
    </row>
    <row r="696" spans="1:65">
      <c r="A696" s="30"/>
      <c r="B696" s="3" t="s">
        <v>273</v>
      </c>
      <c r="C696" s="29"/>
      <c r="D696" s="231">
        <v>3.5355339059327378</v>
      </c>
      <c r="E696" s="228"/>
      <c r="F696" s="229"/>
      <c r="G696" s="229"/>
      <c r="H696" s="229"/>
      <c r="I696" s="229"/>
      <c r="J696" s="229"/>
      <c r="K696" s="229"/>
      <c r="L696" s="229"/>
      <c r="M696" s="229"/>
      <c r="N696" s="229"/>
      <c r="O696" s="229"/>
      <c r="P696" s="229"/>
      <c r="Q696" s="229"/>
      <c r="R696" s="229"/>
      <c r="S696" s="229"/>
      <c r="T696" s="229"/>
      <c r="U696" s="229"/>
      <c r="V696" s="229"/>
      <c r="W696" s="229"/>
      <c r="X696" s="229"/>
      <c r="Y696" s="229"/>
      <c r="Z696" s="229"/>
      <c r="AA696" s="229"/>
      <c r="AB696" s="229"/>
      <c r="AC696" s="229"/>
      <c r="AD696" s="229"/>
      <c r="AE696" s="229"/>
      <c r="AF696" s="229"/>
      <c r="AG696" s="229"/>
      <c r="AH696" s="229"/>
      <c r="AI696" s="229"/>
      <c r="AJ696" s="229"/>
      <c r="AK696" s="229"/>
      <c r="AL696" s="229"/>
      <c r="AM696" s="229"/>
      <c r="AN696" s="229"/>
      <c r="AO696" s="229"/>
      <c r="AP696" s="229"/>
      <c r="AQ696" s="229"/>
      <c r="AR696" s="229"/>
      <c r="AS696" s="229"/>
      <c r="AT696" s="229"/>
      <c r="AU696" s="229"/>
      <c r="AV696" s="229"/>
      <c r="AW696" s="229"/>
      <c r="AX696" s="229"/>
      <c r="AY696" s="229"/>
      <c r="AZ696" s="229"/>
      <c r="BA696" s="229"/>
      <c r="BB696" s="229"/>
      <c r="BC696" s="229"/>
      <c r="BD696" s="229"/>
      <c r="BE696" s="229"/>
      <c r="BF696" s="229"/>
      <c r="BG696" s="229"/>
      <c r="BH696" s="229"/>
      <c r="BI696" s="229"/>
      <c r="BJ696" s="229"/>
      <c r="BK696" s="229"/>
      <c r="BL696" s="229"/>
      <c r="BM696" s="230">
        <v>39</v>
      </c>
    </row>
    <row r="697" spans="1:65">
      <c r="A697" s="30"/>
      <c r="B697" s="3" t="s">
        <v>87</v>
      </c>
      <c r="C697" s="29"/>
      <c r="D697" s="13">
        <v>2.5712973861329001E-2</v>
      </c>
      <c r="E697" s="154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55"/>
    </row>
    <row r="698" spans="1:65">
      <c r="A698" s="30"/>
      <c r="B698" s="3" t="s">
        <v>274</v>
      </c>
      <c r="C698" s="29"/>
      <c r="D698" s="13">
        <v>0</v>
      </c>
      <c r="E698" s="154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55"/>
    </row>
    <row r="699" spans="1:65">
      <c r="A699" s="30"/>
      <c r="B699" s="46" t="s">
        <v>275</v>
      </c>
      <c r="C699" s="47"/>
      <c r="D699" s="45" t="s">
        <v>276</v>
      </c>
      <c r="E699" s="154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55"/>
    </row>
    <row r="700" spans="1:65">
      <c r="B700" s="31"/>
      <c r="C700" s="20"/>
      <c r="D700" s="20"/>
      <c r="BM700" s="55"/>
    </row>
    <row r="701" spans="1:65" ht="15">
      <c r="B701" s="8" t="s">
        <v>681</v>
      </c>
      <c r="BM701" s="28" t="s">
        <v>277</v>
      </c>
    </row>
    <row r="702" spans="1:65" ht="15">
      <c r="A702" s="25" t="s">
        <v>45</v>
      </c>
      <c r="B702" s="18" t="s">
        <v>111</v>
      </c>
      <c r="C702" s="15" t="s">
        <v>112</v>
      </c>
      <c r="D702" s="16" t="s">
        <v>326</v>
      </c>
      <c r="E702" s="154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28">
        <v>1</v>
      </c>
    </row>
    <row r="703" spans="1:65">
      <c r="A703" s="30"/>
      <c r="B703" s="19" t="s">
        <v>230</v>
      </c>
      <c r="C703" s="9" t="s">
        <v>230</v>
      </c>
      <c r="D703" s="10" t="s">
        <v>113</v>
      </c>
      <c r="E703" s="154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28" t="s">
        <v>3</v>
      </c>
    </row>
    <row r="704" spans="1:65">
      <c r="A704" s="30"/>
      <c r="B704" s="19"/>
      <c r="C704" s="9"/>
      <c r="D704" s="10" t="s">
        <v>358</v>
      </c>
      <c r="E704" s="154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8">
        <v>0</v>
      </c>
    </row>
    <row r="705" spans="1:65">
      <c r="A705" s="30"/>
      <c r="B705" s="19"/>
      <c r="C705" s="9"/>
      <c r="D705" s="26"/>
      <c r="E705" s="154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8">
        <v>0</v>
      </c>
    </row>
    <row r="706" spans="1:65">
      <c r="A706" s="30"/>
      <c r="B706" s="18">
        <v>1</v>
      </c>
      <c r="C706" s="14">
        <v>1</v>
      </c>
      <c r="D706" s="227">
        <v>63</v>
      </c>
      <c r="E706" s="228"/>
      <c r="F706" s="229"/>
      <c r="G706" s="229"/>
      <c r="H706" s="229"/>
      <c r="I706" s="229"/>
      <c r="J706" s="229"/>
      <c r="K706" s="229"/>
      <c r="L706" s="229"/>
      <c r="M706" s="229"/>
      <c r="N706" s="229"/>
      <c r="O706" s="229"/>
      <c r="P706" s="229"/>
      <c r="Q706" s="229"/>
      <c r="R706" s="229"/>
      <c r="S706" s="229"/>
      <c r="T706" s="229"/>
      <c r="U706" s="229"/>
      <c r="V706" s="229"/>
      <c r="W706" s="229"/>
      <c r="X706" s="229"/>
      <c r="Y706" s="229"/>
      <c r="Z706" s="229"/>
      <c r="AA706" s="229"/>
      <c r="AB706" s="229"/>
      <c r="AC706" s="229"/>
      <c r="AD706" s="229"/>
      <c r="AE706" s="229"/>
      <c r="AF706" s="229"/>
      <c r="AG706" s="229"/>
      <c r="AH706" s="229"/>
      <c r="AI706" s="229"/>
      <c r="AJ706" s="229"/>
      <c r="AK706" s="229"/>
      <c r="AL706" s="229"/>
      <c r="AM706" s="229"/>
      <c r="AN706" s="229"/>
      <c r="AO706" s="229"/>
      <c r="AP706" s="229"/>
      <c r="AQ706" s="229"/>
      <c r="AR706" s="229"/>
      <c r="AS706" s="229"/>
      <c r="AT706" s="229"/>
      <c r="AU706" s="229"/>
      <c r="AV706" s="229"/>
      <c r="AW706" s="229"/>
      <c r="AX706" s="229"/>
      <c r="AY706" s="229"/>
      <c r="AZ706" s="229"/>
      <c r="BA706" s="229"/>
      <c r="BB706" s="229"/>
      <c r="BC706" s="229"/>
      <c r="BD706" s="229"/>
      <c r="BE706" s="229"/>
      <c r="BF706" s="229"/>
      <c r="BG706" s="229"/>
      <c r="BH706" s="229"/>
      <c r="BI706" s="229"/>
      <c r="BJ706" s="229"/>
      <c r="BK706" s="229"/>
      <c r="BL706" s="229"/>
      <c r="BM706" s="230">
        <v>1</v>
      </c>
    </row>
    <row r="707" spans="1:65">
      <c r="A707" s="30"/>
      <c r="B707" s="19">
        <v>1</v>
      </c>
      <c r="C707" s="9">
        <v>2</v>
      </c>
      <c r="D707" s="231">
        <v>65</v>
      </c>
      <c r="E707" s="228"/>
      <c r="F707" s="229"/>
      <c r="G707" s="229"/>
      <c r="H707" s="229"/>
      <c r="I707" s="229"/>
      <c r="J707" s="229"/>
      <c r="K707" s="229"/>
      <c r="L707" s="229"/>
      <c r="M707" s="229"/>
      <c r="N707" s="229"/>
      <c r="O707" s="229"/>
      <c r="P707" s="229"/>
      <c r="Q707" s="229"/>
      <c r="R707" s="229"/>
      <c r="S707" s="229"/>
      <c r="T707" s="229"/>
      <c r="U707" s="229"/>
      <c r="V707" s="229"/>
      <c r="W707" s="229"/>
      <c r="X707" s="229"/>
      <c r="Y707" s="229"/>
      <c r="Z707" s="229"/>
      <c r="AA707" s="229"/>
      <c r="AB707" s="229"/>
      <c r="AC707" s="229"/>
      <c r="AD707" s="229"/>
      <c r="AE707" s="229"/>
      <c r="AF707" s="229"/>
      <c r="AG707" s="229"/>
      <c r="AH707" s="229"/>
      <c r="AI707" s="229"/>
      <c r="AJ707" s="229"/>
      <c r="AK707" s="229"/>
      <c r="AL707" s="229"/>
      <c r="AM707" s="229"/>
      <c r="AN707" s="229"/>
      <c r="AO707" s="229"/>
      <c r="AP707" s="229"/>
      <c r="AQ707" s="229"/>
      <c r="AR707" s="229"/>
      <c r="AS707" s="229"/>
      <c r="AT707" s="229"/>
      <c r="AU707" s="229"/>
      <c r="AV707" s="229"/>
      <c r="AW707" s="229"/>
      <c r="AX707" s="229"/>
      <c r="AY707" s="229"/>
      <c r="AZ707" s="229"/>
      <c r="BA707" s="229"/>
      <c r="BB707" s="229"/>
      <c r="BC707" s="229"/>
      <c r="BD707" s="229"/>
      <c r="BE707" s="229"/>
      <c r="BF707" s="229"/>
      <c r="BG707" s="229"/>
      <c r="BH707" s="229"/>
      <c r="BI707" s="229"/>
      <c r="BJ707" s="229"/>
      <c r="BK707" s="229"/>
      <c r="BL707" s="229"/>
      <c r="BM707" s="230">
        <v>34</v>
      </c>
    </row>
    <row r="708" spans="1:65">
      <c r="A708" s="30"/>
      <c r="B708" s="20" t="s">
        <v>271</v>
      </c>
      <c r="C708" s="12"/>
      <c r="D708" s="234">
        <v>64</v>
      </c>
      <c r="E708" s="228"/>
      <c r="F708" s="229"/>
      <c r="G708" s="229"/>
      <c r="H708" s="229"/>
      <c r="I708" s="229"/>
      <c r="J708" s="229"/>
      <c r="K708" s="229"/>
      <c r="L708" s="229"/>
      <c r="M708" s="229"/>
      <c r="N708" s="229"/>
      <c r="O708" s="229"/>
      <c r="P708" s="229"/>
      <c r="Q708" s="229"/>
      <c r="R708" s="229"/>
      <c r="S708" s="229"/>
      <c r="T708" s="229"/>
      <c r="U708" s="229"/>
      <c r="V708" s="229"/>
      <c r="W708" s="229"/>
      <c r="X708" s="229"/>
      <c r="Y708" s="229"/>
      <c r="Z708" s="229"/>
      <c r="AA708" s="229"/>
      <c r="AB708" s="229"/>
      <c r="AC708" s="229"/>
      <c r="AD708" s="229"/>
      <c r="AE708" s="229"/>
      <c r="AF708" s="229"/>
      <c r="AG708" s="229"/>
      <c r="AH708" s="229"/>
      <c r="AI708" s="229"/>
      <c r="AJ708" s="229"/>
      <c r="AK708" s="229"/>
      <c r="AL708" s="229"/>
      <c r="AM708" s="229"/>
      <c r="AN708" s="229"/>
      <c r="AO708" s="229"/>
      <c r="AP708" s="229"/>
      <c r="AQ708" s="229"/>
      <c r="AR708" s="229"/>
      <c r="AS708" s="229"/>
      <c r="AT708" s="229"/>
      <c r="AU708" s="229"/>
      <c r="AV708" s="229"/>
      <c r="AW708" s="229"/>
      <c r="AX708" s="229"/>
      <c r="AY708" s="229"/>
      <c r="AZ708" s="229"/>
      <c r="BA708" s="229"/>
      <c r="BB708" s="229"/>
      <c r="BC708" s="229"/>
      <c r="BD708" s="229"/>
      <c r="BE708" s="229"/>
      <c r="BF708" s="229"/>
      <c r="BG708" s="229"/>
      <c r="BH708" s="229"/>
      <c r="BI708" s="229"/>
      <c r="BJ708" s="229"/>
      <c r="BK708" s="229"/>
      <c r="BL708" s="229"/>
      <c r="BM708" s="230">
        <v>16</v>
      </c>
    </row>
    <row r="709" spans="1:65">
      <c r="A709" s="30"/>
      <c r="B709" s="3" t="s">
        <v>272</v>
      </c>
      <c r="C709" s="29"/>
      <c r="D709" s="231">
        <v>64</v>
      </c>
      <c r="E709" s="228"/>
      <c r="F709" s="229"/>
      <c r="G709" s="229"/>
      <c r="H709" s="229"/>
      <c r="I709" s="229"/>
      <c r="J709" s="229"/>
      <c r="K709" s="229"/>
      <c r="L709" s="229"/>
      <c r="M709" s="229"/>
      <c r="N709" s="229"/>
      <c r="O709" s="229"/>
      <c r="P709" s="229"/>
      <c r="Q709" s="229"/>
      <c r="R709" s="229"/>
      <c r="S709" s="229"/>
      <c r="T709" s="229"/>
      <c r="U709" s="229"/>
      <c r="V709" s="229"/>
      <c r="W709" s="229"/>
      <c r="X709" s="229"/>
      <c r="Y709" s="229"/>
      <c r="Z709" s="229"/>
      <c r="AA709" s="229"/>
      <c r="AB709" s="229"/>
      <c r="AC709" s="229"/>
      <c r="AD709" s="229"/>
      <c r="AE709" s="229"/>
      <c r="AF709" s="229"/>
      <c r="AG709" s="229"/>
      <c r="AH709" s="229"/>
      <c r="AI709" s="229"/>
      <c r="AJ709" s="229"/>
      <c r="AK709" s="229"/>
      <c r="AL709" s="229"/>
      <c r="AM709" s="229"/>
      <c r="AN709" s="229"/>
      <c r="AO709" s="229"/>
      <c r="AP709" s="229"/>
      <c r="AQ709" s="229"/>
      <c r="AR709" s="229"/>
      <c r="AS709" s="229"/>
      <c r="AT709" s="229"/>
      <c r="AU709" s="229"/>
      <c r="AV709" s="229"/>
      <c r="AW709" s="229"/>
      <c r="AX709" s="229"/>
      <c r="AY709" s="229"/>
      <c r="AZ709" s="229"/>
      <c r="BA709" s="229"/>
      <c r="BB709" s="229"/>
      <c r="BC709" s="229"/>
      <c r="BD709" s="229"/>
      <c r="BE709" s="229"/>
      <c r="BF709" s="229"/>
      <c r="BG709" s="229"/>
      <c r="BH709" s="229"/>
      <c r="BI709" s="229"/>
      <c r="BJ709" s="229"/>
      <c r="BK709" s="229"/>
      <c r="BL709" s="229"/>
      <c r="BM709" s="230">
        <v>64</v>
      </c>
    </row>
    <row r="710" spans="1:65">
      <c r="A710" s="30"/>
      <c r="B710" s="3" t="s">
        <v>273</v>
      </c>
      <c r="C710" s="29"/>
      <c r="D710" s="231">
        <v>1.4142135623730951</v>
      </c>
      <c r="E710" s="228"/>
      <c r="F710" s="229"/>
      <c r="G710" s="229"/>
      <c r="H710" s="229"/>
      <c r="I710" s="229"/>
      <c r="J710" s="229"/>
      <c r="K710" s="229"/>
      <c r="L710" s="229"/>
      <c r="M710" s="229"/>
      <c r="N710" s="229"/>
      <c r="O710" s="229"/>
      <c r="P710" s="229"/>
      <c r="Q710" s="229"/>
      <c r="R710" s="229"/>
      <c r="S710" s="229"/>
      <c r="T710" s="229"/>
      <c r="U710" s="229"/>
      <c r="V710" s="229"/>
      <c r="W710" s="229"/>
      <c r="X710" s="229"/>
      <c r="Y710" s="229"/>
      <c r="Z710" s="229"/>
      <c r="AA710" s="229"/>
      <c r="AB710" s="229"/>
      <c r="AC710" s="229"/>
      <c r="AD710" s="229"/>
      <c r="AE710" s="229"/>
      <c r="AF710" s="229"/>
      <c r="AG710" s="229"/>
      <c r="AH710" s="229"/>
      <c r="AI710" s="229"/>
      <c r="AJ710" s="229"/>
      <c r="AK710" s="229"/>
      <c r="AL710" s="229"/>
      <c r="AM710" s="229"/>
      <c r="AN710" s="229"/>
      <c r="AO710" s="229"/>
      <c r="AP710" s="229"/>
      <c r="AQ710" s="229"/>
      <c r="AR710" s="229"/>
      <c r="AS710" s="229"/>
      <c r="AT710" s="229"/>
      <c r="AU710" s="229"/>
      <c r="AV710" s="229"/>
      <c r="AW710" s="229"/>
      <c r="AX710" s="229"/>
      <c r="AY710" s="229"/>
      <c r="AZ710" s="229"/>
      <c r="BA710" s="229"/>
      <c r="BB710" s="229"/>
      <c r="BC710" s="229"/>
      <c r="BD710" s="229"/>
      <c r="BE710" s="229"/>
      <c r="BF710" s="229"/>
      <c r="BG710" s="229"/>
      <c r="BH710" s="229"/>
      <c r="BI710" s="229"/>
      <c r="BJ710" s="229"/>
      <c r="BK710" s="229"/>
      <c r="BL710" s="229"/>
      <c r="BM710" s="230">
        <v>40</v>
      </c>
    </row>
    <row r="711" spans="1:65">
      <c r="A711" s="30"/>
      <c r="B711" s="3" t="s">
        <v>87</v>
      </c>
      <c r="C711" s="29"/>
      <c r="D711" s="13">
        <v>2.2097086912079612E-2</v>
      </c>
      <c r="E711" s="154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55"/>
    </row>
    <row r="712" spans="1:65">
      <c r="A712" s="30"/>
      <c r="B712" s="3" t="s">
        <v>274</v>
      </c>
      <c r="C712" s="29"/>
      <c r="D712" s="13">
        <v>0</v>
      </c>
      <c r="E712" s="154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55"/>
    </row>
    <row r="713" spans="1:65">
      <c r="A713" s="30"/>
      <c r="B713" s="46" t="s">
        <v>275</v>
      </c>
      <c r="C713" s="47"/>
      <c r="D713" s="45" t="s">
        <v>276</v>
      </c>
      <c r="E713" s="154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55"/>
    </row>
    <row r="714" spans="1:65">
      <c r="B714" s="31"/>
      <c r="C714" s="20"/>
      <c r="D714" s="20"/>
      <c r="BM714" s="55"/>
    </row>
    <row r="715" spans="1:65">
      <c r="BM715" s="55"/>
    </row>
    <row r="716" spans="1:65">
      <c r="BM716" s="55"/>
    </row>
    <row r="717" spans="1:65">
      <c r="BM717" s="55"/>
    </row>
    <row r="718" spans="1:65">
      <c r="BM718" s="55"/>
    </row>
    <row r="719" spans="1:65">
      <c r="BM719" s="55"/>
    </row>
    <row r="720" spans="1:65">
      <c r="BM720" s="55"/>
    </row>
    <row r="721" spans="65:65">
      <c r="BM721" s="55"/>
    </row>
    <row r="722" spans="65:65">
      <c r="BM722" s="55"/>
    </row>
    <row r="723" spans="65:65">
      <c r="BM723" s="55"/>
    </row>
    <row r="724" spans="65:65">
      <c r="BM724" s="55"/>
    </row>
    <row r="725" spans="65:65">
      <c r="BM725" s="55"/>
    </row>
    <row r="726" spans="65:65">
      <c r="BM726" s="55"/>
    </row>
    <row r="727" spans="65:65">
      <c r="BM727" s="55"/>
    </row>
    <row r="728" spans="65:65">
      <c r="BM728" s="55"/>
    </row>
    <row r="729" spans="65:65">
      <c r="BM729" s="55"/>
    </row>
    <row r="730" spans="65:65">
      <c r="BM730" s="55"/>
    </row>
    <row r="731" spans="65:65">
      <c r="BM731" s="55"/>
    </row>
    <row r="732" spans="65:65">
      <c r="BM732" s="55"/>
    </row>
    <row r="733" spans="65:65">
      <c r="BM733" s="55"/>
    </row>
    <row r="734" spans="65:65">
      <c r="BM734" s="55"/>
    </row>
    <row r="735" spans="65:65">
      <c r="BM735" s="55"/>
    </row>
    <row r="736" spans="65:65">
      <c r="BM736" s="55"/>
    </row>
    <row r="737" spans="65:65">
      <c r="BM737" s="55"/>
    </row>
    <row r="738" spans="65:65">
      <c r="BM738" s="55"/>
    </row>
    <row r="739" spans="65:65">
      <c r="BM739" s="55"/>
    </row>
    <row r="740" spans="65:65">
      <c r="BM740" s="55"/>
    </row>
    <row r="741" spans="65:65">
      <c r="BM741" s="55"/>
    </row>
    <row r="742" spans="65:65">
      <c r="BM742" s="55"/>
    </row>
    <row r="743" spans="65:65">
      <c r="BM743" s="55"/>
    </row>
    <row r="744" spans="65:65">
      <c r="BM744" s="55"/>
    </row>
    <row r="745" spans="65:65">
      <c r="BM745" s="55"/>
    </row>
    <row r="746" spans="65:65">
      <c r="BM746" s="55"/>
    </row>
    <row r="747" spans="65:65">
      <c r="BM747" s="55"/>
    </row>
    <row r="748" spans="65:65">
      <c r="BM748" s="55"/>
    </row>
    <row r="749" spans="65:65">
      <c r="BM749" s="55"/>
    </row>
    <row r="750" spans="65:65">
      <c r="BM750" s="55"/>
    </row>
    <row r="751" spans="65:65">
      <c r="BM751" s="55"/>
    </row>
    <row r="752" spans="65:65">
      <c r="BM752" s="55"/>
    </row>
    <row r="753" spans="65:65">
      <c r="BM753" s="55"/>
    </row>
    <row r="754" spans="65:65">
      <c r="BM754" s="55"/>
    </row>
    <row r="755" spans="65:65">
      <c r="BM755" s="55"/>
    </row>
    <row r="756" spans="65:65">
      <c r="BM756" s="55"/>
    </row>
    <row r="757" spans="65:65">
      <c r="BM757" s="55"/>
    </row>
    <row r="758" spans="65:65">
      <c r="BM758" s="55"/>
    </row>
    <row r="759" spans="65:65">
      <c r="BM759" s="55"/>
    </row>
    <row r="760" spans="65:65">
      <c r="BM760" s="55"/>
    </row>
    <row r="761" spans="65:65">
      <c r="BM761" s="55"/>
    </row>
    <row r="762" spans="65:65">
      <c r="BM762" s="55"/>
    </row>
    <row r="763" spans="65:65">
      <c r="BM763" s="55"/>
    </row>
    <row r="764" spans="65:65">
      <c r="BM764" s="55"/>
    </row>
    <row r="765" spans="65:65">
      <c r="BM765" s="55"/>
    </row>
    <row r="766" spans="65:65">
      <c r="BM766" s="55"/>
    </row>
    <row r="767" spans="65:65">
      <c r="BM767" s="56"/>
    </row>
    <row r="768" spans="65:65">
      <c r="BM768" s="57"/>
    </row>
    <row r="769" spans="65:65">
      <c r="BM769" s="57"/>
    </row>
    <row r="770" spans="65:65">
      <c r="BM770" s="57"/>
    </row>
    <row r="771" spans="65:65">
      <c r="BM771" s="57"/>
    </row>
    <row r="772" spans="65:65">
      <c r="BM772" s="57"/>
    </row>
    <row r="773" spans="65:65">
      <c r="BM773" s="57"/>
    </row>
    <row r="774" spans="65:65">
      <c r="BM774" s="57"/>
    </row>
    <row r="775" spans="65:65">
      <c r="BM775" s="57"/>
    </row>
    <row r="776" spans="65:65">
      <c r="BM776" s="57"/>
    </row>
    <row r="777" spans="65:65">
      <c r="BM777" s="57"/>
    </row>
    <row r="778" spans="65:65">
      <c r="BM778" s="57"/>
    </row>
    <row r="779" spans="65:65">
      <c r="BM779" s="57"/>
    </row>
    <row r="780" spans="65:65">
      <c r="BM780" s="57"/>
    </row>
    <row r="781" spans="65:65">
      <c r="BM781" s="57"/>
    </row>
    <row r="782" spans="65:65">
      <c r="BM782" s="57"/>
    </row>
    <row r="783" spans="65:65">
      <c r="BM783" s="57"/>
    </row>
    <row r="784" spans="65:65">
      <c r="BM784" s="57"/>
    </row>
    <row r="785" spans="65:65">
      <c r="BM785" s="57"/>
    </row>
    <row r="786" spans="65:65">
      <c r="BM786" s="57"/>
    </row>
    <row r="787" spans="65:65">
      <c r="BM787" s="57"/>
    </row>
    <row r="788" spans="65:65">
      <c r="BM788" s="57"/>
    </row>
    <row r="789" spans="65:65">
      <c r="BM789" s="57"/>
    </row>
    <row r="790" spans="65:65">
      <c r="BM790" s="57"/>
    </row>
    <row r="791" spans="65:65">
      <c r="BM791" s="57"/>
    </row>
    <row r="792" spans="65:65">
      <c r="BM792" s="57"/>
    </row>
    <row r="793" spans="65:65">
      <c r="BM793" s="57"/>
    </row>
    <row r="794" spans="65:65">
      <c r="BM794" s="57"/>
    </row>
    <row r="795" spans="65:65">
      <c r="BM795" s="57"/>
    </row>
    <row r="796" spans="65:65">
      <c r="BM796" s="57"/>
    </row>
    <row r="797" spans="65:65">
      <c r="BM797" s="57"/>
    </row>
    <row r="798" spans="65:65">
      <c r="BM798" s="57"/>
    </row>
    <row r="799" spans="65:65">
      <c r="BM799" s="57"/>
    </row>
    <row r="800" spans="65:65">
      <c r="BM800" s="57"/>
    </row>
    <row r="801" spans="65:65">
      <c r="BM801" s="57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2" priority="15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1" priority="151" stopIfTrue="1">
      <formula>AND(ISBLANK(INDIRECT(Anlyt_LabRefLastCol)),ISBLANK(INDIRECT(Anlyt_LabRefThisCol)))</formula>
    </cfRule>
    <cfRule type="expression" dxfId="0" priority="15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133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90" customWidth="1"/>
    <col min="2" max="2" width="35.5703125" style="4" customWidth="1"/>
    <col min="3" max="3" width="10.28515625" style="4" customWidth="1"/>
    <col min="4" max="7" width="10.5703125" style="4" customWidth="1"/>
    <col min="8" max="8" width="12" customWidth="1"/>
  </cols>
  <sheetData>
    <row r="1" spans="1:8" ht="23.25" customHeight="1">
      <c r="B1" s="89" t="s">
        <v>686</v>
      </c>
      <c r="C1" s="89"/>
      <c r="D1" s="89"/>
      <c r="E1" s="89"/>
      <c r="F1" s="89"/>
      <c r="G1" s="89"/>
      <c r="H1" s="73"/>
    </row>
    <row r="2" spans="1:8" ht="15.75" customHeight="1">
      <c r="A2" s="281"/>
      <c r="B2" s="279" t="s">
        <v>2</v>
      </c>
      <c r="C2" s="74" t="s">
        <v>67</v>
      </c>
      <c r="D2" s="277" t="s">
        <v>187</v>
      </c>
      <c r="E2" s="278"/>
      <c r="F2" s="277" t="s">
        <v>94</v>
      </c>
      <c r="G2" s="278"/>
      <c r="H2" s="81"/>
    </row>
    <row r="3" spans="1:8" ht="12.75">
      <c r="A3" s="281"/>
      <c r="B3" s="280"/>
      <c r="C3" s="72" t="s">
        <v>47</v>
      </c>
      <c r="D3" s="177" t="s">
        <v>68</v>
      </c>
      <c r="E3" s="39" t="s">
        <v>69</v>
      </c>
      <c r="F3" s="177" t="s">
        <v>68</v>
      </c>
      <c r="G3" s="39" t="s">
        <v>69</v>
      </c>
      <c r="H3" s="82"/>
    </row>
    <row r="4" spans="1:8" ht="15.75" customHeight="1">
      <c r="A4" s="91"/>
      <c r="B4" s="40" t="s">
        <v>208</v>
      </c>
      <c r="C4" s="179"/>
      <c r="D4" s="179"/>
      <c r="E4" s="179"/>
      <c r="F4" s="179"/>
      <c r="G4" s="178"/>
      <c r="H4" s="83"/>
    </row>
    <row r="5" spans="1:8" ht="15.75" customHeight="1">
      <c r="A5" s="91"/>
      <c r="B5" s="180" t="s">
        <v>423</v>
      </c>
      <c r="C5" s="240">
        <v>1.0548988888888888</v>
      </c>
      <c r="D5" s="241">
        <v>1.0453320480733466</v>
      </c>
      <c r="E5" s="242">
        <v>1.0644657297044311</v>
      </c>
      <c r="F5" s="241">
        <v>1.0496300459229688</v>
      </c>
      <c r="G5" s="242">
        <v>1.0601677318548088</v>
      </c>
      <c r="H5" s="83"/>
    </row>
    <row r="6" spans="1:8" ht="15.75" customHeight="1">
      <c r="A6" s="91"/>
      <c r="B6" s="243" t="s">
        <v>211</v>
      </c>
      <c r="C6" s="179"/>
      <c r="D6" s="179"/>
      <c r="E6" s="179"/>
      <c r="F6" s="179"/>
      <c r="G6" s="178"/>
      <c r="H6" s="83"/>
    </row>
    <row r="7" spans="1:8" ht="15.75" customHeight="1">
      <c r="A7" s="91"/>
      <c r="B7" s="180" t="s">
        <v>423</v>
      </c>
      <c r="C7" s="238">
        <v>0.99174595462759307</v>
      </c>
      <c r="D7" s="244">
        <v>0.97517494830434703</v>
      </c>
      <c r="E7" s="245">
        <v>1.0083169609508391</v>
      </c>
      <c r="F7" s="244">
        <v>0.9863197585799035</v>
      </c>
      <c r="G7" s="245">
        <v>0.99717215067528264</v>
      </c>
      <c r="H7" s="83"/>
    </row>
    <row r="8" spans="1:8" ht="15.75" customHeight="1">
      <c r="A8" s="91"/>
      <c r="B8" s="243" t="s">
        <v>212</v>
      </c>
      <c r="C8" s="179"/>
      <c r="D8" s="179"/>
      <c r="E8" s="179"/>
      <c r="F8" s="179"/>
      <c r="G8" s="178"/>
      <c r="H8" s="83"/>
    </row>
    <row r="9" spans="1:8" ht="15.75" customHeight="1">
      <c r="A9" s="91"/>
      <c r="B9" s="180" t="s">
        <v>423</v>
      </c>
      <c r="C9" s="240">
        <v>1.0294119006595768</v>
      </c>
      <c r="D9" s="241">
        <v>1.0088480166745915</v>
      </c>
      <c r="E9" s="242">
        <v>1.0499757846445621</v>
      </c>
      <c r="F9" s="241">
        <v>1.0242703560917013</v>
      </c>
      <c r="G9" s="242">
        <v>1.0345534452274523</v>
      </c>
      <c r="H9" s="83"/>
    </row>
    <row r="10" spans="1:8" ht="15.75" customHeight="1">
      <c r="A10" s="91"/>
      <c r="B10" s="243" t="s">
        <v>213</v>
      </c>
      <c r="C10" s="179"/>
      <c r="D10" s="179"/>
      <c r="E10" s="179"/>
      <c r="F10" s="179"/>
      <c r="G10" s="178"/>
      <c r="H10" s="83"/>
    </row>
    <row r="11" spans="1:8" ht="15.75" customHeight="1">
      <c r="A11" s="91"/>
      <c r="B11" s="180" t="s">
        <v>423</v>
      </c>
      <c r="C11" s="240">
        <v>1.0505949707738096</v>
      </c>
      <c r="D11" s="241">
        <v>1.0400270314370079</v>
      </c>
      <c r="E11" s="242">
        <v>1.0611629101106113</v>
      </c>
      <c r="F11" s="241">
        <v>1.0490587050437827</v>
      </c>
      <c r="G11" s="242">
        <v>1.0521312365038364</v>
      </c>
      <c r="H11" s="83"/>
    </row>
    <row r="12" spans="1:8" ht="15.75" customHeight="1">
      <c r="A12" s="91"/>
      <c r="B12" s="243" t="s">
        <v>209</v>
      </c>
      <c r="C12" s="179"/>
      <c r="D12" s="179"/>
      <c r="E12" s="179"/>
      <c r="F12" s="179"/>
      <c r="G12" s="178"/>
      <c r="H12" s="83"/>
    </row>
    <row r="13" spans="1:8" ht="15.75" customHeight="1">
      <c r="A13" s="91"/>
      <c r="B13" s="180" t="s">
        <v>424</v>
      </c>
      <c r="C13" s="238">
        <v>0.28524509803921572</v>
      </c>
      <c r="D13" s="244">
        <v>0.2586712628579787</v>
      </c>
      <c r="E13" s="245">
        <v>0.31181893322045273</v>
      </c>
      <c r="F13" s="244">
        <v>0.26966302692953026</v>
      </c>
      <c r="G13" s="245">
        <v>0.30082716914890117</v>
      </c>
      <c r="H13" s="83"/>
    </row>
    <row r="14" spans="1:8" ht="15.75" customHeight="1">
      <c r="A14" s="91"/>
      <c r="B14" s="180" t="s">
        <v>425</v>
      </c>
      <c r="C14" s="240">
        <v>3.4467771929824558</v>
      </c>
      <c r="D14" s="241">
        <v>3.3452958186766342</v>
      </c>
      <c r="E14" s="242">
        <v>3.5482585672882774</v>
      </c>
      <c r="F14" s="241">
        <v>3.3756256148187664</v>
      </c>
      <c r="G14" s="242">
        <v>3.5179287711461451</v>
      </c>
      <c r="H14" s="83"/>
    </row>
    <row r="15" spans="1:8" ht="15.75" customHeight="1">
      <c r="A15" s="91"/>
      <c r="B15" s="180" t="s">
        <v>426</v>
      </c>
      <c r="C15" s="247">
        <v>47.425724637681149</v>
      </c>
      <c r="D15" s="248">
        <v>45.286447226505466</v>
      </c>
      <c r="E15" s="249">
        <v>49.565002048856833</v>
      </c>
      <c r="F15" s="248">
        <v>46.027859233388718</v>
      </c>
      <c r="G15" s="249">
        <v>48.823590041973581</v>
      </c>
      <c r="H15" s="83"/>
    </row>
    <row r="16" spans="1:8" ht="15.75" customHeight="1">
      <c r="A16" s="91"/>
      <c r="B16" s="180" t="s">
        <v>427</v>
      </c>
      <c r="C16" s="247">
        <v>20.214285714285715</v>
      </c>
      <c r="D16" s="248">
        <v>17.611608622468793</v>
      </c>
      <c r="E16" s="249">
        <v>22.816962806102637</v>
      </c>
      <c r="F16" s="248">
        <v>19.202479553218367</v>
      </c>
      <c r="G16" s="249">
        <v>21.226091875353063</v>
      </c>
      <c r="H16" s="83"/>
    </row>
    <row r="17" spans="1:8" ht="15.75" customHeight="1">
      <c r="A17" s="91"/>
      <c r="B17" s="180" t="s">
        <v>428</v>
      </c>
      <c r="C17" s="247">
        <v>26.210098039215683</v>
      </c>
      <c r="D17" s="248">
        <v>24.762785115318678</v>
      </c>
      <c r="E17" s="249">
        <v>27.657410963112689</v>
      </c>
      <c r="F17" s="248">
        <v>25.203523711700729</v>
      </c>
      <c r="G17" s="249">
        <v>27.216672366730638</v>
      </c>
      <c r="H17" s="83"/>
    </row>
    <row r="18" spans="1:8" ht="15.75" customHeight="1">
      <c r="A18" s="91"/>
      <c r="B18" s="180" t="s">
        <v>429</v>
      </c>
      <c r="C18" s="240">
        <v>0.22916666666666669</v>
      </c>
      <c r="D18" s="241">
        <v>0.20606261764624312</v>
      </c>
      <c r="E18" s="242">
        <v>0.25227071568709025</v>
      </c>
      <c r="F18" s="241">
        <v>0.21237485443301624</v>
      </c>
      <c r="G18" s="242">
        <v>0.24595847890031713</v>
      </c>
      <c r="H18" s="83"/>
    </row>
    <row r="19" spans="1:8" ht="15.75" customHeight="1">
      <c r="A19" s="91"/>
      <c r="B19" s="180" t="s">
        <v>430</v>
      </c>
      <c r="C19" s="238">
        <v>4.0423076923076923E-2</v>
      </c>
      <c r="D19" s="244">
        <v>3.6151492854094802E-2</v>
      </c>
      <c r="E19" s="245">
        <v>4.4694660992059043E-2</v>
      </c>
      <c r="F19" s="244" t="s">
        <v>95</v>
      </c>
      <c r="G19" s="245" t="s">
        <v>95</v>
      </c>
      <c r="H19" s="83"/>
    </row>
    <row r="20" spans="1:8" ht="15.75" customHeight="1">
      <c r="A20" s="91"/>
      <c r="B20" s="180" t="s">
        <v>431</v>
      </c>
      <c r="C20" s="240">
        <v>2.746174603174603</v>
      </c>
      <c r="D20" s="241">
        <v>2.5393454622737903</v>
      </c>
      <c r="E20" s="242">
        <v>2.9530037440754158</v>
      </c>
      <c r="F20" s="241">
        <v>2.6837782319385037</v>
      </c>
      <c r="G20" s="242">
        <v>2.8085709744107024</v>
      </c>
      <c r="H20" s="83"/>
    </row>
    <row r="21" spans="1:8" ht="15.75" customHeight="1">
      <c r="A21" s="91"/>
      <c r="B21" s="180" t="s">
        <v>432</v>
      </c>
      <c r="C21" s="240">
        <v>0.49994166666666673</v>
      </c>
      <c r="D21" s="241">
        <v>0.46967215052706279</v>
      </c>
      <c r="E21" s="242">
        <v>0.53021118280627066</v>
      </c>
      <c r="F21" s="241">
        <v>0.47932371229222043</v>
      </c>
      <c r="G21" s="242">
        <v>0.52055962104111309</v>
      </c>
      <c r="H21" s="83"/>
    </row>
    <row r="22" spans="1:8" ht="15.75" customHeight="1">
      <c r="A22" s="91"/>
      <c r="B22" s="180" t="s">
        <v>433</v>
      </c>
      <c r="C22" s="240">
        <v>8.9747962962962973</v>
      </c>
      <c r="D22" s="241">
        <v>8.5803272789142842</v>
      </c>
      <c r="E22" s="242">
        <v>9.3692653136783104</v>
      </c>
      <c r="F22" s="241">
        <v>8.7498794740129728</v>
      </c>
      <c r="G22" s="242">
        <v>9.1997131185796217</v>
      </c>
      <c r="H22" s="83"/>
    </row>
    <row r="23" spans="1:8" ht="15.75" customHeight="1">
      <c r="A23" s="91"/>
      <c r="B23" s="180" t="s">
        <v>434</v>
      </c>
      <c r="C23" s="247">
        <v>29.804782608695653</v>
      </c>
      <c r="D23" s="248">
        <v>28.754644124501255</v>
      </c>
      <c r="E23" s="249">
        <v>30.854921092890052</v>
      </c>
      <c r="F23" s="248">
        <v>28.967572417690089</v>
      </c>
      <c r="G23" s="249">
        <v>30.641992799701217</v>
      </c>
      <c r="H23" s="83"/>
    </row>
    <row r="24" spans="1:8" ht="15.75" customHeight="1">
      <c r="A24" s="91"/>
      <c r="B24" s="180" t="s">
        <v>435</v>
      </c>
      <c r="C24" s="247">
        <v>19.08325</v>
      </c>
      <c r="D24" s="248">
        <v>18.161817697409276</v>
      </c>
      <c r="E24" s="249">
        <v>20.004682302590723</v>
      </c>
      <c r="F24" s="248">
        <v>18.224211774882267</v>
      </c>
      <c r="G24" s="249">
        <v>19.942288225117732</v>
      </c>
      <c r="H24" s="83"/>
    </row>
    <row r="25" spans="1:8" ht="15.75" customHeight="1">
      <c r="A25" s="91"/>
      <c r="B25" s="180" t="s">
        <v>436</v>
      </c>
      <c r="C25" s="240">
        <v>0.57911041666666663</v>
      </c>
      <c r="D25" s="241">
        <v>0.54948977913856301</v>
      </c>
      <c r="E25" s="242">
        <v>0.60873105419477025</v>
      </c>
      <c r="F25" s="241">
        <v>0.56079966335599618</v>
      </c>
      <c r="G25" s="242">
        <v>0.59742116997733707</v>
      </c>
      <c r="H25" s="83"/>
    </row>
    <row r="26" spans="1:8" ht="15.75" customHeight="1">
      <c r="A26" s="91"/>
      <c r="B26" s="180" t="s">
        <v>437</v>
      </c>
      <c r="C26" s="239">
        <v>161.79166666666666</v>
      </c>
      <c r="D26" s="252">
        <v>157.53549481404886</v>
      </c>
      <c r="E26" s="253">
        <v>166.04783851928445</v>
      </c>
      <c r="F26" s="252">
        <v>159.06809542516248</v>
      </c>
      <c r="G26" s="253">
        <v>164.51523790817083</v>
      </c>
      <c r="H26" s="83"/>
    </row>
    <row r="27" spans="1:8" ht="15.75" customHeight="1">
      <c r="A27" s="91"/>
      <c r="B27" s="180" t="s">
        <v>438</v>
      </c>
      <c r="C27" s="240">
        <v>2.1798333333333333</v>
      </c>
      <c r="D27" s="241">
        <v>1.9235488094422344</v>
      </c>
      <c r="E27" s="242">
        <v>2.4361178572244322</v>
      </c>
      <c r="F27" s="241">
        <v>2.093228553289288</v>
      </c>
      <c r="G27" s="242">
        <v>2.2664381133773785</v>
      </c>
      <c r="H27" s="83"/>
    </row>
    <row r="28" spans="1:8" ht="15.75" customHeight="1">
      <c r="A28" s="91"/>
      <c r="B28" s="180" t="s">
        <v>439</v>
      </c>
      <c r="C28" s="240">
        <v>1.2778958333333332</v>
      </c>
      <c r="D28" s="241">
        <v>1.1248717873340381</v>
      </c>
      <c r="E28" s="242">
        <v>1.4309198793326283</v>
      </c>
      <c r="F28" s="241">
        <v>1.2140993366513864</v>
      </c>
      <c r="G28" s="242">
        <v>1.3416923300152801</v>
      </c>
      <c r="H28" s="83"/>
    </row>
    <row r="29" spans="1:8" ht="15.75" customHeight="1">
      <c r="A29" s="91"/>
      <c r="B29" s="180" t="s">
        <v>440</v>
      </c>
      <c r="C29" s="240">
        <v>0.39483333333333331</v>
      </c>
      <c r="D29" s="241">
        <v>0.34753594055168463</v>
      </c>
      <c r="E29" s="242">
        <v>0.442130726114982</v>
      </c>
      <c r="F29" s="241">
        <v>0.37860749806140431</v>
      </c>
      <c r="G29" s="242">
        <v>0.41105916860526232</v>
      </c>
      <c r="H29" s="84"/>
    </row>
    <row r="30" spans="1:8" ht="15.75" customHeight="1">
      <c r="A30" s="91"/>
      <c r="B30" s="180" t="s">
        <v>441</v>
      </c>
      <c r="C30" s="240">
        <v>5.5754874999999995</v>
      </c>
      <c r="D30" s="241">
        <v>5.424843090372276</v>
      </c>
      <c r="E30" s="242">
        <v>5.726131909627723</v>
      </c>
      <c r="F30" s="241">
        <v>5.4935210667522938</v>
      </c>
      <c r="G30" s="242">
        <v>5.6574539332477052</v>
      </c>
      <c r="H30" s="83"/>
    </row>
    <row r="31" spans="1:8" ht="15.75" customHeight="1">
      <c r="A31" s="91"/>
      <c r="B31" s="180" t="s">
        <v>442</v>
      </c>
      <c r="C31" s="247">
        <v>10.247055555555555</v>
      </c>
      <c r="D31" s="248">
        <v>9.7220432361590845</v>
      </c>
      <c r="E31" s="249">
        <v>10.772067874952025</v>
      </c>
      <c r="F31" s="248">
        <v>9.9290294806844734</v>
      </c>
      <c r="G31" s="249">
        <v>10.565081630426636</v>
      </c>
      <c r="H31" s="83"/>
    </row>
    <row r="32" spans="1:8" ht="15.75" customHeight="1">
      <c r="A32" s="91"/>
      <c r="B32" s="180" t="s">
        <v>443</v>
      </c>
      <c r="C32" s="240">
        <v>1.9504444444444446</v>
      </c>
      <c r="D32" s="241">
        <v>1.7221956131229659</v>
      </c>
      <c r="E32" s="242">
        <v>2.1786932757659234</v>
      </c>
      <c r="F32" s="241">
        <v>1.8477141378420527</v>
      </c>
      <c r="G32" s="242">
        <v>2.0531747510468366</v>
      </c>
      <c r="H32" s="83"/>
    </row>
    <row r="33" spans="1:8" ht="15.75" customHeight="1">
      <c r="A33" s="91"/>
      <c r="B33" s="180" t="s">
        <v>444</v>
      </c>
      <c r="C33" s="240">
        <v>0.11416666666666665</v>
      </c>
      <c r="D33" s="241">
        <v>8.3566532895033685E-2</v>
      </c>
      <c r="E33" s="242">
        <v>0.14476680043829962</v>
      </c>
      <c r="F33" s="241" t="s">
        <v>95</v>
      </c>
      <c r="G33" s="242" t="s">
        <v>95</v>
      </c>
      <c r="H33" s="83"/>
    </row>
    <row r="34" spans="1:8" ht="15.75" customHeight="1">
      <c r="A34" s="91"/>
      <c r="B34" s="180" t="s">
        <v>445</v>
      </c>
      <c r="C34" s="240">
        <v>0.50710256410256416</v>
      </c>
      <c r="D34" s="241">
        <v>0.46474888950682386</v>
      </c>
      <c r="E34" s="242">
        <v>0.5494562386983044</v>
      </c>
      <c r="F34" s="241">
        <v>0.48542736153284594</v>
      </c>
      <c r="G34" s="242">
        <v>0.52877776667228238</v>
      </c>
      <c r="H34" s="83"/>
    </row>
    <row r="35" spans="1:8" ht="15.75" customHeight="1">
      <c r="A35" s="91"/>
      <c r="B35" s="180" t="s">
        <v>446</v>
      </c>
      <c r="C35" s="240">
        <v>0.4244047619047619</v>
      </c>
      <c r="D35" s="241">
        <v>0.37559931477465075</v>
      </c>
      <c r="E35" s="242">
        <v>0.47321020903487304</v>
      </c>
      <c r="F35" s="241">
        <v>0.40761770310478407</v>
      </c>
      <c r="G35" s="242">
        <v>0.44119182070473972</v>
      </c>
      <c r="H35" s="83"/>
    </row>
    <row r="36" spans="1:8" ht="15.75" customHeight="1">
      <c r="A36" s="91"/>
      <c r="B36" s="180" t="s">
        <v>447</v>
      </c>
      <c r="C36" s="238">
        <v>3.1653846153846157E-2</v>
      </c>
      <c r="D36" s="244">
        <v>2.7424232675089248E-2</v>
      </c>
      <c r="E36" s="245">
        <v>3.5883459632603067E-2</v>
      </c>
      <c r="F36" s="244">
        <v>2.8287137129887306E-2</v>
      </c>
      <c r="G36" s="245">
        <v>3.5020555177805009E-2</v>
      </c>
      <c r="H36" s="83"/>
    </row>
    <row r="37" spans="1:8" ht="15.75" customHeight="1">
      <c r="A37" s="91"/>
      <c r="B37" s="180" t="s">
        <v>448</v>
      </c>
      <c r="C37" s="238">
        <v>0.11960833333333333</v>
      </c>
      <c r="D37" s="244">
        <v>0.1127224236244147</v>
      </c>
      <c r="E37" s="245">
        <v>0.12649424304225196</v>
      </c>
      <c r="F37" s="244">
        <v>0.11581009955611778</v>
      </c>
      <c r="G37" s="245">
        <v>0.12340656711054888</v>
      </c>
      <c r="H37" s="83"/>
    </row>
    <row r="38" spans="1:8" ht="15.75" customHeight="1">
      <c r="A38" s="91"/>
      <c r="B38" s="180" t="s">
        <v>449</v>
      </c>
      <c r="C38" s="240">
        <v>3.8290740740740739</v>
      </c>
      <c r="D38" s="241">
        <v>3.6667201925655402</v>
      </c>
      <c r="E38" s="242">
        <v>3.9914279555826075</v>
      </c>
      <c r="F38" s="241">
        <v>3.705208252721766</v>
      </c>
      <c r="G38" s="242">
        <v>3.9529398954263817</v>
      </c>
      <c r="H38" s="83"/>
    </row>
    <row r="39" spans="1:8" ht="15.75" customHeight="1">
      <c r="A39" s="91"/>
      <c r="B39" s="180" t="s">
        <v>450</v>
      </c>
      <c r="C39" s="247">
        <v>10.196022222222222</v>
      </c>
      <c r="D39" s="248">
        <v>9.6895488277202073</v>
      </c>
      <c r="E39" s="249">
        <v>10.702495616724237</v>
      </c>
      <c r="F39" s="248">
        <v>9.8201178729665646</v>
      </c>
      <c r="G39" s="249">
        <v>10.57192657147788</v>
      </c>
      <c r="H39" s="83"/>
    </row>
    <row r="40" spans="1:8" ht="15.75" customHeight="1">
      <c r="A40" s="91"/>
      <c r="B40" s="180" t="s">
        <v>451</v>
      </c>
      <c r="C40" s="240">
        <v>0.15381249999999999</v>
      </c>
      <c r="D40" s="241">
        <v>0.1345165317053735</v>
      </c>
      <c r="E40" s="242">
        <v>0.17310846829462648</v>
      </c>
      <c r="F40" s="241">
        <v>0.14565120831953274</v>
      </c>
      <c r="G40" s="242">
        <v>0.16197379168046724</v>
      </c>
      <c r="H40" s="83"/>
    </row>
    <row r="41" spans="1:8" ht="15.75" customHeight="1">
      <c r="A41" s="91"/>
      <c r="B41" s="180" t="s">
        <v>452</v>
      </c>
      <c r="C41" s="240">
        <v>1.6494624999999998</v>
      </c>
      <c r="D41" s="241">
        <v>1.5969210602022208</v>
      </c>
      <c r="E41" s="242">
        <v>1.7020039397977789</v>
      </c>
      <c r="F41" s="241">
        <v>1.6240049646475081</v>
      </c>
      <c r="G41" s="242">
        <v>1.6749200353524916</v>
      </c>
      <c r="H41" s="83"/>
    </row>
    <row r="42" spans="1:8" ht="15.75" customHeight="1">
      <c r="A42" s="91"/>
      <c r="B42" s="180" t="s">
        <v>453</v>
      </c>
      <c r="C42" s="238">
        <v>7.4502101449275368E-2</v>
      </c>
      <c r="D42" s="244">
        <v>7.2009781946897181E-2</v>
      </c>
      <c r="E42" s="245">
        <v>7.6994420951653555E-2</v>
      </c>
      <c r="F42" s="244">
        <v>7.3228144812058235E-2</v>
      </c>
      <c r="G42" s="245">
        <v>7.5776058086492501E-2</v>
      </c>
      <c r="H42" s="83"/>
    </row>
    <row r="43" spans="1:8" ht="15.75" customHeight="1">
      <c r="A43" s="91"/>
      <c r="B43" s="180" t="s">
        <v>454</v>
      </c>
      <c r="C43" s="240">
        <v>0.82990555555555579</v>
      </c>
      <c r="D43" s="241">
        <v>0.77535555839502324</v>
      </c>
      <c r="E43" s="242">
        <v>0.88445555271608833</v>
      </c>
      <c r="F43" s="241">
        <v>0.78633626554606451</v>
      </c>
      <c r="G43" s="242">
        <v>0.87347484556504706</v>
      </c>
      <c r="H43" s="83"/>
    </row>
    <row r="44" spans="1:8" ht="15.75" customHeight="1">
      <c r="A44" s="91"/>
      <c r="B44" s="180" t="s">
        <v>455</v>
      </c>
      <c r="C44" s="238">
        <v>0.19728816666666668</v>
      </c>
      <c r="D44" s="244">
        <v>0.1883589455994642</v>
      </c>
      <c r="E44" s="245">
        <v>0.20621738773386916</v>
      </c>
      <c r="F44" s="244">
        <v>0.19042774885526736</v>
      </c>
      <c r="G44" s="245">
        <v>0.204148584478066</v>
      </c>
      <c r="H44" s="83"/>
    </row>
    <row r="45" spans="1:8" ht="15.75" customHeight="1">
      <c r="A45" s="91"/>
      <c r="B45" s="180" t="s">
        <v>456</v>
      </c>
      <c r="C45" s="240">
        <v>5.629083333333333</v>
      </c>
      <c r="D45" s="241">
        <v>5.0873863077754233</v>
      </c>
      <c r="E45" s="242">
        <v>6.1707803588912427</v>
      </c>
      <c r="F45" s="241">
        <v>5.4247061047894576</v>
      </c>
      <c r="G45" s="242">
        <v>5.8334605618772084</v>
      </c>
      <c r="H45" s="83"/>
    </row>
    <row r="46" spans="1:8" ht="15.75" customHeight="1">
      <c r="A46" s="91"/>
      <c r="B46" s="180" t="s">
        <v>457</v>
      </c>
      <c r="C46" s="239">
        <v>56.3973188405797</v>
      </c>
      <c r="D46" s="252">
        <v>54.158154522458318</v>
      </c>
      <c r="E46" s="253">
        <v>58.636483158701083</v>
      </c>
      <c r="F46" s="252">
        <v>55.092506024284482</v>
      </c>
      <c r="G46" s="253">
        <v>57.702131656874919</v>
      </c>
      <c r="H46" s="85"/>
    </row>
    <row r="47" spans="1:8" ht="15.75" customHeight="1">
      <c r="A47" s="91"/>
      <c r="B47" s="180" t="s">
        <v>458</v>
      </c>
      <c r="C47" s="238">
        <v>3.8185606060606066E-2</v>
      </c>
      <c r="D47" s="244">
        <v>3.6753228008959575E-2</v>
      </c>
      <c r="E47" s="245">
        <v>3.9617984112252556E-2</v>
      </c>
      <c r="F47" s="244">
        <v>3.7128166526198977E-2</v>
      </c>
      <c r="G47" s="245">
        <v>3.9243045595013154E-2</v>
      </c>
      <c r="H47" s="85"/>
    </row>
    <row r="48" spans="1:8" ht="15.75" customHeight="1">
      <c r="A48" s="91"/>
      <c r="B48" s="180" t="s">
        <v>459</v>
      </c>
      <c r="C48" s="247">
        <v>20.906616666666668</v>
      </c>
      <c r="D48" s="248">
        <v>20.136201703907773</v>
      </c>
      <c r="E48" s="249">
        <v>21.677031629425564</v>
      </c>
      <c r="F48" s="248">
        <v>20.382951676557628</v>
      </c>
      <c r="G48" s="249">
        <v>21.430281656775708</v>
      </c>
      <c r="H48" s="83"/>
    </row>
    <row r="49" spans="1:8" ht="15.75" customHeight="1">
      <c r="A49" s="91"/>
      <c r="B49" s="180" t="s">
        <v>460</v>
      </c>
      <c r="C49" s="240">
        <v>1.2256111111111114</v>
      </c>
      <c r="D49" s="241">
        <v>1.0996086023353409</v>
      </c>
      <c r="E49" s="242">
        <v>1.351613619886882</v>
      </c>
      <c r="F49" s="241">
        <v>1.2004944431476794</v>
      </c>
      <c r="G49" s="242">
        <v>1.2507277790745435</v>
      </c>
      <c r="H49" s="83"/>
    </row>
    <row r="50" spans="1:8" ht="15.75" customHeight="1">
      <c r="A50" s="91"/>
      <c r="B50" s="180" t="s">
        <v>461</v>
      </c>
      <c r="C50" s="247">
        <v>14.533333333333335</v>
      </c>
      <c r="D50" s="248">
        <v>12.745277950503594</v>
      </c>
      <c r="E50" s="249">
        <v>16.321388716163074</v>
      </c>
      <c r="F50" s="248" t="s">
        <v>95</v>
      </c>
      <c r="G50" s="249" t="s">
        <v>95</v>
      </c>
      <c r="H50" s="83"/>
    </row>
    <row r="51" spans="1:8" ht="15.75" customHeight="1">
      <c r="A51" s="91"/>
      <c r="B51" s="180" t="s">
        <v>462</v>
      </c>
      <c r="C51" s="240">
        <v>5.0540740740740731</v>
      </c>
      <c r="D51" s="241">
        <v>4.8097288494374437</v>
      </c>
      <c r="E51" s="242">
        <v>5.2984192987107024</v>
      </c>
      <c r="F51" s="241">
        <v>4.9037202815263923</v>
      </c>
      <c r="G51" s="242">
        <v>5.2044278666217538</v>
      </c>
      <c r="H51" s="83"/>
    </row>
    <row r="52" spans="1:8" ht="15.75" customHeight="1">
      <c r="A52" s="91"/>
      <c r="B52" s="180" t="s">
        <v>463</v>
      </c>
      <c r="C52" s="238">
        <v>1.7142857142857144E-3</v>
      </c>
      <c r="D52" s="244">
        <v>8.8748895235022567E-4</v>
      </c>
      <c r="E52" s="245">
        <v>2.5410824762212032E-3</v>
      </c>
      <c r="F52" s="244" t="s">
        <v>95</v>
      </c>
      <c r="G52" s="245" t="s">
        <v>95</v>
      </c>
      <c r="H52" s="83"/>
    </row>
    <row r="53" spans="1:8" ht="15.75" customHeight="1">
      <c r="A53" s="91"/>
      <c r="B53" s="180" t="s">
        <v>464</v>
      </c>
      <c r="C53" s="238">
        <v>0.31957777777777768</v>
      </c>
      <c r="D53" s="244">
        <v>0.30365121998402178</v>
      </c>
      <c r="E53" s="245">
        <v>0.33550433557153359</v>
      </c>
      <c r="F53" s="244">
        <v>0.30900793393049941</v>
      </c>
      <c r="G53" s="245">
        <v>0.33014762162505595</v>
      </c>
      <c r="H53" s="83"/>
    </row>
    <row r="54" spans="1:8" ht="15.75" customHeight="1">
      <c r="A54" s="91"/>
      <c r="B54" s="180" t="s">
        <v>465</v>
      </c>
      <c r="C54" s="240">
        <v>0.57668518518518519</v>
      </c>
      <c r="D54" s="241">
        <v>0.48347272078838588</v>
      </c>
      <c r="E54" s="242">
        <v>0.6698976495819845</v>
      </c>
      <c r="F54" s="241">
        <v>0.54513688231192436</v>
      </c>
      <c r="G54" s="242">
        <v>0.60823348805844601</v>
      </c>
      <c r="H54" s="83"/>
    </row>
    <row r="55" spans="1:8" ht="15.75" customHeight="1">
      <c r="A55" s="91"/>
      <c r="B55" s="180" t="s">
        <v>466</v>
      </c>
      <c r="C55" s="240">
        <v>5.4524358974358984</v>
      </c>
      <c r="D55" s="241">
        <v>5.0673763792843793</v>
      </c>
      <c r="E55" s="242">
        <v>5.8374954155874175</v>
      </c>
      <c r="F55" s="241">
        <v>5.2868529223784408</v>
      </c>
      <c r="G55" s="242">
        <v>5.618018872493356</v>
      </c>
      <c r="H55" s="83"/>
    </row>
    <row r="56" spans="1:8" ht="15.75" customHeight="1">
      <c r="A56" s="91"/>
      <c r="B56" s="180" t="s">
        <v>467</v>
      </c>
      <c r="C56" s="240">
        <v>1.5091999999999999</v>
      </c>
      <c r="D56" s="241">
        <v>1.4114641926951534</v>
      </c>
      <c r="E56" s="242">
        <v>1.6069358073048463</v>
      </c>
      <c r="F56" s="241">
        <v>1.4359581923172249</v>
      </c>
      <c r="G56" s="242">
        <v>1.5824418076827749</v>
      </c>
      <c r="H56" s="83"/>
    </row>
    <row r="57" spans="1:8" ht="15.75" customHeight="1">
      <c r="A57" s="91"/>
      <c r="B57" s="180" t="s">
        <v>468</v>
      </c>
      <c r="C57" s="240">
        <v>0.60680888888888884</v>
      </c>
      <c r="D57" s="241">
        <v>0.50943338288869977</v>
      </c>
      <c r="E57" s="242">
        <v>0.70418439488907791</v>
      </c>
      <c r="F57" s="241">
        <v>0.54843541571536303</v>
      </c>
      <c r="G57" s="242">
        <v>0.66518236206241466</v>
      </c>
      <c r="H57" s="83"/>
    </row>
    <row r="58" spans="1:8" ht="15.75" customHeight="1">
      <c r="A58" s="91"/>
      <c r="B58" s="180" t="s">
        <v>469</v>
      </c>
      <c r="C58" s="247">
        <v>33.769916666666674</v>
      </c>
      <c r="D58" s="248">
        <v>31.692918890527775</v>
      </c>
      <c r="E58" s="249">
        <v>35.84691444280557</v>
      </c>
      <c r="F58" s="248">
        <v>32.737769522925831</v>
      </c>
      <c r="G58" s="249">
        <v>34.802063810407518</v>
      </c>
      <c r="H58" s="83"/>
    </row>
    <row r="59" spans="1:8" ht="15.75" customHeight="1">
      <c r="A59" s="91"/>
      <c r="B59" s="180" t="s">
        <v>470</v>
      </c>
      <c r="C59" s="238" t="s">
        <v>107</v>
      </c>
      <c r="D59" s="244" t="s">
        <v>95</v>
      </c>
      <c r="E59" s="245" t="s">
        <v>95</v>
      </c>
      <c r="F59" s="244" t="s">
        <v>95</v>
      </c>
      <c r="G59" s="245" t="s">
        <v>95</v>
      </c>
      <c r="H59" s="83"/>
    </row>
    <row r="60" spans="1:8" ht="15.75" customHeight="1">
      <c r="A60" s="91"/>
      <c r="B60" s="180" t="s">
        <v>471</v>
      </c>
      <c r="C60" s="240">
        <v>0.3276296296296296</v>
      </c>
      <c r="D60" s="241">
        <v>0.30343675956364324</v>
      </c>
      <c r="E60" s="242">
        <v>0.35182249969561596</v>
      </c>
      <c r="F60" s="241">
        <v>0.3160014691098843</v>
      </c>
      <c r="G60" s="242">
        <v>0.3392577901493749</v>
      </c>
      <c r="H60" s="83"/>
    </row>
    <row r="61" spans="1:8" ht="15.75" customHeight="1">
      <c r="A61" s="91"/>
      <c r="B61" s="180" t="s">
        <v>472</v>
      </c>
      <c r="C61" s="238">
        <v>8.3107142857142852E-2</v>
      </c>
      <c r="D61" s="244">
        <v>6.1647512498730607E-2</v>
      </c>
      <c r="E61" s="245">
        <v>0.1045667732155551</v>
      </c>
      <c r="F61" s="244" t="s">
        <v>95</v>
      </c>
      <c r="G61" s="245" t="s">
        <v>95</v>
      </c>
      <c r="H61" s="83"/>
    </row>
    <row r="62" spans="1:8" ht="15.75" customHeight="1">
      <c r="A62" s="91"/>
      <c r="B62" s="180" t="s">
        <v>473</v>
      </c>
      <c r="C62" s="240">
        <v>0.68255833333333338</v>
      </c>
      <c r="D62" s="241">
        <v>0.63374728231782707</v>
      </c>
      <c r="E62" s="242">
        <v>0.73136938434883969</v>
      </c>
      <c r="F62" s="241">
        <v>0.65939316098513279</v>
      </c>
      <c r="G62" s="242">
        <v>0.70572350568153397</v>
      </c>
      <c r="H62" s="83"/>
    </row>
    <row r="63" spans="1:8" ht="15.75" customHeight="1">
      <c r="A63" s="91"/>
      <c r="B63" s="180" t="s">
        <v>474</v>
      </c>
      <c r="C63" s="238">
        <v>0.31339158730158728</v>
      </c>
      <c r="D63" s="244">
        <v>0.284204483029389</v>
      </c>
      <c r="E63" s="245">
        <v>0.34257869157378557</v>
      </c>
      <c r="F63" s="244">
        <v>0.30404691927339805</v>
      </c>
      <c r="G63" s="245">
        <v>0.32273625532977651</v>
      </c>
      <c r="H63" s="83"/>
    </row>
    <row r="64" spans="1:8" ht="15.75" customHeight="1">
      <c r="A64" s="91"/>
      <c r="B64" s="180" t="s">
        <v>475</v>
      </c>
      <c r="C64" s="238">
        <v>9.6911764705882378E-2</v>
      </c>
      <c r="D64" s="244">
        <v>8.8146598741019502E-2</v>
      </c>
      <c r="E64" s="245">
        <v>0.10567693067074525</v>
      </c>
      <c r="F64" s="244" t="s">
        <v>95</v>
      </c>
      <c r="G64" s="245" t="s">
        <v>95</v>
      </c>
      <c r="H64" s="83"/>
    </row>
    <row r="65" spans="1:8" ht="15.75" customHeight="1">
      <c r="A65" s="91"/>
      <c r="B65" s="180" t="s">
        <v>476</v>
      </c>
      <c r="C65" s="240">
        <v>0.17530555555555558</v>
      </c>
      <c r="D65" s="241">
        <v>0.15227062671559144</v>
      </c>
      <c r="E65" s="242">
        <v>0.19834048439551971</v>
      </c>
      <c r="F65" s="241">
        <v>0.16710973583497693</v>
      </c>
      <c r="G65" s="242">
        <v>0.18350137527613422</v>
      </c>
      <c r="H65" s="83"/>
    </row>
    <row r="66" spans="1:8" ht="15.75" customHeight="1">
      <c r="A66" s="91"/>
      <c r="B66" s="180" t="s">
        <v>477</v>
      </c>
      <c r="C66" s="240">
        <v>0.1665625</v>
      </c>
      <c r="D66" s="241">
        <v>0.15409947320500972</v>
      </c>
      <c r="E66" s="242">
        <v>0.17902552679499029</v>
      </c>
      <c r="F66" s="241" t="s">
        <v>95</v>
      </c>
      <c r="G66" s="242" t="s">
        <v>95</v>
      </c>
      <c r="H66" s="83"/>
    </row>
    <row r="67" spans="1:8" ht="15.75" customHeight="1">
      <c r="A67" s="91"/>
      <c r="B67" s="180" t="s">
        <v>478</v>
      </c>
      <c r="C67" s="239">
        <v>139.00166666666667</v>
      </c>
      <c r="D67" s="252">
        <v>127.93272237368174</v>
      </c>
      <c r="E67" s="253">
        <v>150.07061095965159</v>
      </c>
      <c r="F67" s="252">
        <v>134.7075377098401</v>
      </c>
      <c r="G67" s="253">
        <v>143.29579562349323</v>
      </c>
      <c r="H67" s="83"/>
    </row>
    <row r="68" spans="1:8" ht="15.75" customHeight="1">
      <c r="A68" s="91"/>
      <c r="B68" s="180" t="s">
        <v>479</v>
      </c>
      <c r="C68" s="247">
        <v>18.22741666666667</v>
      </c>
      <c r="D68" s="248">
        <v>16.747883678358445</v>
      </c>
      <c r="E68" s="249">
        <v>19.706949654974895</v>
      </c>
      <c r="F68" s="248">
        <v>17.656171986288431</v>
      </c>
      <c r="G68" s="249">
        <v>18.798661347044909</v>
      </c>
      <c r="H68" s="83"/>
    </row>
    <row r="69" spans="1:8" ht="15.75" customHeight="1">
      <c r="A69" s="91"/>
      <c r="B69" s="180" t="s">
        <v>480</v>
      </c>
      <c r="C69" s="247">
        <v>11.852870370370367</v>
      </c>
      <c r="D69" s="248">
        <v>11.284851824978631</v>
      </c>
      <c r="E69" s="249">
        <v>12.420888915762102</v>
      </c>
      <c r="F69" s="248">
        <v>11.569380523628226</v>
      </c>
      <c r="G69" s="249">
        <v>12.136360217112507</v>
      </c>
      <c r="H69" s="83"/>
    </row>
    <row r="70" spans="1:8" ht="15.75" customHeight="1">
      <c r="A70" s="91"/>
      <c r="B70" s="180" t="s">
        <v>481</v>
      </c>
      <c r="C70" s="240">
        <v>1.1943148148148148</v>
      </c>
      <c r="D70" s="241">
        <v>1.0377817453499372</v>
      </c>
      <c r="E70" s="242">
        <v>1.3508478842796925</v>
      </c>
      <c r="F70" s="241">
        <v>1.1249693887662122</v>
      </c>
      <c r="G70" s="242">
        <v>1.2636602408634174</v>
      </c>
      <c r="H70" s="83"/>
    </row>
    <row r="71" spans="1:8" ht="15.75" customHeight="1">
      <c r="A71" s="91"/>
      <c r="B71" s="180" t="s">
        <v>482</v>
      </c>
      <c r="C71" s="239">
        <v>115.5621212121212</v>
      </c>
      <c r="D71" s="252">
        <v>112.22783555464069</v>
      </c>
      <c r="E71" s="253">
        <v>118.89640686960171</v>
      </c>
      <c r="F71" s="252">
        <v>113.18163644364216</v>
      </c>
      <c r="G71" s="253">
        <v>117.94260598060023</v>
      </c>
      <c r="H71" s="83"/>
    </row>
    <row r="72" spans="1:8" ht="15.75" customHeight="1">
      <c r="A72" s="91"/>
      <c r="B72" s="180" t="s">
        <v>483</v>
      </c>
      <c r="C72" s="247">
        <v>16.777904761904765</v>
      </c>
      <c r="D72" s="248">
        <v>15.705573656906184</v>
      </c>
      <c r="E72" s="249">
        <v>17.850235866903347</v>
      </c>
      <c r="F72" s="248">
        <v>16.224327867827018</v>
      </c>
      <c r="G72" s="249">
        <v>17.331481655982511</v>
      </c>
      <c r="H72" s="83"/>
    </row>
    <row r="73" spans="1:8" ht="15.75" customHeight="1">
      <c r="A73" s="91"/>
      <c r="B73" s="243" t="s">
        <v>185</v>
      </c>
      <c r="C73" s="179"/>
      <c r="D73" s="179"/>
      <c r="E73" s="179"/>
      <c r="F73" s="179"/>
      <c r="G73" s="178"/>
      <c r="H73" s="83"/>
    </row>
    <row r="74" spans="1:8" ht="15.75" customHeight="1">
      <c r="A74" s="91"/>
      <c r="B74" s="180" t="s">
        <v>424</v>
      </c>
      <c r="C74" s="238">
        <v>0.29493939393939395</v>
      </c>
      <c r="D74" s="244">
        <v>0.26891298975195227</v>
      </c>
      <c r="E74" s="245">
        <v>0.32096579812683562</v>
      </c>
      <c r="F74" s="244">
        <v>0.27781055007033306</v>
      </c>
      <c r="G74" s="245">
        <v>0.31206823780845483</v>
      </c>
      <c r="H74" s="83"/>
    </row>
    <row r="75" spans="1:8" ht="15.75" customHeight="1">
      <c r="A75" s="91"/>
      <c r="B75" s="180" t="s">
        <v>425</v>
      </c>
      <c r="C75" s="240">
        <v>6.9746208045223232</v>
      </c>
      <c r="D75" s="241">
        <v>6.795112456176958</v>
      </c>
      <c r="E75" s="242">
        <v>7.1541291528676885</v>
      </c>
      <c r="F75" s="241">
        <v>6.8467202957800302</v>
      </c>
      <c r="G75" s="242">
        <v>7.1025213132646163</v>
      </c>
      <c r="H75" s="83"/>
    </row>
    <row r="76" spans="1:8" ht="15.75" customHeight="1">
      <c r="A76" s="91"/>
      <c r="B76" s="180" t="s">
        <v>426</v>
      </c>
      <c r="C76" s="247">
        <v>46.799649122807025</v>
      </c>
      <c r="D76" s="248">
        <v>44.481187082431056</v>
      </c>
      <c r="E76" s="249">
        <v>49.118111163182995</v>
      </c>
      <c r="F76" s="248">
        <v>44.881417728995345</v>
      </c>
      <c r="G76" s="249">
        <v>48.717880516618706</v>
      </c>
      <c r="H76" s="83"/>
    </row>
    <row r="77" spans="1:8" ht="15.75" customHeight="1">
      <c r="A77" s="91"/>
      <c r="B77" s="180" t="s">
        <v>428</v>
      </c>
      <c r="C77" s="239">
        <v>129.16274509803924</v>
      </c>
      <c r="D77" s="252">
        <v>125.1439440273048</v>
      </c>
      <c r="E77" s="253">
        <v>133.18154616877368</v>
      </c>
      <c r="F77" s="252">
        <v>126.1363508977867</v>
      </c>
      <c r="G77" s="253">
        <v>132.18913929829176</v>
      </c>
      <c r="H77" s="83"/>
    </row>
    <row r="78" spans="1:8" ht="15.75" customHeight="1">
      <c r="A78" s="91"/>
      <c r="B78" s="180" t="s">
        <v>429</v>
      </c>
      <c r="C78" s="240">
        <v>0.38685185185185184</v>
      </c>
      <c r="D78" s="241">
        <v>0.35199286731155521</v>
      </c>
      <c r="E78" s="242">
        <v>0.42171083639214846</v>
      </c>
      <c r="F78" s="241">
        <v>0.34762599931044202</v>
      </c>
      <c r="G78" s="242">
        <v>0.42607770439326165</v>
      </c>
      <c r="H78" s="83"/>
    </row>
    <row r="79" spans="1:8" ht="15.75" customHeight="1">
      <c r="A79" s="91"/>
      <c r="B79" s="180" t="s">
        <v>430</v>
      </c>
      <c r="C79" s="238">
        <v>4.1944444444444451E-2</v>
      </c>
      <c r="D79" s="244">
        <v>3.7960835385443904E-2</v>
      </c>
      <c r="E79" s="245">
        <v>4.5928053503444997E-2</v>
      </c>
      <c r="F79" s="244" t="s">
        <v>95</v>
      </c>
      <c r="G79" s="245" t="s">
        <v>95</v>
      </c>
      <c r="H79" s="83"/>
    </row>
    <row r="80" spans="1:8" ht="15.75" customHeight="1">
      <c r="A80" s="91"/>
      <c r="B80" s="180" t="s">
        <v>431</v>
      </c>
      <c r="C80" s="240">
        <v>7.100879957308937</v>
      </c>
      <c r="D80" s="241">
        <v>6.8916358193256366</v>
      </c>
      <c r="E80" s="242">
        <v>7.3101240952922373</v>
      </c>
      <c r="F80" s="241">
        <v>6.9861735615892178</v>
      </c>
      <c r="G80" s="242">
        <v>7.2155863530286561</v>
      </c>
      <c r="H80" s="83"/>
    </row>
    <row r="81" spans="1:8" ht="15.75" customHeight="1">
      <c r="A81" s="91"/>
      <c r="B81" s="180" t="s">
        <v>432</v>
      </c>
      <c r="C81" s="240">
        <v>0.52208888888888882</v>
      </c>
      <c r="D81" s="241">
        <v>0.48226259410092498</v>
      </c>
      <c r="E81" s="242">
        <v>0.56191518367685267</v>
      </c>
      <c r="F81" s="241">
        <v>0.4915445498442631</v>
      </c>
      <c r="G81" s="242">
        <v>0.55263322793351455</v>
      </c>
      <c r="H81" s="83"/>
    </row>
    <row r="82" spans="1:8" ht="15.75" customHeight="1">
      <c r="A82" s="91"/>
      <c r="B82" s="180" t="s">
        <v>433</v>
      </c>
      <c r="C82" s="247">
        <v>11.851929824561402</v>
      </c>
      <c r="D82" s="248">
        <v>11.33379649217763</v>
      </c>
      <c r="E82" s="249">
        <v>12.370063156945175</v>
      </c>
      <c r="F82" s="248">
        <v>11.611992479440909</v>
      </c>
      <c r="G82" s="249">
        <v>12.091867169681896</v>
      </c>
      <c r="H82" s="83"/>
    </row>
    <row r="83" spans="1:8" ht="15.75" customHeight="1">
      <c r="A83" s="91"/>
      <c r="B83" s="180" t="s">
        <v>434</v>
      </c>
      <c r="C83" s="247">
        <v>41.982028985507242</v>
      </c>
      <c r="D83" s="248">
        <v>40.364318323307991</v>
      </c>
      <c r="E83" s="249">
        <v>43.599739647706492</v>
      </c>
      <c r="F83" s="248">
        <v>41.089689094282022</v>
      </c>
      <c r="G83" s="249">
        <v>42.874368876732461</v>
      </c>
      <c r="H83" s="83"/>
    </row>
    <row r="84" spans="1:8" ht="15.75" customHeight="1">
      <c r="A84" s="91"/>
      <c r="B84" s="180" t="s">
        <v>435</v>
      </c>
      <c r="C84" s="239">
        <v>117.64912280701753</v>
      </c>
      <c r="D84" s="252">
        <v>109.81266342995409</v>
      </c>
      <c r="E84" s="253">
        <v>125.48558218408098</v>
      </c>
      <c r="F84" s="252">
        <v>112.88129390703172</v>
      </c>
      <c r="G84" s="253">
        <v>122.41695170700335</v>
      </c>
      <c r="H84" s="83"/>
    </row>
    <row r="85" spans="1:8" ht="15.75" customHeight="1">
      <c r="A85" s="91"/>
      <c r="B85" s="180" t="s">
        <v>436</v>
      </c>
      <c r="C85" s="240">
        <v>0.78824242424242419</v>
      </c>
      <c r="D85" s="241">
        <v>0.7443162230997441</v>
      </c>
      <c r="E85" s="242">
        <v>0.83216862538510428</v>
      </c>
      <c r="F85" s="241">
        <v>0.75867309354026546</v>
      </c>
      <c r="G85" s="242">
        <v>0.81781175494458291</v>
      </c>
      <c r="H85" s="83"/>
    </row>
    <row r="86" spans="1:8" ht="15.75" customHeight="1">
      <c r="A86" s="91"/>
      <c r="B86" s="180" t="s">
        <v>437</v>
      </c>
      <c r="C86" s="239">
        <v>161.92777777777778</v>
      </c>
      <c r="D86" s="252">
        <v>157.09780661428465</v>
      </c>
      <c r="E86" s="253">
        <v>166.7577489412709</v>
      </c>
      <c r="F86" s="252">
        <v>158.64078992513382</v>
      </c>
      <c r="G86" s="253">
        <v>165.21476563042174</v>
      </c>
      <c r="H86" s="83"/>
    </row>
    <row r="87" spans="1:8" ht="15.75" customHeight="1">
      <c r="A87" s="91"/>
      <c r="B87" s="180" t="s">
        <v>438</v>
      </c>
      <c r="C87" s="240">
        <v>3.6912820512820512</v>
      </c>
      <c r="D87" s="241">
        <v>3.49797152128744</v>
      </c>
      <c r="E87" s="242">
        <v>3.8845925812766624</v>
      </c>
      <c r="F87" s="241">
        <v>3.5522403563277303</v>
      </c>
      <c r="G87" s="242">
        <v>3.8303237462363722</v>
      </c>
      <c r="H87" s="83"/>
    </row>
    <row r="88" spans="1:8" ht="15.75" customHeight="1">
      <c r="A88" s="91"/>
      <c r="B88" s="180" t="s">
        <v>439</v>
      </c>
      <c r="C88" s="240">
        <v>2.2397222222222219</v>
      </c>
      <c r="D88" s="241">
        <v>2.1174846380784889</v>
      </c>
      <c r="E88" s="242">
        <v>2.361959806365955</v>
      </c>
      <c r="F88" s="241">
        <v>2.1624313276576288</v>
      </c>
      <c r="G88" s="242">
        <v>2.3170131167868151</v>
      </c>
      <c r="H88" s="83"/>
    </row>
    <row r="89" spans="1:8" ht="15.75" customHeight="1">
      <c r="A89" s="91"/>
      <c r="B89" s="180" t="s">
        <v>440</v>
      </c>
      <c r="C89" s="240">
        <v>0.89147619047619042</v>
      </c>
      <c r="D89" s="241">
        <v>0.85868560270002325</v>
      </c>
      <c r="E89" s="242">
        <v>0.92426677825235759</v>
      </c>
      <c r="F89" s="241">
        <v>0.85812151430437178</v>
      </c>
      <c r="G89" s="242">
        <v>0.92483086664800906</v>
      </c>
      <c r="H89" s="83"/>
    </row>
    <row r="90" spans="1:8" ht="15.75" customHeight="1">
      <c r="A90" s="91"/>
      <c r="B90" s="180" t="s">
        <v>441</v>
      </c>
      <c r="C90" s="240">
        <v>7.7221169367310933</v>
      </c>
      <c r="D90" s="241">
        <v>7.5167032729998491</v>
      </c>
      <c r="E90" s="242">
        <v>7.9275306004623376</v>
      </c>
      <c r="F90" s="241">
        <v>7.5914189031099033</v>
      </c>
      <c r="G90" s="242">
        <v>7.8528149703522834</v>
      </c>
      <c r="H90" s="83"/>
    </row>
    <row r="91" spans="1:8" ht="15.75" customHeight="1">
      <c r="A91" s="91"/>
      <c r="B91" s="180" t="s">
        <v>442</v>
      </c>
      <c r="C91" s="247">
        <v>15.100603174603171</v>
      </c>
      <c r="D91" s="248">
        <v>14.428160269440781</v>
      </c>
      <c r="E91" s="249">
        <v>15.77304607976556</v>
      </c>
      <c r="F91" s="248">
        <v>14.644061522356902</v>
      </c>
      <c r="G91" s="249">
        <v>15.55714482684944</v>
      </c>
      <c r="H91" s="83"/>
    </row>
    <row r="92" spans="1:8" ht="15.75" customHeight="1">
      <c r="A92" s="91"/>
      <c r="B92" s="180" t="s">
        <v>443</v>
      </c>
      <c r="C92" s="240">
        <v>3.1598717948717949</v>
      </c>
      <c r="D92" s="241">
        <v>2.9054118852870925</v>
      </c>
      <c r="E92" s="242">
        <v>3.4143317044564974</v>
      </c>
      <c r="F92" s="241">
        <v>2.9893330936067621</v>
      </c>
      <c r="G92" s="242">
        <v>3.3304104961368277</v>
      </c>
      <c r="H92" s="83"/>
    </row>
    <row r="93" spans="1:8" ht="15.75" customHeight="1">
      <c r="A93" s="91"/>
      <c r="B93" s="180" t="s">
        <v>445</v>
      </c>
      <c r="C93" s="240">
        <v>1.6097192982456139</v>
      </c>
      <c r="D93" s="241">
        <v>1.5232613156060608</v>
      </c>
      <c r="E93" s="242">
        <v>1.6961772808851669</v>
      </c>
      <c r="F93" s="241">
        <v>1.552552494422776</v>
      </c>
      <c r="G93" s="242">
        <v>1.6668861020684518</v>
      </c>
      <c r="H93" s="83"/>
    </row>
    <row r="94" spans="1:8" ht="15.75" customHeight="1">
      <c r="A94" s="91"/>
      <c r="B94" s="180" t="s">
        <v>446</v>
      </c>
      <c r="C94" s="240">
        <v>0.78600000000000003</v>
      </c>
      <c r="D94" s="241">
        <v>0.73569758726552914</v>
      </c>
      <c r="E94" s="242">
        <v>0.83630241273447092</v>
      </c>
      <c r="F94" s="241">
        <v>0.75524483673250575</v>
      </c>
      <c r="G94" s="242">
        <v>0.81675516326749431</v>
      </c>
      <c r="H94" s="83"/>
    </row>
    <row r="95" spans="1:8" ht="15.75" customHeight="1">
      <c r="A95" s="91"/>
      <c r="B95" s="180" t="s">
        <v>447</v>
      </c>
      <c r="C95" s="238">
        <v>7.2572549019607857E-2</v>
      </c>
      <c r="D95" s="244">
        <v>6.5489045900194082E-2</v>
      </c>
      <c r="E95" s="245">
        <v>7.9656052139021633E-2</v>
      </c>
      <c r="F95" s="244">
        <v>6.6814414140612302E-2</v>
      </c>
      <c r="G95" s="245">
        <v>7.8330683898603412E-2</v>
      </c>
      <c r="H95" s="83"/>
    </row>
    <row r="96" spans="1:8" ht="15.75" customHeight="1">
      <c r="A96" s="91"/>
      <c r="B96" s="180" t="s">
        <v>448</v>
      </c>
      <c r="C96" s="238">
        <v>0.37018522423303263</v>
      </c>
      <c r="D96" s="244">
        <v>0.35921968295104295</v>
      </c>
      <c r="E96" s="245">
        <v>0.38115076551502231</v>
      </c>
      <c r="F96" s="244">
        <v>0.36072468749334557</v>
      </c>
      <c r="G96" s="245">
        <v>0.37964576097271968</v>
      </c>
      <c r="H96" s="83"/>
    </row>
    <row r="97" spans="1:8" ht="15.75" customHeight="1">
      <c r="A97" s="91"/>
      <c r="B97" s="180" t="s">
        <v>449</v>
      </c>
      <c r="C97" s="240">
        <v>4.9185087719298242</v>
      </c>
      <c r="D97" s="241">
        <v>4.6776739504086047</v>
      </c>
      <c r="E97" s="242">
        <v>5.1593435934510437</v>
      </c>
      <c r="F97" s="241">
        <v>4.7728646383512876</v>
      </c>
      <c r="G97" s="242">
        <v>5.0641529055083607</v>
      </c>
      <c r="H97" s="83"/>
    </row>
    <row r="98" spans="1:8" ht="15.75" customHeight="1">
      <c r="A98" s="91"/>
      <c r="B98" s="180" t="s">
        <v>450</v>
      </c>
      <c r="C98" s="247">
        <v>11.183333333333334</v>
      </c>
      <c r="D98" s="248">
        <v>10.661264528013222</v>
      </c>
      <c r="E98" s="249">
        <v>11.705402138653445</v>
      </c>
      <c r="F98" s="248">
        <v>10.787102533748589</v>
      </c>
      <c r="G98" s="249">
        <v>11.579564132918078</v>
      </c>
      <c r="H98" s="83"/>
    </row>
    <row r="99" spans="1:8" ht="15.75" customHeight="1">
      <c r="A99" s="91"/>
      <c r="B99" s="180" t="s">
        <v>451</v>
      </c>
      <c r="C99" s="240">
        <v>0.32174999999999998</v>
      </c>
      <c r="D99" s="241">
        <v>0.29817953279746301</v>
      </c>
      <c r="E99" s="242">
        <v>0.34532046720253695</v>
      </c>
      <c r="F99" s="241">
        <v>0.3041616063830247</v>
      </c>
      <c r="G99" s="242">
        <v>0.33933839361697526</v>
      </c>
      <c r="H99" s="83"/>
    </row>
    <row r="100" spans="1:8" ht="15.75" customHeight="1">
      <c r="A100" s="91"/>
      <c r="B100" s="180" t="s">
        <v>452</v>
      </c>
      <c r="C100" s="240">
        <v>3.7599691096604073</v>
      </c>
      <c r="D100" s="241">
        <v>3.6716030186889923</v>
      </c>
      <c r="E100" s="242">
        <v>3.8483352006318223</v>
      </c>
      <c r="F100" s="241">
        <v>3.6958155461616102</v>
      </c>
      <c r="G100" s="242">
        <v>3.8241226731592044</v>
      </c>
      <c r="H100" s="83"/>
    </row>
    <row r="101" spans="1:8" ht="15.75" customHeight="1">
      <c r="A101" s="91"/>
      <c r="B101" s="180" t="s">
        <v>453</v>
      </c>
      <c r="C101" s="238">
        <v>0.13420473757971016</v>
      </c>
      <c r="D101" s="244">
        <v>0.13134071953710472</v>
      </c>
      <c r="E101" s="245">
        <v>0.1370687556223156</v>
      </c>
      <c r="F101" s="244">
        <v>0.13186725268899893</v>
      </c>
      <c r="G101" s="245">
        <v>0.13654222247042139</v>
      </c>
      <c r="H101" s="83"/>
    </row>
    <row r="102" spans="1:8" ht="15.75" customHeight="1">
      <c r="A102" s="91"/>
      <c r="B102" s="180" t="s">
        <v>454</v>
      </c>
      <c r="C102" s="240">
        <v>0.92257894736842128</v>
      </c>
      <c r="D102" s="241">
        <v>0.81646683898206251</v>
      </c>
      <c r="E102" s="242">
        <v>1.0286910557547801</v>
      </c>
      <c r="F102" s="241">
        <v>0.84930348652329413</v>
      </c>
      <c r="G102" s="242">
        <v>0.99585440821354843</v>
      </c>
      <c r="H102" s="83"/>
    </row>
    <row r="103" spans="1:8" ht="15.75" customHeight="1">
      <c r="A103" s="91"/>
      <c r="B103" s="180" t="s">
        <v>455</v>
      </c>
      <c r="C103" s="240">
        <v>1.726841175332215</v>
      </c>
      <c r="D103" s="241">
        <v>1.685803435991259</v>
      </c>
      <c r="E103" s="242">
        <v>1.767878914673171</v>
      </c>
      <c r="F103" s="241">
        <v>1.6993207375830999</v>
      </c>
      <c r="G103" s="242">
        <v>1.7543616130813302</v>
      </c>
      <c r="H103" s="83"/>
    </row>
    <row r="104" spans="1:8" ht="15.75" customHeight="1">
      <c r="A104" s="91"/>
      <c r="B104" s="180" t="s">
        <v>484</v>
      </c>
      <c r="C104" s="240">
        <v>3.3069999999999999</v>
      </c>
      <c r="D104" s="241">
        <v>3.1561275742411645</v>
      </c>
      <c r="E104" s="242">
        <v>3.4578724257588354</v>
      </c>
      <c r="F104" s="241">
        <v>3.1926921486824567</v>
      </c>
      <c r="G104" s="242">
        <v>3.4213078513175432</v>
      </c>
      <c r="H104" s="83"/>
    </row>
    <row r="105" spans="1:8" ht="15.75" customHeight="1">
      <c r="A105" s="91"/>
      <c r="B105" s="180" t="s">
        <v>456</v>
      </c>
      <c r="C105" s="240">
        <v>7.892500000000001</v>
      </c>
      <c r="D105" s="241">
        <v>7.4771812290435422</v>
      </c>
      <c r="E105" s="242">
        <v>8.3078187709564606</v>
      </c>
      <c r="F105" s="241">
        <v>7.715401810264586</v>
      </c>
      <c r="G105" s="242">
        <v>8.0695981897354159</v>
      </c>
      <c r="H105" s="83"/>
    </row>
    <row r="106" spans="1:8" ht="15.75" customHeight="1">
      <c r="A106" s="91"/>
      <c r="B106" s="180" t="s">
        <v>457</v>
      </c>
      <c r="C106" s="239">
        <v>85.595652173913052</v>
      </c>
      <c r="D106" s="252">
        <v>82.086768139511349</v>
      </c>
      <c r="E106" s="253">
        <v>89.104536208314755</v>
      </c>
      <c r="F106" s="252">
        <v>84.07097772613335</v>
      </c>
      <c r="G106" s="253">
        <v>87.120326621692755</v>
      </c>
      <c r="H106" s="83"/>
    </row>
    <row r="107" spans="1:8" ht="15.75" customHeight="1">
      <c r="A107" s="91"/>
      <c r="B107" s="180" t="s">
        <v>458</v>
      </c>
      <c r="C107" s="238">
        <v>3.9922241178241391E-2</v>
      </c>
      <c r="D107" s="244">
        <v>3.8246835954985819E-2</v>
      </c>
      <c r="E107" s="245">
        <v>4.1597646401496963E-2</v>
      </c>
      <c r="F107" s="244">
        <v>3.8989359291312253E-2</v>
      </c>
      <c r="G107" s="245">
        <v>4.0855123065170529E-2</v>
      </c>
      <c r="H107" s="83"/>
    </row>
    <row r="108" spans="1:8" ht="15.75" customHeight="1">
      <c r="A108" s="91"/>
      <c r="B108" s="180" t="s">
        <v>459</v>
      </c>
      <c r="C108" s="247">
        <v>21.299855072463771</v>
      </c>
      <c r="D108" s="248">
        <v>20.415464274655601</v>
      </c>
      <c r="E108" s="249">
        <v>22.184245870271941</v>
      </c>
      <c r="F108" s="248">
        <v>20.731834293318219</v>
      </c>
      <c r="G108" s="249">
        <v>21.867875851609323</v>
      </c>
      <c r="H108" s="83"/>
    </row>
    <row r="109" spans="1:8" ht="15.75" customHeight="1">
      <c r="A109" s="91"/>
      <c r="B109" s="180" t="s">
        <v>460</v>
      </c>
      <c r="C109" s="240">
        <v>1.6547435897435894</v>
      </c>
      <c r="D109" s="241">
        <v>1.5693492392100823</v>
      </c>
      <c r="E109" s="242">
        <v>1.7401379402770965</v>
      </c>
      <c r="F109" s="241">
        <v>1.6015269355037007</v>
      </c>
      <c r="G109" s="242">
        <v>1.707960243983478</v>
      </c>
      <c r="H109" s="83"/>
    </row>
    <row r="110" spans="1:8" ht="15.75" customHeight="1">
      <c r="A110" s="91"/>
      <c r="B110" s="180" t="s">
        <v>462</v>
      </c>
      <c r="C110" s="247">
        <v>10.883768115942029</v>
      </c>
      <c r="D110" s="248">
        <v>10.41182616144992</v>
      </c>
      <c r="E110" s="249">
        <v>11.355710070434139</v>
      </c>
      <c r="F110" s="248">
        <v>10.620428373232546</v>
      </c>
      <c r="G110" s="249">
        <v>11.147107858651513</v>
      </c>
      <c r="H110" s="83"/>
    </row>
    <row r="111" spans="1:8" ht="15.75" customHeight="1">
      <c r="A111" s="91"/>
      <c r="B111" s="180" t="s">
        <v>464</v>
      </c>
      <c r="C111" s="238">
        <v>0.31882121212121212</v>
      </c>
      <c r="D111" s="244">
        <v>0.30434166541063873</v>
      </c>
      <c r="E111" s="245">
        <v>0.3333007588317855</v>
      </c>
      <c r="F111" s="244">
        <v>0.30932363118989703</v>
      </c>
      <c r="G111" s="245">
        <v>0.3283187930525272</v>
      </c>
      <c r="H111" s="83"/>
    </row>
    <row r="112" spans="1:8" ht="15.75" customHeight="1">
      <c r="A112" s="91"/>
      <c r="B112" s="180" t="s">
        <v>465</v>
      </c>
      <c r="C112" s="240">
        <v>1.0972500000000003</v>
      </c>
      <c r="D112" s="241">
        <v>1.0230650273237196</v>
      </c>
      <c r="E112" s="242">
        <v>1.1714349726762809</v>
      </c>
      <c r="F112" s="241">
        <v>1.0479984947395449</v>
      </c>
      <c r="G112" s="242">
        <v>1.1465015052604557</v>
      </c>
      <c r="H112" s="83"/>
    </row>
    <row r="113" spans="1:8" ht="15.75" customHeight="1">
      <c r="A113" s="91"/>
      <c r="B113" s="180" t="s">
        <v>466</v>
      </c>
      <c r="C113" s="247">
        <v>39.647777777777783</v>
      </c>
      <c r="D113" s="248">
        <v>38.050203889505454</v>
      </c>
      <c r="E113" s="249">
        <v>41.245351666050112</v>
      </c>
      <c r="F113" s="248">
        <v>38.619440852725063</v>
      </c>
      <c r="G113" s="249">
        <v>40.676114702830503</v>
      </c>
      <c r="H113" s="83"/>
    </row>
    <row r="114" spans="1:8" ht="15.75" customHeight="1">
      <c r="A114" s="91"/>
      <c r="B114" s="180" t="s">
        <v>467</v>
      </c>
      <c r="C114" s="240">
        <v>2.3755128205128204</v>
      </c>
      <c r="D114" s="241">
        <v>2.2041485275255956</v>
      </c>
      <c r="E114" s="242">
        <v>2.5468771135000452</v>
      </c>
      <c r="F114" s="241">
        <v>2.263934859174189</v>
      </c>
      <c r="G114" s="242">
        <v>2.4870907818514518</v>
      </c>
      <c r="H114" s="83"/>
    </row>
    <row r="115" spans="1:8" ht="15.75" customHeight="1">
      <c r="A115" s="91"/>
      <c r="B115" s="180" t="s">
        <v>468</v>
      </c>
      <c r="C115" s="240">
        <v>0.94588235294117662</v>
      </c>
      <c r="D115" s="241">
        <v>0.82316356312435435</v>
      </c>
      <c r="E115" s="242">
        <v>1.0686011427579989</v>
      </c>
      <c r="F115" s="241" t="s">
        <v>95</v>
      </c>
      <c r="G115" s="242" t="s">
        <v>95</v>
      </c>
      <c r="H115" s="83"/>
    </row>
    <row r="116" spans="1:8" ht="15.75" customHeight="1">
      <c r="A116" s="91"/>
      <c r="B116" s="180" t="s">
        <v>469</v>
      </c>
      <c r="C116" s="239">
        <v>174.52680000000001</v>
      </c>
      <c r="D116" s="252">
        <v>169.27662821845269</v>
      </c>
      <c r="E116" s="253">
        <v>179.77697178154733</v>
      </c>
      <c r="F116" s="252">
        <v>171.30468722452849</v>
      </c>
      <c r="G116" s="253">
        <v>177.74891277547152</v>
      </c>
      <c r="H116" s="83"/>
    </row>
    <row r="117" spans="1:8" ht="15.75" customHeight="1">
      <c r="A117" s="91"/>
      <c r="B117" s="180" t="s">
        <v>470</v>
      </c>
      <c r="C117" s="240">
        <v>0.23321428571428568</v>
      </c>
      <c r="D117" s="241">
        <v>0.20503334802630066</v>
      </c>
      <c r="E117" s="242">
        <v>0.26139522340227067</v>
      </c>
      <c r="F117" s="241">
        <v>0.22164870027137862</v>
      </c>
      <c r="G117" s="242">
        <v>0.24477987115719274</v>
      </c>
      <c r="H117" s="83"/>
    </row>
    <row r="118" spans="1:8" ht="15.75" customHeight="1">
      <c r="A118" s="91"/>
      <c r="B118" s="180" t="s">
        <v>471</v>
      </c>
      <c r="C118" s="240">
        <v>0.5509090909090909</v>
      </c>
      <c r="D118" s="241">
        <v>0.50886244620494359</v>
      </c>
      <c r="E118" s="242">
        <v>0.59295573561323822</v>
      </c>
      <c r="F118" s="241">
        <v>0.52922340622298691</v>
      </c>
      <c r="G118" s="242">
        <v>0.57259477559519489</v>
      </c>
      <c r="H118" s="83"/>
    </row>
    <row r="119" spans="1:8" ht="15.75" customHeight="1">
      <c r="A119" s="91"/>
      <c r="B119" s="180" t="s">
        <v>472</v>
      </c>
      <c r="C119" s="238">
        <v>9.1222222222222218E-2</v>
      </c>
      <c r="D119" s="244">
        <v>7.4440057514458063E-2</v>
      </c>
      <c r="E119" s="245">
        <v>0.10800438692998637</v>
      </c>
      <c r="F119" s="244" t="s">
        <v>95</v>
      </c>
      <c r="G119" s="245" t="s">
        <v>95</v>
      </c>
      <c r="H119" s="83"/>
    </row>
    <row r="120" spans="1:8" ht="15.75" customHeight="1">
      <c r="A120" s="91"/>
      <c r="B120" s="180" t="s">
        <v>473</v>
      </c>
      <c r="C120" s="240">
        <v>0.84134920634920651</v>
      </c>
      <c r="D120" s="241">
        <v>0.8051368194839742</v>
      </c>
      <c r="E120" s="242">
        <v>0.87756159321443883</v>
      </c>
      <c r="F120" s="241">
        <v>0.81377267887434901</v>
      </c>
      <c r="G120" s="242">
        <v>0.86892573382406402</v>
      </c>
      <c r="H120" s="83"/>
    </row>
    <row r="121" spans="1:8" ht="15.75" customHeight="1">
      <c r="A121" s="91"/>
      <c r="B121" s="180" t="s">
        <v>474</v>
      </c>
      <c r="C121" s="238">
        <v>0.59494077974759885</v>
      </c>
      <c r="D121" s="244">
        <v>0.58216031739646101</v>
      </c>
      <c r="E121" s="245">
        <v>0.60772124209873668</v>
      </c>
      <c r="F121" s="244">
        <v>0.57956798435109702</v>
      </c>
      <c r="G121" s="245">
        <v>0.61031357514410067</v>
      </c>
      <c r="H121" s="83"/>
    </row>
    <row r="122" spans="1:8" ht="15.75" customHeight="1">
      <c r="A122" s="91"/>
      <c r="B122" s="180" t="s">
        <v>475</v>
      </c>
      <c r="C122" s="240">
        <v>0.18321428571428575</v>
      </c>
      <c r="D122" s="241">
        <v>0.17273604097922446</v>
      </c>
      <c r="E122" s="242">
        <v>0.19369253044934703</v>
      </c>
      <c r="F122" s="241" t="s">
        <v>95</v>
      </c>
      <c r="G122" s="242" t="s">
        <v>95</v>
      </c>
      <c r="H122" s="83"/>
    </row>
    <row r="123" spans="1:8" ht="15.75" customHeight="1">
      <c r="A123" s="91"/>
      <c r="B123" s="180" t="s">
        <v>476</v>
      </c>
      <c r="C123" s="240">
        <v>0.32738095238095244</v>
      </c>
      <c r="D123" s="241">
        <v>0.3052516976078683</v>
      </c>
      <c r="E123" s="242">
        <v>0.34951020715403658</v>
      </c>
      <c r="F123" s="241">
        <v>0.30543633584803598</v>
      </c>
      <c r="G123" s="242">
        <v>0.3493255689138689</v>
      </c>
      <c r="H123" s="83"/>
    </row>
    <row r="124" spans="1:8" ht="15.75" customHeight="1">
      <c r="A124" s="91"/>
      <c r="B124" s="180" t="s">
        <v>477</v>
      </c>
      <c r="C124" s="240">
        <v>0.2465</v>
      </c>
      <c r="D124" s="241">
        <v>0.22762247271843766</v>
      </c>
      <c r="E124" s="242">
        <v>0.26537752728156233</v>
      </c>
      <c r="F124" s="241">
        <v>0.23212901635036126</v>
      </c>
      <c r="G124" s="242">
        <v>0.26087098364963873</v>
      </c>
      <c r="H124" s="83"/>
    </row>
    <row r="125" spans="1:8" ht="15.75" customHeight="1">
      <c r="A125" s="91"/>
      <c r="B125" s="180" t="s">
        <v>478</v>
      </c>
      <c r="C125" s="239">
        <v>269.92318840579708</v>
      </c>
      <c r="D125" s="252">
        <v>262.6380235089328</v>
      </c>
      <c r="E125" s="253">
        <v>277.20835330266135</v>
      </c>
      <c r="F125" s="252">
        <v>260.72154992335948</v>
      </c>
      <c r="G125" s="253">
        <v>279.12482688823468</v>
      </c>
      <c r="H125" s="83"/>
    </row>
    <row r="126" spans="1:8" ht="15.75" customHeight="1">
      <c r="A126" s="91"/>
      <c r="B126" s="180" t="s">
        <v>479</v>
      </c>
      <c r="C126" s="247">
        <v>26.251666666666658</v>
      </c>
      <c r="D126" s="248">
        <v>25.120364841073613</v>
      </c>
      <c r="E126" s="249">
        <v>27.382968492259703</v>
      </c>
      <c r="F126" s="248">
        <v>25.544724677503364</v>
      </c>
      <c r="G126" s="249">
        <v>26.958608655829952</v>
      </c>
      <c r="H126" s="83"/>
    </row>
    <row r="127" spans="1:8" ht="15.75" customHeight="1">
      <c r="A127" s="91"/>
      <c r="B127" s="180" t="s">
        <v>480</v>
      </c>
      <c r="C127" s="247">
        <v>19.779444444444447</v>
      </c>
      <c r="D127" s="248">
        <v>18.96729284258954</v>
      </c>
      <c r="E127" s="249">
        <v>20.591596046299355</v>
      </c>
      <c r="F127" s="248">
        <v>19.345421096160248</v>
      </c>
      <c r="G127" s="249">
        <v>20.213467792728647</v>
      </c>
      <c r="H127" s="83"/>
    </row>
    <row r="128" spans="1:8" ht="15.75" customHeight="1">
      <c r="A128" s="91"/>
      <c r="B128" s="180" t="s">
        <v>481</v>
      </c>
      <c r="C128" s="240">
        <v>2.2131944444444445</v>
      </c>
      <c r="D128" s="241">
        <v>2.0963411401531493</v>
      </c>
      <c r="E128" s="242">
        <v>2.3300477487357396</v>
      </c>
      <c r="F128" s="241">
        <v>2.1348111884237109</v>
      </c>
      <c r="G128" s="242">
        <v>2.2915777004651781</v>
      </c>
      <c r="H128" s="83"/>
    </row>
    <row r="129" spans="1:8" ht="15.75" customHeight="1">
      <c r="A129" s="91"/>
      <c r="B129" s="180" t="s">
        <v>482</v>
      </c>
      <c r="C129" s="239">
        <v>127.96</v>
      </c>
      <c r="D129" s="252">
        <v>123.92406318847196</v>
      </c>
      <c r="E129" s="253">
        <v>131.99593681152803</v>
      </c>
      <c r="F129" s="252">
        <v>125.2419362466691</v>
      </c>
      <c r="G129" s="253">
        <v>130.67806375333089</v>
      </c>
      <c r="H129" s="83"/>
    </row>
    <row r="130" spans="1:8" ht="15.75" customHeight="1">
      <c r="A130" s="91"/>
      <c r="B130" s="200" t="s">
        <v>483</v>
      </c>
      <c r="C130" s="259">
        <v>51.59869565217393</v>
      </c>
      <c r="D130" s="260">
        <v>49.137264085990694</v>
      </c>
      <c r="E130" s="261">
        <v>54.060127218357167</v>
      </c>
      <c r="F130" s="260">
        <v>49.329223599956215</v>
      </c>
      <c r="G130" s="261">
        <v>53.868167704391645</v>
      </c>
      <c r="H130" s="83"/>
    </row>
    <row r="131" spans="1:8" ht="15.75" customHeight="1">
      <c r="B131" s="263" t="s">
        <v>688</v>
      </c>
    </row>
    <row r="132" spans="1:8" ht="15.75" customHeight="1">
      <c r="A132" s="1"/>
      <c r="B132"/>
      <c r="C132"/>
      <c r="D132"/>
      <c r="E132"/>
      <c r="F132"/>
      <c r="G132"/>
    </row>
    <row r="133" spans="1:8" ht="15.75" customHeight="1">
      <c r="A133" s="1"/>
      <c r="B133"/>
      <c r="C133"/>
      <c r="D133"/>
      <c r="E133"/>
      <c r="F133"/>
      <c r="G133"/>
    </row>
  </sheetData>
  <dataConsolidate/>
  <mergeCells count="4">
    <mergeCell ref="F2:G2"/>
    <mergeCell ref="B2:B3"/>
    <mergeCell ref="A2:A3"/>
    <mergeCell ref="D2:E2"/>
  </mergeCells>
  <conditionalFormatting sqref="A5 A7 A9 A11 A13:A72 A74:A130 C5:G130 A4:G4 A6:G6 A8:G8 A10:G10 A12:G12 A73:G73">
    <cfRule type="expression" dxfId="155" priority="249">
      <formula>IF(CertVal_IsBlnkRow*CertVal_IsBlnkRowNext=1,TRUE,FALSE)</formula>
    </cfRule>
  </conditionalFormatting>
  <conditionalFormatting sqref="B5:B130">
    <cfRule type="expression" dxfId="154" priority="241">
      <formula>IF(CertVal_IsBlnkRow*CertVal_IsBlnkRowNext=1,TRUE,FALSE)</formula>
    </cfRule>
  </conditionalFormatting>
  <conditionalFormatting sqref="B7">
    <cfRule type="expression" dxfId="153" priority="239">
      <formula>IF(CertVal_IsBlnkRow*CertVal_IsBlnkRowNext=1,TRUE,FALSE)</formula>
    </cfRule>
  </conditionalFormatting>
  <conditionalFormatting sqref="B9">
    <cfRule type="expression" dxfId="152" priority="237">
      <formula>IF(CertVal_IsBlnkRow*CertVal_IsBlnkRowNext=1,TRUE,FALSE)</formula>
    </cfRule>
  </conditionalFormatting>
  <conditionalFormatting sqref="B11">
    <cfRule type="expression" dxfId="151" priority="235">
      <formula>IF(CertVal_IsBlnkRow*CertVal_IsBlnkRowNext=1,TRUE,FALSE)</formula>
    </cfRule>
  </conditionalFormatting>
  <conditionalFormatting sqref="B13">
    <cfRule type="expression" dxfId="150" priority="233">
      <formula>IF(CertVal_IsBlnkRow*CertVal_IsBlnkRowNext=1,TRUE,FALSE)</formula>
    </cfRule>
  </conditionalFormatting>
  <conditionalFormatting sqref="B14">
    <cfRule type="expression" dxfId="149" priority="231">
      <formula>IF(CertVal_IsBlnkRow*CertVal_IsBlnkRowNext=1,TRUE,FALSE)</formula>
    </cfRule>
  </conditionalFormatting>
  <conditionalFormatting sqref="B15">
    <cfRule type="expression" dxfId="148" priority="229">
      <formula>IF(CertVal_IsBlnkRow*CertVal_IsBlnkRowNext=1,TRUE,FALSE)</formula>
    </cfRule>
  </conditionalFormatting>
  <conditionalFormatting sqref="B16">
    <cfRule type="expression" dxfId="147" priority="227">
      <formula>IF(CertVal_IsBlnkRow*CertVal_IsBlnkRowNext=1,TRUE,FALSE)</formula>
    </cfRule>
  </conditionalFormatting>
  <conditionalFormatting sqref="B17">
    <cfRule type="expression" dxfId="146" priority="225">
      <formula>IF(CertVal_IsBlnkRow*CertVal_IsBlnkRowNext=1,TRUE,FALSE)</formula>
    </cfRule>
  </conditionalFormatting>
  <conditionalFormatting sqref="B18">
    <cfRule type="expression" dxfId="145" priority="223">
      <formula>IF(CertVal_IsBlnkRow*CertVal_IsBlnkRowNext=1,TRUE,FALSE)</formula>
    </cfRule>
  </conditionalFormatting>
  <conditionalFormatting sqref="B19">
    <cfRule type="expression" dxfId="144" priority="221">
      <formula>IF(CertVal_IsBlnkRow*CertVal_IsBlnkRowNext=1,TRUE,FALSE)</formula>
    </cfRule>
  </conditionalFormatting>
  <conditionalFormatting sqref="B20">
    <cfRule type="expression" dxfId="143" priority="219">
      <formula>IF(CertVal_IsBlnkRow*CertVal_IsBlnkRowNext=1,TRUE,FALSE)</formula>
    </cfRule>
  </conditionalFormatting>
  <conditionalFormatting sqref="B21">
    <cfRule type="expression" dxfId="142" priority="217">
      <formula>IF(CertVal_IsBlnkRow*CertVal_IsBlnkRowNext=1,TRUE,FALSE)</formula>
    </cfRule>
  </conditionalFormatting>
  <conditionalFormatting sqref="B22">
    <cfRule type="expression" dxfId="141" priority="215">
      <formula>IF(CertVal_IsBlnkRow*CertVal_IsBlnkRowNext=1,TRUE,FALSE)</formula>
    </cfRule>
  </conditionalFormatting>
  <conditionalFormatting sqref="B23">
    <cfRule type="expression" dxfId="140" priority="213">
      <formula>IF(CertVal_IsBlnkRow*CertVal_IsBlnkRowNext=1,TRUE,FALSE)</formula>
    </cfRule>
  </conditionalFormatting>
  <conditionalFormatting sqref="B24">
    <cfRule type="expression" dxfId="139" priority="211">
      <formula>IF(CertVal_IsBlnkRow*CertVal_IsBlnkRowNext=1,TRUE,FALSE)</formula>
    </cfRule>
  </conditionalFormatting>
  <conditionalFormatting sqref="B25">
    <cfRule type="expression" dxfId="138" priority="209">
      <formula>IF(CertVal_IsBlnkRow*CertVal_IsBlnkRowNext=1,TRUE,FALSE)</formula>
    </cfRule>
  </conditionalFormatting>
  <conditionalFormatting sqref="B26">
    <cfRule type="expression" dxfId="137" priority="207">
      <formula>IF(CertVal_IsBlnkRow*CertVal_IsBlnkRowNext=1,TRUE,FALSE)</formula>
    </cfRule>
  </conditionalFormatting>
  <conditionalFormatting sqref="B27">
    <cfRule type="expression" dxfId="136" priority="205">
      <formula>IF(CertVal_IsBlnkRow*CertVal_IsBlnkRowNext=1,TRUE,FALSE)</formula>
    </cfRule>
  </conditionalFormatting>
  <conditionalFormatting sqref="B28">
    <cfRule type="expression" dxfId="135" priority="203">
      <formula>IF(CertVal_IsBlnkRow*CertVal_IsBlnkRowNext=1,TRUE,FALSE)</formula>
    </cfRule>
  </conditionalFormatting>
  <conditionalFormatting sqref="B29">
    <cfRule type="expression" dxfId="134" priority="201">
      <formula>IF(CertVal_IsBlnkRow*CertVal_IsBlnkRowNext=1,TRUE,FALSE)</formula>
    </cfRule>
  </conditionalFormatting>
  <conditionalFormatting sqref="B30">
    <cfRule type="expression" dxfId="133" priority="199">
      <formula>IF(CertVal_IsBlnkRow*CertVal_IsBlnkRowNext=1,TRUE,FALSE)</formula>
    </cfRule>
  </conditionalFormatting>
  <conditionalFormatting sqref="B31">
    <cfRule type="expression" dxfId="132" priority="197">
      <formula>IF(CertVal_IsBlnkRow*CertVal_IsBlnkRowNext=1,TRUE,FALSE)</formula>
    </cfRule>
  </conditionalFormatting>
  <conditionalFormatting sqref="B32">
    <cfRule type="expression" dxfId="131" priority="195">
      <formula>IF(CertVal_IsBlnkRow*CertVal_IsBlnkRowNext=1,TRUE,FALSE)</formula>
    </cfRule>
  </conditionalFormatting>
  <conditionalFormatting sqref="B33">
    <cfRule type="expression" dxfId="130" priority="193">
      <formula>IF(CertVal_IsBlnkRow*CertVal_IsBlnkRowNext=1,TRUE,FALSE)</formula>
    </cfRule>
  </conditionalFormatting>
  <conditionalFormatting sqref="B34">
    <cfRule type="expression" dxfId="129" priority="191">
      <formula>IF(CertVal_IsBlnkRow*CertVal_IsBlnkRowNext=1,TRUE,FALSE)</formula>
    </cfRule>
  </conditionalFormatting>
  <conditionalFormatting sqref="B35">
    <cfRule type="expression" dxfId="128" priority="189">
      <formula>IF(CertVal_IsBlnkRow*CertVal_IsBlnkRowNext=1,TRUE,FALSE)</formula>
    </cfRule>
  </conditionalFormatting>
  <conditionalFormatting sqref="B36">
    <cfRule type="expression" dxfId="127" priority="187">
      <formula>IF(CertVal_IsBlnkRow*CertVal_IsBlnkRowNext=1,TRUE,FALSE)</formula>
    </cfRule>
  </conditionalFormatting>
  <conditionalFormatting sqref="B37">
    <cfRule type="expression" dxfId="126" priority="185">
      <formula>IF(CertVal_IsBlnkRow*CertVal_IsBlnkRowNext=1,TRUE,FALSE)</formula>
    </cfRule>
  </conditionalFormatting>
  <conditionalFormatting sqref="B38">
    <cfRule type="expression" dxfId="125" priority="183">
      <formula>IF(CertVal_IsBlnkRow*CertVal_IsBlnkRowNext=1,TRUE,FALSE)</formula>
    </cfRule>
  </conditionalFormatting>
  <conditionalFormatting sqref="B39">
    <cfRule type="expression" dxfId="124" priority="181">
      <formula>IF(CertVal_IsBlnkRow*CertVal_IsBlnkRowNext=1,TRUE,FALSE)</formula>
    </cfRule>
  </conditionalFormatting>
  <conditionalFormatting sqref="B40">
    <cfRule type="expression" dxfId="123" priority="179">
      <formula>IF(CertVal_IsBlnkRow*CertVal_IsBlnkRowNext=1,TRUE,FALSE)</formula>
    </cfRule>
  </conditionalFormatting>
  <conditionalFormatting sqref="B41">
    <cfRule type="expression" dxfId="122" priority="177">
      <formula>IF(CertVal_IsBlnkRow*CertVal_IsBlnkRowNext=1,TRUE,FALSE)</formula>
    </cfRule>
  </conditionalFormatting>
  <conditionalFormatting sqref="B42">
    <cfRule type="expression" dxfId="121" priority="175">
      <formula>IF(CertVal_IsBlnkRow*CertVal_IsBlnkRowNext=1,TRUE,FALSE)</formula>
    </cfRule>
  </conditionalFormatting>
  <conditionalFormatting sqref="B43">
    <cfRule type="expression" dxfId="120" priority="173">
      <formula>IF(CertVal_IsBlnkRow*CertVal_IsBlnkRowNext=1,TRUE,FALSE)</formula>
    </cfRule>
  </conditionalFormatting>
  <conditionalFormatting sqref="B44">
    <cfRule type="expression" dxfId="119" priority="171">
      <formula>IF(CertVal_IsBlnkRow*CertVal_IsBlnkRowNext=1,TRUE,FALSE)</formula>
    </cfRule>
  </conditionalFormatting>
  <conditionalFormatting sqref="B45">
    <cfRule type="expression" dxfId="118" priority="169">
      <formula>IF(CertVal_IsBlnkRow*CertVal_IsBlnkRowNext=1,TRUE,FALSE)</formula>
    </cfRule>
  </conditionalFormatting>
  <conditionalFormatting sqref="B46">
    <cfRule type="expression" dxfId="117" priority="167">
      <formula>IF(CertVal_IsBlnkRow*CertVal_IsBlnkRowNext=1,TRUE,FALSE)</formula>
    </cfRule>
  </conditionalFormatting>
  <conditionalFormatting sqref="B47">
    <cfRule type="expression" dxfId="116" priority="165">
      <formula>IF(CertVal_IsBlnkRow*CertVal_IsBlnkRowNext=1,TRUE,FALSE)</formula>
    </cfRule>
  </conditionalFormatting>
  <conditionalFormatting sqref="B48">
    <cfRule type="expression" dxfId="115" priority="163">
      <formula>IF(CertVal_IsBlnkRow*CertVal_IsBlnkRowNext=1,TRUE,FALSE)</formula>
    </cfRule>
  </conditionalFormatting>
  <conditionalFormatting sqref="B49">
    <cfRule type="expression" dxfId="114" priority="161">
      <formula>IF(CertVal_IsBlnkRow*CertVal_IsBlnkRowNext=1,TRUE,FALSE)</formula>
    </cfRule>
  </conditionalFormatting>
  <conditionalFormatting sqref="B50">
    <cfRule type="expression" dxfId="113" priority="159">
      <formula>IF(CertVal_IsBlnkRow*CertVal_IsBlnkRowNext=1,TRUE,FALSE)</formula>
    </cfRule>
  </conditionalFormatting>
  <conditionalFormatting sqref="B51">
    <cfRule type="expression" dxfId="112" priority="157">
      <formula>IF(CertVal_IsBlnkRow*CertVal_IsBlnkRowNext=1,TRUE,FALSE)</formula>
    </cfRule>
  </conditionalFormatting>
  <conditionalFormatting sqref="B52">
    <cfRule type="expression" dxfId="111" priority="155">
      <formula>IF(CertVal_IsBlnkRow*CertVal_IsBlnkRowNext=1,TRUE,FALSE)</formula>
    </cfRule>
  </conditionalFormatting>
  <conditionalFormatting sqref="B53">
    <cfRule type="expression" dxfId="110" priority="153">
      <formula>IF(CertVal_IsBlnkRow*CertVal_IsBlnkRowNext=1,TRUE,FALSE)</formula>
    </cfRule>
  </conditionalFormatting>
  <conditionalFormatting sqref="B54">
    <cfRule type="expression" dxfId="109" priority="151">
      <formula>IF(CertVal_IsBlnkRow*CertVal_IsBlnkRowNext=1,TRUE,FALSE)</formula>
    </cfRule>
  </conditionalFormatting>
  <conditionalFormatting sqref="B55">
    <cfRule type="expression" dxfId="108" priority="149">
      <formula>IF(CertVal_IsBlnkRow*CertVal_IsBlnkRowNext=1,TRUE,FALSE)</formula>
    </cfRule>
  </conditionalFormatting>
  <conditionalFormatting sqref="B56">
    <cfRule type="expression" dxfId="107" priority="147">
      <formula>IF(CertVal_IsBlnkRow*CertVal_IsBlnkRowNext=1,TRUE,FALSE)</formula>
    </cfRule>
  </conditionalFormatting>
  <conditionalFormatting sqref="B57">
    <cfRule type="expression" dxfId="106" priority="145">
      <formula>IF(CertVal_IsBlnkRow*CertVal_IsBlnkRowNext=1,TRUE,FALSE)</formula>
    </cfRule>
  </conditionalFormatting>
  <conditionalFormatting sqref="B58">
    <cfRule type="expression" dxfId="105" priority="143">
      <formula>IF(CertVal_IsBlnkRow*CertVal_IsBlnkRowNext=1,TRUE,FALSE)</formula>
    </cfRule>
  </conditionalFormatting>
  <conditionalFormatting sqref="B59">
    <cfRule type="expression" dxfId="104" priority="141">
      <formula>IF(CertVal_IsBlnkRow*CertVal_IsBlnkRowNext=1,TRUE,FALSE)</formula>
    </cfRule>
  </conditionalFormatting>
  <conditionalFormatting sqref="B60">
    <cfRule type="expression" dxfId="103" priority="139">
      <formula>IF(CertVal_IsBlnkRow*CertVal_IsBlnkRowNext=1,TRUE,FALSE)</formula>
    </cfRule>
  </conditionalFormatting>
  <conditionalFormatting sqref="B61">
    <cfRule type="expression" dxfId="102" priority="137">
      <formula>IF(CertVal_IsBlnkRow*CertVal_IsBlnkRowNext=1,TRUE,FALSE)</formula>
    </cfRule>
  </conditionalFormatting>
  <conditionalFormatting sqref="B62">
    <cfRule type="expression" dxfId="101" priority="135">
      <formula>IF(CertVal_IsBlnkRow*CertVal_IsBlnkRowNext=1,TRUE,FALSE)</formula>
    </cfRule>
  </conditionalFormatting>
  <conditionalFormatting sqref="B63">
    <cfRule type="expression" dxfId="100" priority="133">
      <formula>IF(CertVal_IsBlnkRow*CertVal_IsBlnkRowNext=1,TRUE,FALSE)</formula>
    </cfRule>
  </conditionalFormatting>
  <conditionalFormatting sqref="B64">
    <cfRule type="expression" dxfId="99" priority="131">
      <formula>IF(CertVal_IsBlnkRow*CertVal_IsBlnkRowNext=1,TRUE,FALSE)</formula>
    </cfRule>
  </conditionalFormatting>
  <conditionalFormatting sqref="B65">
    <cfRule type="expression" dxfId="98" priority="129">
      <formula>IF(CertVal_IsBlnkRow*CertVal_IsBlnkRowNext=1,TRUE,FALSE)</formula>
    </cfRule>
  </conditionalFormatting>
  <conditionalFormatting sqref="B66">
    <cfRule type="expression" dxfId="97" priority="127">
      <formula>IF(CertVal_IsBlnkRow*CertVal_IsBlnkRowNext=1,TRUE,FALSE)</formula>
    </cfRule>
  </conditionalFormatting>
  <conditionalFormatting sqref="B67">
    <cfRule type="expression" dxfId="96" priority="125">
      <formula>IF(CertVal_IsBlnkRow*CertVal_IsBlnkRowNext=1,TRUE,FALSE)</formula>
    </cfRule>
  </conditionalFormatting>
  <conditionalFormatting sqref="B68">
    <cfRule type="expression" dxfId="95" priority="123">
      <formula>IF(CertVal_IsBlnkRow*CertVal_IsBlnkRowNext=1,TRUE,FALSE)</formula>
    </cfRule>
  </conditionalFormatting>
  <conditionalFormatting sqref="B69">
    <cfRule type="expression" dxfId="94" priority="121">
      <formula>IF(CertVal_IsBlnkRow*CertVal_IsBlnkRowNext=1,TRUE,FALSE)</formula>
    </cfRule>
  </conditionalFormatting>
  <conditionalFormatting sqref="B70">
    <cfRule type="expression" dxfId="93" priority="119">
      <formula>IF(CertVal_IsBlnkRow*CertVal_IsBlnkRowNext=1,TRUE,FALSE)</formula>
    </cfRule>
  </conditionalFormatting>
  <conditionalFormatting sqref="B71">
    <cfRule type="expression" dxfId="92" priority="117">
      <formula>IF(CertVal_IsBlnkRow*CertVal_IsBlnkRowNext=1,TRUE,FALSE)</formula>
    </cfRule>
  </conditionalFormatting>
  <conditionalFormatting sqref="B72">
    <cfRule type="expression" dxfId="91" priority="115">
      <formula>IF(CertVal_IsBlnkRow*CertVal_IsBlnkRowNext=1,TRUE,FALSE)</formula>
    </cfRule>
  </conditionalFormatting>
  <conditionalFormatting sqref="B74">
    <cfRule type="expression" dxfId="90" priority="113">
      <formula>IF(CertVal_IsBlnkRow*CertVal_IsBlnkRowNext=1,TRUE,FALSE)</formula>
    </cfRule>
  </conditionalFormatting>
  <conditionalFormatting sqref="B75">
    <cfRule type="expression" dxfId="89" priority="111">
      <formula>IF(CertVal_IsBlnkRow*CertVal_IsBlnkRowNext=1,TRUE,FALSE)</formula>
    </cfRule>
  </conditionalFormatting>
  <conditionalFormatting sqref="B76">
    <cfRule type="expression" dxfId="88" priority="109">
      <formula>IF(CertVal_IsBlnkRow*CertVal_IsBlnkRowNext=1,TRUE,FALSE)</formula>
    </cfRule>
  </conditionalFormatting>
  <conditionalFormatting sqref="B77">
    <cfRule type="expression" dxfId="87" priority="107">
      <formula>IF(CertVal_IsBlnkRow*CertVal_IsBlnkRowNext=1,TRUE,FALSE)</formula>
    </cfRule>
  </conditionalFormatting>
  <conditionalFormatting sqref="B78">
    <cfRule type="expression" dxfId="86" priority="105">
      <formula>IF(CertVal_IsBlnkRow*CertVal_IsBlnkRowNext=1,TRUE,FALSE)</formula>
    </cfRule>
  </conditionalFormatting>
  <conditionalFormatting sqref="B79">
    <cfRule type="expression" dxfId="85" priority="103">
      <formula>IF(CertVal_IsBlnkRow*CertVal_IsBlnkRowNext=1,TRUE,FALSE)</formula>
    </cfRule>
  </conditionalFormatting>
  <conditionalFormatting sqref="B80">
    <cfRule type="expression" dxfId="84" priority="101">
      <formula>IF(CertVal_IsBlnkRow*CertVal_IsBlnkRowNext=1,TRUE,FALSE)</formula>
    </cfRule>
  </conditionalFormatting>
  <conditionalFormatting sqref="B81">
    <cfRule type="expression" dxfId="83" priority="99">
      <formula>IF(CertVal_IsBlnkRow*CertVal_IsBlnkRowNext=1,TRUE,FALSE)</formula>
    </cfRule>
  </conditionalFormatting>
  <conditionalFormatting sqref="B82">
    <cfRule type="expression" dxfId="82" priority="97">
      <formula>IF(CertVal_IsBlnkRow*CertVal_IsBlnkRowNext=1,TRUE,FALSE)</formula>
    </cfRule>
  </conditionalFormatting>
  <conditionalFormatting sqref="B83">
    <cfRule type="expression" dxfId="81" priority="95">
      <formula>IF(CertVal_IsBlnkRow*CertVal_IsBlnkRowNext=1,TRUE,FALSE)</formula>
    </cfRule>
  </conditionalFormatting>
  <conditionalFormatting sqref="B84">
    <cfRule type="expression" dxfId="80" priority="93">
      <formula>IF(CertVal_IsBlnkRow*CertVal_IsBlnkRowNext=1,TRUE,FALSE)</formula>
    </cfRule>
  </conditionalFormatting>
  <conditionalFormatting sqref="B85">
    <cfRule type="expression" dxfId="79" priority="91">
      <formula>IF(CertVal_IsBlnkRow*CertVal_IsBlnkRowNext=1,TRUE,FALSE)</formula>
    </cfRule>
  </conditionalFormatting>
  <conditionalFormatting sqref="B86">
    <cfRule type="expression" dxfId="78" priority="89">
      <formula>IF(CertVal_IsBlnkRow*CertVal_IsBlnkRowNext=1,TRUE,FALSE)</formula>
    </cfRule>
  </conditionalFormatting>
  <conditionalFormatting sqref="B87">
    <cfRule type="expression" dxfId="77" priority="87">
      <formula>IF(CertVal_IsBlnkRow*CertVal_IsBlnkRowNext=1,TRUE,FALSE)</formula>
    </cfRule>
  </conditionalFormatting>
  <conditionalFormatting sqref="B88">
    <cfRule type="expression" dxfId="76" priority="85">
      <formula>IF(CertVal_IsBlnkRow*CertVal_IsBlnkRowNext=1,TRUE,FALSE)</formula>
    </cfRule>
  </conditionalFormatting>
  <conditionalFormatting sqref="B89">
    <cfRule type="expression" dxfId="75" priority="83">
      <formula>IF(CertVal_IsBlnkRow*CertVal_IsBlnkRowNext=1,TRUE,FALSE)</formula>
    </cfRule>
  </conditionalFormatting>
  <conditionalFormatting sqref="B90">
    <cfRule type="expression" dxfId="74" priority="81">
      <formula>IF(CertVal_IsBlnkRow*CertVal_IsBlnkRowNext=1,TRUE,FALSE)</formula>
    </cfRule>
  </conditionalFormatting>
  <conditionalFormatting sqref="B91">
    <cfRule type="expression" dxfId="73" priority="79">
      <formula>IF(CertVal_IsBlnkRow*CertVal_IsBlnkRowNext=1,TRUE,FALSE)</formula>
    </cfRule>
  </conditionalFormatting>
  <conditionalFormatting sqref="B92">
    <cfRule type="expression" dxfId="72" priority="77">
      <formula>IF(CertVal_IsBlnkRow*CertVal_IsBlnkRowNext=1,TRUE,FALSE)</formula>
    </cfRule>
  </conditionalFormatting>
  <conditionalFormatting sqref="B93">
    <cfRule type="expression" dxfId="71" priority="75">
      <formula>IF(CertVal_IsBlnkRow*CertVal_IsBlnkRowNext=1,TRUE,FALSE)</formula>
    </cfRule>
  </conditionalFormatting>
  <conditionalFormatting sqref="B94">
    <cfRule type="expression" dxfId="70" priority="73">
      <formula>IF(CertVal_IsBlnkRow*CertVal_IsBlnkRowNext=1,TRUE,FALSE)</formula>
    </cfRule>
  </conditionalFormatting>
  <conditionalFormatting sqref="B95">
    <cfRule type="expression" dxfId="69" priority="71">
      <formula>IF(CertVal_IsBlnkRow*CertVal_IsBlnkRowNext=1,TRUE,FALSE)</formula>
    </cfRule>
  </conditionalFormatting>
  <conditionalFormatting sqref="B96">
    <cfRule type="expression" dxfId="68" priority="69">
      <formula>IF(CertVal_IsBlnkRow*CertVal_IsBlnkRowNext=1,TRUE,FALSE)</formula>
    </cfRule>
  </conditionalFormatting>
  <conditionalFormatting sqref="B97">
    <cfRule type="expression" dxfId="67" priority="67">
      <formula>IF(CertVal_IsBlnkRow*CertVal_IsBlnkRowNext=1,TRUE,FALSE)</formula>
    </cfRule>
  </conditionalFormatting>
  <conditionalFormatting sqref="B98">
    <cfRule type="expression" dxfId="66" priority="65">
      <formula>IF(CertVal_IsBlnkRow*CertVal_IsBlnkRowNext=1,TRUE,FALSE)</formula>
    </cfRule>
  </conditionalFormatting>
  <conditionalFormatting sqref="B99">
    <cfRule type="expression" dxfId="65" priority="63">
      <formula>IF(CertVal_IsBlnkRow*CertVal_IsBlnkRowNext=1,TRUE,FALSE)</formula>
    </cfRule>
  </conditionalFormatting>
  <conditionalFormatting sqref="B100">
    <cfRule type="expression" dxfId="64" priority="61">
      <formula>IF(CertVal_IsBlnkRow*CertVal_IsBlnkRowNext=1,TRUE,FALSE)</formula>
    </cfRule>
  </conditionalFormatting>
  <conditionalFormatting sqref="B101">
    <cfRule type="expression" dxfId="63" priority="59">
      <formula>IF(CertVal_IsBlnkRow*CertVal_IsBlnkRowNext=1,TRUE,FALSE)</formula>
    </cfRule>
  </conditionalFormatting>
  <conditionalFormatting sqref="B102">
    <cfRule type="expression" dxfId="62" priority="57">
      <formula>IF(CertVal_IsBlnkRow*CertVal_IsBlnkRowNext=1,TRUE,FALSE)</formula>
    </cfRule>
  </conditionalFormatting>
  <conditionalFormatting sqref="B103">
    <cfRule type="expression" dxfId="61" priority="55">
      <formula>IF(CertVal_IsBlnkRow*CertVal_IsBlnkRowNext=1,TRUE,FALSE)</formula>
    </cfRule>
  </conditionalFormatting>
  <conditionalFormatting sqref="B104">
    <cfRule type="expression" dxfId="60" priority="53">
      <formula>IF(CertVal_IsBlnkRow*CertVal_IsBlnkRowNext=1,TRUE,FALSE)</formula>
    </cfRule>
  </conditionalFormatting>
  <conditionalFormatting sqref="B105">
    <cfRule type="expression" dxfId="59" priority="51">
      <formula>IF(CertVal_IsBlnkRow*CertVal_IsBlnkRowNext=1,TRUE,FALSE)</formula>
    </cfRule>
  </conditionalFormatting>
  <conditionalFormatting sqref="B106">
    <cfRule type="expression" dxfId="58" priority="49">
      <formula>IF(CertVal_IsBlnkRow*CertVal_IsBlnkRowNext=1,TRUE,FALSE)</formula>
    </cfRule>
  </conditionalFormatting>
  <conditionalFormatting sqref="B107">
    <cfRule type="expression" dxfId="57" priority="47">
      <formula>IF(CertVal_IsBlnkRow*CertVal_IsBlnkRowNext=1,TRUE,FALSE)</formula>
    </cfRule>
  </conditionalFormatting>
  <conditionalFormatting sqref="B108">
    <cfRule type="expression" dxfId="56" priority="45">
      <formula>IF(CertVal_IsBlnkRow*CertVal_IsBlnkRowNext=1,TRUE,FALSE)</formula>
    </cfRule>
  </conditionalFormatting>
  <conditionalFormatting sqref="B109">
    <cfRule type="expression" dxfId="55" priority="43">
      <formula>IF(CertVal_IsBlnkRow*CertVal_IsBlnkRowNext=1,TRUE,FALSE)</formula>
    </cfRule>
  </conditionalFormatting>
  <conditionalFormatting sqref="B110">
    <cfRule type="expression" dxfId="54" priority="41">
      <formula>IF(CertVal_IsBlnkRow*CertVal_IsBlnkRowNext=1,TRUE,FALSE)</formula>
    </cfRule>
  </conditionalFormatting>
  <conditionalFormatting sqref="B111">
    <cfRule type="expression" dxfId="53" priority="39">
      <formula>IF(CertVal_IsBlnkRow*CertVal_IsBlnkRowNext=1,TRUE,FALSE)</formula>
    </cfRule>
  </conditionalFormatting>
  <conditionalFormatting sqref="B112">
    <cfRule type="expression" dxfId="52" priority="37">
      <formula>IF(CertVal_IsBlnkRow*CertVal_IsBlnkRowNext=1,TRUE,FALSE)</formula>
    </cfRule>
  </conditionalFormatting>
  <conditionalFormatting sqref="B113">
    <cfRule type="expression" dxfId="51" priority="35">
      <formula>IF(CertVal_IsBlnkRow*CertVal_IsBlnkRowNext=1,TRUE,FALSE)</formula>
    </cfRule>
  </conditionalFormatting>
  <conditionalFormatting sqref="B114">
    <cfRule type="expression" dxfId="50" priority="33">
      <formula>IF(CertVal_IsBlnkRow*CertVal_IsBlnkRowNext=1,TRUE,FALSE)</formula>
    </cfRule>
  </conditionalFormatting>
  <conditionalFormatting sqref="B115">
    <cfRule type="expression" dxfId="49" priority="31">
      <formula>IF(CertVal_IsBlnkRow*CertVal_IsBlnkRowNext=1,TRUE,FALSE)</formula>
    </cfRule>
  </conditionalFormatting>
  <conditionalFormatting sqref="B116">
    <cfRule type="expression" dxfId="48" priority="29">
      <formula>IF(CertVal_IsBlnkRow*CertVal_IsBlnkRowNext=1,TRUE,FALSE)</formula>
    </cfRule>
  </conditionalFormatting>
  <conditionalFormatting sqref="B117">
    <cfRule type="expression" dxfId="47" priority="27">
      <formula>IF(CertVal_IsBlnkRow*CertVal_IsBlnkRowNext=1,TRUE,FALSE)</formula>
    </cfRule>
  </conditionalFormatting>
  <conditionalFormatting sqref="B118">
    <cfRule type="expression" dxfId="46" priority="25">
      <formula>IF(CertVal_IsBlnkRow*CertVal_IsBlnkRowNext=1,TRUE,FALSE)</formula>
    </cfRule>
  </conditionalFormatting>
  <conditionalFormatting sqref="B119">
    <cfRule type="expression" dxfId="45" priority="23">
      <formula>IF(CertVal_IsBlnkRow*CertVal_IsBlnkRowNext=1,TRUE,FALSE)</formula>
    </cfRule>
  </conditionalFormatting>
  <conditionalFormatting sqref="B120">
    <cfRule type="expression" dxfId="44" priority="21">
      <formula>IF(CertVal_IsBlnkRow*CertVal_IsBlnkRowNext=1,TRUE,FALSE)</formula>
    </cfRule>
  </conditionalFormatting>
  <conditionalFormatting sqref="B121">
    <cfRule type="expression" dxfId="43" priority="19">
      <formula>IF(CertVal_IsBlnkRow*CertVal_IsBlnkRowNext=1,TRUE,FALSE)</formula>
    </cfRule>
  </conditionalFormatting>
  <conditionalFormatting sqref="B122">
    <cfRule type="expression" dxfId="42" priority="17">
      <formula>IF(CertVal_IsBlnkRow*CertVal_IsBlnkRowNext=1,TRUE,FALSE)</formula>
    </cfRule>
  </conditionalFormatting>
  <conditionalFormatting sqref="B123">
    <cfRule type="expression" dxfId="41" priority="15">
      <formula>IF(CertVal_IsBlnkRow*CertVal_IsBlnkRowNext=1,TRUE,FALSE)</formula>
    </cfRule>
  </conditionalFormatting>
  <conditionalFormatting sqref="B124">
    <cfRule type="expression" dxfId="40" priority="13">
      <formula>IF(CertVal_IsBlnkRow*CertVal_IsBlnkRowNext=1,TRUE,FALSE)</formula>
    </cfRule>
  </conditionalFormatting>
  <conditionalFormatting sqref="B125">
    <cfRule type="expression" dxfId="39" priority="11">
      <formula>IF(CertVal_IsBlnkRow*CertVal_IsBlnkRowNext=1,TRUE,FALSE)</formula>
    </cfRule>
  </conditionalFormatting>
  <conditionalFormatting sqref="B126">
    <cfRule type="expression" dxfId="38" priority="9">
      <formula>IF(CertVal_IsBlnkRow*CertVal_IsBlnkRowNext=1,TRUE,FALSE)</formula>
    </cfRule>
  </conditionalFormatting>
  <conditionalFormatting sqref="B127">
    <cfRule type="expression" dxfId="37" priority="7">
      <formula>IF(CertVal_IsBlnkRow*CertVal_IsBlnkRowNext=1,TRUE,FALSE)</formula>
    </cfRule>
  </conditionalFormatting>
  <conditionalFormatting sqref="B128">
    <cfRule type="expression" dxfId="36" priority="5">
      <formula>IF(CertVal_IsBlnkRow*CertVal_IsBlnkRowNext=1,TRUE,FALSE)</formula>
    </cfRule>
  </conditionalFormatting>
  <conditionalFormatting sqref="B129">
    <cfRule type="expression" dxfId="35" priority="3">
      <formula>IF(CertVal_IsBlnkRow*CertVal_IsBlnkRowNext=1,TRUE,FALSE)</formula>
    </cfRule>
  </conditionalFormatting>
  <conditionalFormatting sqref="B130">
    <cfRule type="expression" dxfId="34" priority="1">
      <formula>IF(CertVal_IsBlnkRow*CertVal_IsBlnkRowNext=1,TRUE,FALSE)</formula>
    </cfRule>
  </conditionalFormatting>
  <hyperlinks>
    <hyperlink ref="B5" location="'Fire Assay'!$A$1" display="'Fire Assay'!$A$1" xr:uid="{ECC39550-7C8C-42B5-89B5-7146968F2D30}"/>
    <hyperlink ref="B7" location="'AR Digest 10-50g'!$A$1" display="'AR Digest 10-50g'!$A$1" xr:uid="{E72CDD56-637F-49E0-9F2F-574B8D54B02E}"/>
    <hyperlink ref="B9" location="'CNL'!$A$1" display="'CNL'!$A$1" xr:uid="{1D0A4567-811E-471A-8D62-59DF70D76FFC}"/>
    <hyperlink ref="B11" location="'PA'!$A$1" display="'PA'!$A$1" xr:uid="{F4885331-CF55-4932-9C25-F1A02A654EA8}"/>
    <hyperlink ref="B13" location="'Aqua Regia'!$A$1" display="'Aqua Regia'!$A$1" xr:uid="{3D089A27-D82D-401C-9538-1F3FF12A75A5}"/>
    <hyperlink ref="B14" location="'Aqua Regia'!$A$41" display="'Aqua Regia'!$A$41" xr:uid="{6227C93F-2E09-476F-978C-E7E4DEBB2CA3}"/>
    <hyperlink ref="B15" location="'Aqua Regia'!$A$59" display="'Aqua Regia'!$A$59" xr:uid="{0DC2A061-689C-4FB5-AC47-479EDF4206CA}"/>
    <hyperlink ref="B16" location="'Aqua Regia'!$A$77" display="'Aqua Regia'!$A$77" xr:uid="{611FF361-AEFB-4F8B-B11C-73150724AE22}"/>
    <hyperlink ref="B17" location="'Aqua Regia'!$A$95" display="'Aqua Regia'!$A$95" xr:uid="{0E48DC15-AA4A-4CD0-8515-363087227FC2}"/>
    <hyperlink ref="B18" location="'Aqua Regia'!$A$114" display="'Aqua Regia'!$A$114" xr:uid="{2ACBEB53-EE82-4074-A447-8AB979073E89}"/>
    <hyperlink ref="B19" location="'Aqua Regia'!$A$133" display="'Aqua Regia'!$A$133" xr:uid="{452D83CC-0FD9-4D4C-91E6-349C3B7DE6ED}"/>
    <hyperlink ref="B20" location="'Aqua Regia'!$A$151" display="'Aqua Regia'!$A$151" xr:uid="{E96FE07C-6ABF-473A-AC5E-377E7360B33A}"/>
    <hyperlink ref="B21" location="'Aqua Regia'!$A$169" display="'Aqua Regia'!$A$169" xr:uid="{8AD81DDC-89DF-456A-B84F-B68137F4EDC6}"/>
    <hyperlink ref="B22" location="'Aqua Regia'!$A$188" display="'Aqua Regia'!$A$188" xr:uid="{7ECB84DF-E522-46E1-9E51-4FDC5817B038}"/>
    <hyperlink ref="B23" location="'Aqua Regia'!$A$207" display="'Aqua Regia'!$A$207" xr:uid="{D10C7039-8478-4D41-9F48-334D4974E285}"/>
    <hyperlink ref="B24" location="'Aqua Regia'!$A$225" display="'Aqua Regia'!$A$225" xr:uid="{3B621AD2-9E32-4EDC-9A6A-BDA7486195F3}"/>
    <hyperlink ref="B25" location="'Aqua Regia'!$A$244" display="'Aqua Regia'!$A$244" xr:uid="{1B00B8A1-C5C7-4906-86AF-623674962C3E}"/>
    <hyperlink ref="B26" location="'Aqua Regia'!$A$263" display="'Aqua Regia'!$A$263" xr:uid="{A689701E-CD1A-488A-9DD1-3A30C7974079}"/>
    <hyperlink ref="B27" location="'Aqua Regia'!$A$281" display="'Aqua Regia'!$A$281" xr:uid="{0FA8263E-C367-4FE7-B782-773925BA30D4}"/>
    <hyperlink ref="B28" location="'Aqua Regia'!$A$299" display="'Aqua Regia'!$A$299" xr:uid="{60CE0BD9-7057-4ADE-9E1A-FB23D132D98C}"/>
    <hyperlink ref="B29" location="'Aqua Regia'!$A$317" display="'Aqua Regia'!$A$317" xr:uid="{5B99D44C-B017-45AE-BA3A-06E55199ED03}"/>
    <hyperlink ref="B30" location="'Aqua Regia'!$A$336" display="'Aqua Regia'!$A$336" xr:uid="{A24336A7-96E0-4724-9C90-4B4C514CC081}"/>
    <hyperlink ref="B31" location="'Aqua Regia'!$A$354" display="'Aqua Regia'!$A$354" xr:uid="{E7F8FE3D-13E8-46BB-B9A2-F09DE3D78F02}"/>
    <hyperlink ref="B32" location="'Aqua Regia'!$A$373" display="'Aqua Regia'!$A$373" xr:uid="{669A23B8-2A86-4847-9BC1-EC20A65A5C5E}"/>
    <hyperlink ref="B33" location="'Aqua Regia'!$A$392" display="'Aqua Regia'!$A$392" xr:uid="{78DD4319-3989-4FFA-8D47-07A7AF107BF1}"/>
    <hyperlink ref="B34" location="'Aqua Regia'!$A$410" display="'Aqua Regia'!$A$410" xr:uid="{7BC1F53B-C5EC-46DA-B74B-95E3DEDC5861}"/>
    <hyperlink ref="B35" location="'Aqua Regia'!$A$447" display="'Aqua Regia'!$A$447" xr:uid="{EC11B301-5965-4721-91C5-9DA982BF035A}"/>
    <hyperlink ref="B36" location="'Aqua Regia'!$A$466" display="'Aqua Regia'!$A$466" xr:uid="{D1992155-6392-42A2-85C8-6F307CD2CE63}"/>
    <hyperlink ref="B37" location="'Aqua Regia'!$A$484" display="'Aqua Regia'!$A$484" xr:uid="{E0F41783-8B5F-4F28-9C73-9FC7D8725966}"/>
    <hyperlink ref="B38" location="'Aqua Regia'!$A$502" display="'Aqua Regia'!$A$502" xr:uid="{3F912D7B-F008-44C8-87EB-A6E47C375A18}"/>
    <hyperlink ref="B39" location="'Aqua Regia'!$A$521" display="'Aqua Regia'!$A$521" xr:uid="{884B81E1-A6A4-4B59-B652-E2EEA1904163}"/>
    <hyperlink ref="B40" location="'Aqua Regia'!$A$540" display="'Aqua Regia'!$A$540" xr:uid="{7143DE0A-AC40-47A2-A537-6D376B518802}"/>
    <hyperlink ref="B41" location="'Aqua Regia'!$A$559" display="'Aqua Regia'!$A$559" xr:uid="{484A5CD4-EB21-46C3-AE22-0730184F5080}"/>
    <hyperlink ref="B42" location="'Aqua Regia'!$A$577" display="'Aqua Regia'!$A$577" xr:uid="{9EA06105-09C4-443C-A990-077F422ABDE9}"/>
    <hyperlink ref="B43" location="'Aqua Regia'!$A$595" display="'Aqua Regia'!$A$595" xr:uid="{36D114AF-CE6C-4597-AECE-6E7B1E6EFADF}"/>
    <hyperlink ref="B44" location="'Aqua Regia'!$A$614" display="'Aqua Regia'!$A$614" xr:uid="{32964C3C-C8D4-4059-8143-56D2E456719D}"/>
    <hyperlink ref="B45" location="'Aqua Regia'!$A$650" display="'Aqua Regia'!$A$650" xr:uid="{F6ECD561-BD66-4EF0-A83A-83764AB48EB3}"/>
    <hyperlink ref="B46" location="'Aqua Regia'!$A$668" display="'Aqua Regia'!$A$668" xr:uid="{4EAE1737-47C4-439B-93AF-8E2B8A88B84E}"/>
    <hyperlink ref="B47" location="'Aqua Regia'!$A$686" display="'Aqua Regia'!$A$686" xr:uid="{31BF5EF5-8D45-4846-ABAD-D4438E483629}"/>
    <hyperlink ref="B48" location="'Aqua Regia'!$A$704" display="'Aqua Regia'!$A$704" xr:uid="{D14E933D-3DAF-4C45-8937-545DF4627EAB}"/>
    <hyperlink ref="B49" location="'Aqua Regia'!$A$740" display="'Aqua Regia'!$A$740" xr:uid="{69AD44CF-1840-44C2-B366-FDF0FE32AD9D}"/>
    <hyperlink ref="B50" location="'Aqua Regia'!$A$759" display="'Aqua Regia'!$A$759" xr:uid="{5465AA46-276C-41C6-A75A-8D787BA23C5B}"/>
    <hyperlink ref="B51" location="'Aqua Regia'!$A$777" display="'Aqua Regia'!$A$777" xr:uid="{528DD010-61E3-4C0E-B400-4FFF139B6E63}"/>
    <hyperlink ref="B52" location="'Aqua Regia'!$A$795" display="'Aqua Regia'!$A$795" xr:uid="{29DFFC87-9BA0-49D4-9D74-F17C0AFD9FBC}"/>
    <hyperlink ref="B53" location="'Aqua Regia'!$A$813" display="'Aqua Regia'!$A$813" xr:uid="{6CDFB48A-D641-44DD-B0EB-B4018A63A1D5}"/>
    <hyperlink ref="B54" location="'Aqua Regia'!$A$831" display="'Aqua Regia'!$A$831" xr:uid="{C4BB1430-FB44-4464-9EE6-5B09BD914B65}"/>
    <hyperlink ref="B55" location="'Aqua Regia'!$A$850" display="'Aqua Regia'!$A$850" xr:uid="{0BC31710-8905-4E3C-A31D-B77498C156D3}"/>
    <hyperlink ref="B56" location="'Aqua Regia'!$A$905" display="'Aqua Regia'!$A$905" xr:uid="{711E8DED-25FF-46F0-B44C-8BD6B148F971}"/>
    <hyperlink ref="B57" location="'Aqua Regia'!$A$924" display="'Aqua Regia'!$A$924" xr:uid="{E5289134-C47F-4315-9555-7497D2D4321B}"/>
    <hyperlink ref="B58" location="'Aqua Regia'!$A$942" display="'Aqua Regia'!$A$942" xr:uid="{1888A867-758E-43B9-97DC-3D89917101A2}"/>
    <hyperlink ref="B59" location="'Aqua Regia'!$A$960" display="'Aqua Regia'!$A$960" xr:uid="{F2536E97-048A-441E-BB88-5EE9D15C7FBE}"/>
    <hyperlink ref="B60" location="'Aqua Regia'!$A$978" display="'Aqua Regia'!$A$978" xr:uid="{DC0F8E36-7AFF-4C57-BA6E-B1CF68CECC30}"/>
    <hyperlink ref="B61" location="'Aqua Regia'!$A$997" display="'Aqua Regia'!$A$997" xr:uid="{357FEC8D-574A-49F4-B61E-43D78DFE9241}"/>
    <hyperlink ref="B62" location="'Aqua Regia'!$A$1016" display="'Aqua Regia'!$A$1016" xr:uid="{56D48189-0183-47D6-A0A9-41E0D2AA1AF6}"/>
    <hyperlink ref="B63" location="'Aqua Regia'!$A$1034" display="'Aqua Regia'!$A$1034" xr:uid="{D51AE081-2036-4704-8D90-19F8E07812FA}"/>
    <hyperlink ref="B64" location="'Aqua Regia'!$A$1052" display="'Aqua Regia'!$A$1052" xr:uid="{1C3FA5FF-F281-4BD7-8159-84A55E724C0A}"/>
    <hyperlink ref="B65" location="'Aqua Regia'!$A$1071" display="'Aqua Regia'!$A$1071" xr:uid="{5405D3BB-F748-4593-960E-F8B9488D3D11}"/>
    <hyperlink ref="B66" location="'Aqua Regia'!$A$1090" display="'Aqua Regia'!$A$1090" xr:uid="{0ABBDCEC-DA26-4C7C-8D09-9C9A2BB30200}"/>
    <hyperlink ref="B67" location="'Aqua Regia'!$A$1109" display="'Aqua Regia'!$A$1109" xr:uid="{74579ABB-1B3F-4925-BB91-4A4BA80074AC}"/>
    <hyperlink ref="B68" location="'Aqua Regia'!$A$1128" display="'Aqua Regia'!$A$1128" xr:uid="{94B2E810-919A-402A-9446-57ABD24CB282}"/>
    <hyperlink ref="B69" location="'Aqua Regia'!$A$1147" display="'Aqua Regia'!$A$1147" xr:uid="{28538665-1AD0-4E0F-B8A3-05B1B52B1ABC}"/>
    <hyperlink ref="B70" location="'Aqua Regia'!$A$1166" display="'Aqua Regia'!$A$1166" xr:uid="{6863CB7D-EA76-4CA2-A692-19862D841039}"/>
    <hyperlink ref="B71" location="'Aqua Regia'!$A$1185" display="'Aqua Regia'!$A$1185" xr:uid="{0336A8E2-9A8F-4375-8E52-16A80B7EB99C}"/>
    <hyperlink ref="B72" location="'Aqua Regia'!$A$1203" display="'Aqua Regia'!$A$1203" xr:uid="{01719110-9A92-46F9-8EE0-E6EF91A49D0F}"/>
    <hyperlink ref="B74" location="'4-Acid'!$A$1" display="'4-Acid'!$A$1" xr:uid="{EDF8D1BB-E3EC-4E8A-9E79-94BBADF9CA51}"/>
    <hyperlink ref="B75" location="'4-Acid'!$A$41" display="'4-Acid'!$A$41" xr:uid="{086C2CB1-ECFE-430D-A303-78731DD0E631}"/>
    <hyperlink ref="B76" location="'4-Acid'!$A$59" display="'4-Acid'!$A$59" xr:uid="{E26C53BF-EC47-47A6-9770-5A3997CAE3E4}"/>
    <hyperlink ref="B77" location="'4-Acid'!$A$95" display="'4-Acid'!$A$95" xr:uid="{C45711F6-BAA6-4B93-A5DF-EBAF8110B268}"/>
    <hyperlink ref="B78" location="'4-Acid'!$A$114" display="'4-Acid'!$A$114" xr:uid="{2A82671B-F8CC-47C0-B43A-CEB74C48775B}"/>
    <hyperlink ref="B79" location="'4-Acid'!$A$133" display="'4-Acid'!$A$133" xr:uid="{BEB567B3-4834-49AE-B97F-6F98ED94575C}"/>
    <hyperlink ref="B80" location="'4-Acid'!$A$152" display="'4-Acid'!$A$152" xr:uid="{DACF9109-4A9F-457C-8C5D-025C32F25D06}"/>
    <hyperlink ref="B81" location="'4-Acid'!$A$170" display="'4-Acid'!$A$170" xr:uid="{CE3AF245-863B-4AD7-9834-CDB28C2B9324}"/>
    <hyperlink ref="B82" location="'4-Acid'!$A$189" display="'4-Acid'!$A$189" xr:uid="{3BA2CE88-F7B5-4AD4-952C-EBD529480895}"/>
    <hyperlink ref="B83" location="'4-Acid'!$A$208" display="'4-Acid'!$A$208" xr:uid="{FE6BA7CE-AE8B-44E5-BF81-EF775D010718}"/>
    <hyperlink ref="B84" location="'4-Acid'!$A$226" display="'4-Acid'!$A$226" xr:uid="{50C5A486-660A-4AF8-8A24-38705F8C2E49}"/>
    <hyperlink ref="B85" location="'4-Acid'!$A$245" display="'4-Acid'!$A$245" xr:uid="{A299B80C-B2AE-447B-B7DC-9866BC31182C}"/>
    <hyperlink ref="B86" location="'4-Acid'!$A$264" display="'4-Acid'!$A$264" xr:uid="{EC11BD0F-620A-4C5C-8595-718EF3A93FCD}"/>
    <hyperlink ref="B87" location="'4-Acid'!$A$283" display="'4-Acid'!$A$283" xr:uid="{62ECB1A4-E162-494F-8E89-399B84D0A237}"/>
    <hyperlink ref="B88" location="'4-Acid'!$A$301" display="'4-Acid'!$A$301" xr:uid="{B7EF1F36-3E69-45DA-A7B2-348330CA9E30}"/>
    <hyperlink ref="B89" location="'4-Acid'!$A$319" display="'4-Acid'!$A$319" xr:uid="{74A373BD-CB77-4B52-86D8-6EF791580E6F}"/>
    <hyperlink ref="B90" location="'4-Acid'!$A$338" display="'4-Acid'!$A$338" xr:uid="{58D07FC3-140A-4C19-988A-229D04A2D603}"/>
    <hyperlink ref="B91" location="'4-Acid'!$A$356" display="'4-Acid'!$A$356" xr:uid="{05D5EB76-1EBD-4E28-8B63-0ACBD1C2D56A}"/>
    <hyperlink ref="B92" location="'4-Acid'!$A$375" display="'4-Acid'!$A$375" xr:uid="{58D2A925-286A-4CD5-B037-B5AFC167FBDE}"/>
    <hyperlink ref="B93" location="'4-Acid'!$A$411" display="'4-Acid'!$A$411" xr:uid="{C9EFF2A9-BE80-427F-9A7E-628FDA89F9B8}"/>
    <hyperlink ref="B94" location="'4-Acid'!$A$447" display="'4-Acid'!$A$447" xr:uid="{9048AA82-CCA3-464A-8102-A191B84C8756}"/>
    <hyperlink ref="B95" location="'4-Acid'!$A$466" display="'4-Acid'!$A$466" xr:uid="{66A672C1-C625-4791-8D6F-A79D68CAA798}"/>
    <hyperlink ref="B96" location="'4-Acid'!$A$484" display="'4-Acid'!$A$484" xr:uid="{7E9C6392-08D3-4453-8995-AB6B60E68017}"/>
    <hyperlink ref="B97" location="'4-Acid'!$A$502" display="'4-Acid'!$A$502" xr:uid="{F5C3810D-9195-419F-A939-C2CA534CE8FC}"/>
    <hyperlink ref="B98" location="'4-Acid'!$A$521" display="'4-Acid'!$A$521" xr:uid="{D8893E47-BBFB-4F67-ADB6-C79F0F0CB441}"/>
    <hyperlink ref="B99" location="'4-Acid'!$A$540" display="'4-Acid'!$A$540" xr:uid="{3F621640-BBE0-4773-B5B8-F8D0A9A2D169}"/>
    <hyperlink ref="B100" location="'4-Acid'!$A$559" display="'4-Acid'!$A$559" xr:uid="{7563A681-23C2-4165-B445-05DE2EECF7A7}"/>
    <hyperlink ref="B101" location="'4-Acid'!$A$577" display="'4-Acid'!$A$577" xr:uid="{4236D19B-9D5A-4B1F-ACF0-168D9F382789}"/>
    <hyperlink ref="B102" location="'4-Acid'!$A$595" display="'4-Acid'!$A$595" xr:uid="{7A57997E-BF69-43F5-B993-BEA7FE9947C2}"/>
    <hyperlink ref="B103" location="'4-Acid'!$A$614" display="'4-Acid'!$A$614" xr:uid="{1D28028A-807F-4113-B81A-11711277C991}"/>
    <hyperlink ref="B104" location="'4-Acid'!$A$632" display="'4-Acid'!$A$632" xr:uid="{C70561FE-EAA0-463E-AB04-104FBF7E5C37}"/>
    <hyperlink ref="B105" location="'4-Acid'!$A$651" display="'4-Acid'!$A$651" xr:uid="{64EBC5BB-7A6A-438A-A8E4-D50E7E32F659}"/>
    <hyperlink ref="B106" location="'4-Acid'!$A$669" display="'4-Acid'!$A$669" xr:uid="{D6D99B5A-24F0-4786-A908-6938E93BCCFA}"/>
    <hyperlink ref="B107" location="'4-Acid'!$A$687" display="'4-Acid'!$A$687" xr:uid="{9DC979E5-91DF-434A-9C48-4705670C7DBE}"/>
    <hyperlink ref="B108" location="'4-Acid'!$A$705" display="'4-Acid'!$A$705" xr:uid="{66422472-0A35-462B-923F-D123A12B2663}"/>
    <hyperlink ref="B109" location="'4-Acid'!$A$723" display="'4-Acid'!$A$723" xr:uid="{F255B5BB-DEA3-4D3C-9BAB-0C480BCDA72A}"/>
    <hyperlink ref="B110" location="'4-Acid'!$A$741" display="'4-Acid'!$A$741" xr:uid="{DCAC52B1-2C10-4AD2-9344-218E7EF68671}"/>
    <hyperlink ref="B111" location="'4-Acid'!$A$777" display="'4-Acid'!$A$777" xr:uid="{09763D59-3E5B-44B8-A556-330530E44487}"/>
    <hyperlink ref="B112" location="'4-Acid'!$A$795" display="'4-Acid'!$A$795" xr:uid="{4B4B5761-BCEE-4E50-B7A6-54B5B8646BA6}"/>
    <hyperlink ref="B113" location="'4-Acid'!$A$813" display="'4-Acid'!$A$813" xr:uid="{41F898AD-4305-48CC-919E-065AF35B1107}"/>
    <hyperlink ref="B114" location="'4-Acid'!$A$849" display="'4-Acid'!$A$849" xr:uid="{F6C038F5-8684-4A58-B06E-F6E6AFEE0E05}"/>
    <hyperlink ref="B115" location="'4-Acid'!$A$867" display="'4-Acid'!$A$867" xr:uid="{536D3DCA-631B-4C0E-9671-5327FC98A8FA}"/>
    <hyperlink ref="B116" location="'4-Acid'!$A$886" display="'4-Acid'!$A$886" xr:uid="{06FCB98E-4B7B-462C-BB9E-54471FA4BF85}"/>
    <hyperlink ref="B117" location="'4-Acid'!$A$904" display="'4-Acid'!$A$904" xr:uid="{71971386-8357-4955-8C25-F13B65A78B74}"/>
    <hyperlink ref="B118" location="'4-Acid'!$A$923" display="'4-Acid'!$A$923" xr:uid="{83C73D9E-8312-4E0A-AAE8-DF300DE2FEE6}"/>
    <hyperlink ref="B119" location="'4-Acid'!$A$942" display="'4-Acid'!$A$942" xr:uid="{20CB720F-F660-4B35-BA28-7D749B1D6D33}"/>
    <hyperlink ref="B120" location="'4-Acid'!$A$961" display="'4-Acid'!$A$961" xr:uid="{EB0EB4B6-A3E5-4289-85B0-CD4B0217F6C3}"/>
    <hyperlink ref="B121" location="'4-Acid'!$A$979" display="'4-Acid'!$A$979" xr:uid="{F5F3DA97-471C-4967-A9A8-3923984A283D}"/>
    <hyperlink ref="B122" location="'4-Acid'!$A$997" display="'4-Acid'!$A$997" xr:uid="{E9228249-0268-4624-B640-D81342EE0F52}"/>
    <hyperlink ref="B123" location="'4-Acid'!$A$1016" display="'4-Acid'!$A$1016" xr:uid="{DCD73BDD-5D7D-47A5-98DC-4C7668E9770C}"/>
    <hyperlink ref="B124" location="'4-Acid'!$A$1035" display="'4-Acid'!$A$1035" xr:uid="{5A21B860-B710-4A44-A218-5EEA913FCA04}"/>
    <hyperlink ref="B125" location="'4-Acid'!$A$1053" display="'4-Acid'!$A$1053" xr:uid="{0EC0BE21-710D-4805-9A57-A18DA0EF5BBA}"/>
    <hyperlink ref="B126" location="'4-Acid'!$A$1071" display="'4-Acid'!$A$1071" xr:uid="{CA43365E-5F30-46FB-800E-58635B78AFC3}"/>
    <hyperlink ref="B127" location="'4-Acid'!$A$1089" display="'4-Acid'!$A$1089" xr:uid="{F35834C2-F8DF-47C7-BAF1-111A93FF9896}"/>
    <hyperlink ref="B128" location="'4-Acid'!$A$1108" display="'4-Acid'!$A$1108" xr:uid="{C0CA75E5-6546-405E-8F03-0374CA8D69A9}"/>
    <hyperlink ref="B129" location="'4-Acid'!$A$1127" display="'4-Acid'!$A$1127" xr:uid="{CECFF20E-CFBB-4D31-A60D-8329438A6522}"/>
    <hyperlink ref="B130" location="'4-Acid'!$A$1145" display="'4-Acid'!$A$1145" xr:uid="{A1D955C1-3737-49C0-8C67-DE6AF50125B5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38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75" customWidth="1" collapsed="1"/>
    <col min="2" max="2" width="10.85546875" style="75" customWidth="1"/>
    <col min="3" max="3" width="7.42578125" style="75" customWidth="1"/>
    <col min="4" max="5" width="10.85546875" style="75" customWidth="1"/>
    <col min="6" max="6" width="7.42578125" style="75" customWidth="1"/>
    <col min="7" max="8" width="10.85546875" style="75" customWidth="1"/>
    <col min="9" max="9" width="7.42578125" style="75" customWidth="1"/>
    <col min="10" max="11" width="10.85546875" style="75" customWidth="1"/>
    <col min="12" max="16384" width="9.140625" style="75"/>
  </cols>
  <sheetData>
    <row r="1" spans="1:11" s="8" customFormat="1" ht="23.25" customHeight="1">
      <c r="A1" s="75"/>
      <c r="B1" s="34" t="s">
        <v>685</v>
      </c>
      <c r="C1" s="6"/>
      <c r="D1" s="6"/>
      <c r="E1" s="6"/>
      <c r="F1" s="6"/>
      <c r="G1" s="6"/>
      <c r="H1" s="6"/>
      <c r="I1" s="6"/>
      <c r="J1" s="6"/>
      <c r="K1" s="77"/>
    </row>
    <row r="2" spans="1:11" s="8" customFormat="1" ht="24.75" customHeight="1">
      <c r="A2" s="75"/>
      <c r="B2" s="78" t="s">
        <v>2</v>
      </c>
      <c r="C2" s="162" t="s">
        <v>46</v>
      </c>
      <c r="D2" s="163" t="s">
        <v>47</v>
      </c>
      <c r="E2" s="78" t="s">
        <v>2</v>
      </c>
      <c r="F2" s="164" t="s">
        <v>46</v>
      </c>
      <c r="G2" s="79" t="s">
        <v>47</v>
      </c>
      <c r="H2" s="80" t="s">
        <v>2</v>
      </c>
      <c r="I2" s="164" t="s">
        <v>46</v>
      </c>
      <c r="J2" s="79" t="s">
        <v>47</v>
      </c>
      <c r="K2" s="75"/>
    </row>
    <row r="3" spans="1:11" ht="15.75" customHeight="1">
      <c r="A3" s="76"/>
      <c r="B3" s="166" t="s">
        <v>208</v>
      </c>
      <c r="C3" s="165"/>
      <c r="D3" s="167"/>
      <c r="E3" s="165"/>
      <c r="F3" s="165"/>
      <c r="G3" s="168"/>
      <c r="H3" s="165"/>
      <c r="I3" s="165"/>
      <c r="J3" s="169"/>
    </row>
    <row r="4" spans="1:11" ht="15.75" customHeight="1">
      <c r="A4" s="76"/>
      <c r="B4" s="171" t="s">
        <v>124</v>
      </c>
      <c r="C4" s="161" t="s">
        <v>83</v>
      </c>
      <c r="D4" s="170">
        <v>17.5</v>
      </c>
      <c r="E4" s="171" t="s">
        <v>125</v>
      </c>
      <c r="F4" s="161" t="s">
        <v>83</v>
      </c>
      <c r="G4" s="38">
        <v>15.8333333333333</v>
      </c>
      <c r="H4" s="7" t="s">
        <v>682</v>
      </c>
      <c r="I4" s="161" t="s">
        <v>682</v>
      </c>
      <c r="J4" s="37" t="s">
        <v>682</v>
      </c>
    </row>
    <row r="5" spans="1:11" ht="15.75" customHeight="1">
      <c r="A5" s="76"/>
      <c r="B5" s="166" t="s">
        <v>209</v>
      </c>
      <c r="C5" s="165"/>
      <c r="D5" s="167"/>
      <c r="E5" s="165"/>
      <c r="F5" s="165"/>
      <c r="G5" s="168"/>
      <c r="H5" s="165"/>
      <c r="I5" s="165"/>
      <c r="J5" s="169"/>
    </row>
    <row r="6" spans="1:11" ht="15.75" customHeight="1">
      <c r="A6" s="76"/>
      <c r="B6" s="171" t="s">
        <v>53</v>
      </c>
      <c r="C6" s="161" t="s">
        <v>3</v>
      </c>
      <c r="D6" s="172">
        <v>2.0833333333333301E-2</v>
      </c>
      <c r="E6" s="171" t="s">
        <v>124</v>
      </c>
      <c r="F6" s="161" t="s">
        <v>83</v>
      </c>
      <c r="G6" s="38">
        <v>16.733333333333299</v>
      </c>
      <c r="H6" s="174" t="s">
        <v>62</v>
      </c>
      <c r="I6" s="161" t="s">
        <v>1</v>
      </c>
      <c r="J6" s="173">
        <v>0.106833333333333</v>
      </c>
    </row>
    <row r="7" spans="1:11" ht="15.75" customHeight="1">
      <c r="A7" s="76"/>
      <c r="B7" s="171" t="s">
        <v>29</v>
      </c>
      <c r="C7" s="161" t="s">
        <v>3</v>
      </c>
      <c r="D7" s="36">
        <v>0.16051282051282101</v>
      </c>
      <c r="E7" s="171" t="s">
        <v>61</v>
      </c>
      <c r="F7" s="161" t="s">
        <v>3</v>
      </c>
      <c r="G7" s="175">
        <v>0.652948717948718</v>
      </c>
      <c r="H7" s="7" t="s">
        <v>682</v>
      </c>
      <c r="I7" s="161" t="s">
        <v>682</v>
      </c>
      <c r="J7" s="37" t="s">
        <v>682</v>
      </c>
    </row>
    <row r="8" spans="1:11" ht="15.75" customHeight="1">
      <c r="A8" s="76"/>
      <c r="B8" s="166" t="s">
        <v>136</v>
      </c>
      <c r="C8" s="165"/>
      <c r="D8" s="167"/>
      <c r="E8" s="165"/>
      <c r="F8" s="165"/>
      <c r="G8" s="168"/>
      <c r="H8" s="165"/>
      <c r="I8" s="165"/>
      <c r="J8" s="169"/>
    </row>
    <row r="9" spans="1:11" ht="15.75" customHeight="1">
      <c r="A9" s="76"/>
      <c r="B9" s="171" t="s">
        <v>414</v>
      </c>
      <c r="C9" s="161" t="s">
        <v>1</v>
      </c>
      <c r="D9" s="36">
        <v>13.24</v>
      </c>
      <c r="E9" s="171" t="s">
        <v>108</v>
      </c>
      <c r="F9" s="161" t="s">
        <v>1</v>
      </c>
      <c r="G9" s="175">
        <v>6.43</v>
      </c>
      <c r="H9" s="174" t="s">
        <v>415</v>
      </c>
      <c r="I9" s="161" t="s">
        <v>1</v>
      </c>
      <c r="J9" s="175">
        <v>51.125</v>
      </c>
    </row>
    <row r="10" spans="1:11" ht="15.75" customHeight="1">
      <c r="A10" s="76"/>
      <c r="B10" s="171" t="s">
        <v>101</v>
      </c>
      <c r="C10" s="161" t="s">
        <v>1</v>
      </c>
      <c r="D10" s="36">
        <v>10.27</v>
      </c>
      <c r="E10" s="171" t="s">
        <v>109</v>
      </c>
      <c r="F10" s="161" t="s">
        <v>1</v>
      </c>
      <c r="G10" s="173">
        <v>0.17499999999999999</v>
      </c>
      <c r="H10" s="174" t="s">
        <v>416</v>
      </c>
      <c r="I10" s="161" t="s">
        <v>1</v>
      </c>
      <c r="J10" s="173">
        <v>0.76700000000000002</v>
      </c>
    </row>
    <row r="11" spans="1:11" ht="15.75" customHeight="1">
      <c r="A11" s="76"/>
      <c r="B11" s="171" t="s">
        <v>417</v>
      </c>
      <c r="C11" s="161" t="s">
        <v>1</v>
      </c>
      <c r="D11" s="36">
        <v>11.3</v>
      </c>
      <c r="E11" s="171" t="s">
        <v>418</v>
      </c>
      <c r="F11" s="161" t="s">
        <v>1</v>
      </c>
      <c r="G11" s="175">
        <v>2.2999999999999998</v>
      </c>
      <c r="H11" s="174" t="s">
        <v>419</v>
      </c>
      <c r="I11" s="161" t="s">
        <v>1</v>
      </c>
      <c r="J11" s="175">
        <v>1.0249999999999999</v>
      </c>
    </row>
    <row r="12" spans="1:11" ht="15.75" customHeight="1">
      <c r="A12" s="76"/>
      <c r="B12" s="171" t="s">
        <v>420</v>
      </c>
      <c r="C12" s="161" t="s">
        <v>1</v>
      </c>
      <c r="D12" s="172">
        <v>0.441</v>
      </c>
      <c r="E12" s="171" t="s">
        <v>421</v>
      </c>
      <c r="F12" s="161" t="s">
        <v>1</v>
      </c>
      <c r="G12" s="173">
        <v>9.2999999999999999E-2</v>
      </c>
      <c r="H12" s="7" t="s">
        <v>682</v>
      </c>
      <c r="I12" s="161" t="s">
        <v>682</v>
      </c>
      <c r="J12" s="37" t="s">
        <v>682</v>
      </c>
    </row>
    <row r="13" spans="1:11" ht="15.75" customHeight="1">
      <c r="A13" s="76"/>
      <c r="B13" s="166" t="s">
        <v>185</v>
      </c>
      <c r="C13" s="165"/>
      <c r="D13" s="167"/>
      <c r="E13" s="165"/>
      <c r="F13" s="165"/>
      <c r="G13" s="168"/>
      <c r="H13" s="165"/>
      <c r="I13" s="165"/>
      <c r="J13" s="169"/>
    </row>
    <row r="14" spans="1:11" ht="15.75" customHeight="1">
      <c r="A14" s="76"/>
      <c r="B14" s="171" t="s">
        <v>49</v>
      </c>
      <c r="C14" s="161" t="s">
        <v>3</v>
      </c>
      <c r="D14" s="176">
        <v>1192.3333333333301</v>
      </c>
      <c r="E14" s="171" t="s">
        <v>53</v>
      </c>
      <c r="F14" s="161" t="s">
        <v>3</v>
      </c>
      <c r="G14" s="38" t="s">
        <v>104</v>
      </c>
      <c r="H14" s="174" t="s">
        <v>61</v>
      </c>
      <c r="I14" s="161" t="s">
        <v>3</v>
      </c>
      <c r="J14" s="175">
        <v>0.86777777777777798</v>
      </c>
    </row>
    <row r="15" spans="1:11" ht="15.75" customHeight="1">
      <c r="A15" s="76"/>
      <c r="B15" s="171" t="s">
        <v>82</v>
      </c>
      <c r="C15" s="161" t="s">
        <v>3</v>
      </c>
      <c r="D15" s="36">
        <v>0.16277777777777799</v>
      </c>
      <c r="E15" s="171" t="s">
        <v>59</v>
      </c>
      <c r="F15" s="161" t="s">
        <v>3</v>
      </c>
      <c r="G15" s="173">
        <v>2.7772727272727298E-3</v>
      </c>
      <c r="H15" s="7" t="s">
        <v>682</v>
      </c>
      <c r="I15" s="161" t="s">
        <v>682</v>
      </c>
      <c r="J15" s="37" t="s">
        <v>682</v>
      </c>
    </row>
    <row r="16" spans="1:11" ht="15.75" customHeight="1">
      <c r="A16" s="76"/>
      <c r="B16" s="166" t="s">
        <v>184</v>
      </c>
      <c r="C16" s="165"/>
      <c r="D16" s="167"/>
      <c r="E16" s="165"/>
      <c r="F16" s="165"/>
      <c r="G16" s="168"/>
      <c r="H16" s="165"/>
      <c r="I16" s="165"/>
      <c r="J16" s="169"/>
    </row>
    <row r="17" spans="1:10" ht="15.75" customHeight="1">
      <c r="A17" s="76"/>
      <c r="B17" s="171" t="s">
        <v>422</v>
      </c>
      <c r="C17" s="161" t="s">
        <v>1</v>
      </c>
      <c r="D17" s="36">
        <v>3.355</v>
      </c>
      <c r="E17" s="35" t="s">
        <v>682</v>
      </c>
      <c r="F17" s="161" t="s">
        <v>682</v>
      </c>
      <c r="G17" s="38" t="s">
        <v>682</v>
      </c>
      <c r="H17" s="7" t="s">
        <v>682</v>
      </c>
      <c r="I17" s="161" t="s">
        <v>682</v>
      </c>
      <c r="J17" s="37" t="s">
        <v>682</v>
      </c>
    </row>
    <row r="18" spans="1:10" ht="15.75" customHeight="1">
      <c r="A18" s="76"/>
      <c r="B18" s="166" t="s">
        <v>183</v>
      </c>
      <c r="C18" s="165"/>
      <c r="D18" s="167"/>
      <c r="E18" s="165"/>
      <c r="F18" s="165"/>
      <c r="G18" s="168"/>
      <c r="H18" s="165"/>
      <c r="I18" s="165"/>
      <c r="J18" s="169"/>
    </row>
    <row r="19" spans="1:10" ht="15.75" customHeight="1">
      <c r="A19" s="76"/>
      <c r="B19" s="171" t="s">
        <v>110</v>
      </c>
      <c r="C19" s="161" t="s">
        <v>1</v>
      </c>
      <c r="D19" s="172">
        <v>0.105</v>
      </c>
      <c r="E19" s="171" t="s">
        <v>60</v>
      </c>
      <c r="F19" s="161" t="s">
        <v>1</v>
      </c>
      <c r="G19" s="173">
        <v>0.28000000000000003</v>
      </c>
      <c r="H19" s="7" t="s">
        <v>682</v>
      </c>
      <c r="I19" s="161" t="s">
        <v>682</v>
      </c>
      <c r="J19" s="37" t="s">
        <v>682</v>
      </c>
    </row>
    <row r="20" spans="1:10" ht="15.75" customHeight="1">
      <c r="A20" s="76"/>
      <c r="B20" s="166" t="s">
        <v>210</v>
      </c>
      <c r="C20" s="165"/>
      <c r="D20" s="167"/>
      <c r="E20" s="165"/>
      <c r="F20" s="165"/>
      <c r="G20" s="168"/>
      <c r="H20" s="165"/>
      <c r="I20" s="165"/>
      <c r="J20" s="169"/>
    </row>
    <row r="21" spans="1:10" ht="15.75" customHeight="1">
      <c r="A21" s="76"/>
      <c r="B21" s="171" t="s">
        <v>4</v>
      </c>
      <c r="C21" s="161" t="s">
        <v>3</v>
      </c>
      <c r="D21" s="172">
        <v>0.35</v>
      </c>
      <c r="E21" s="171" t="s">
        <v>8</v>
      </c>
      <c r="F21" s="161" t="s">
        <v>3</v>
      </c>
      <c r="G21" s="175">
        <v>1.9750000000000001</v>
      </c>
      <c r="H21" s="174" t="s">
        <v>12</v>
      </c>
      <c r="I21" s="161" t="s">
        <v>3</v>
      </c>
      <c r="J21" s="175">
        <v>2.5099999999999998</v>
      </c>
    </row>
    <row r="22" spans="1:10" ht="15.75" customHeight="1">
      <c r="A22" s="76"/>
      <c r="B22" s="171" t="s">
        <v>7</v>
      </c>
      <c r="C22" s="161" t="s">
        <v>3</v>
      </c>
      <c r="D22" s="170">
        <v>47.6</v>
      </c>
      <c r="E22" s="171" t="s">
        <v>11</v>
      </c>
      <c r="F22" s="161" t="s">
        <v>3</v>
      </c>
      <c r="G22" s="175">
        <v>0.82</v>
      </c>
      <c r="H22" s="174" t="s">
        <v>15</v>
      </c>
      <c r="I22" s="161" t="s">
        <v>3</v>
      </c>
      <c r="J22" s="175">
        <v>1</v>
      </c>
    </row>
    <row r="23" spans="1:10" ht="15.75" customHeight="1">
      <c r="A23" s="76"/>
      <c r="B23" s="171" t="s">
        <v>10</v>
      </c>
      <c r="C23" s="161" t="s">
        <v>3</v>
      </c>
      <c r="D23" s="176">
        <v>136.5</v>
      </c>
      <c r="E23" s="171" t="s">
        <v>14</v>
      </c>
      <c r="F23" s="161" t="s">
        <v>3</v>
      </c>
      <c r="G23" s="173">
        <v>0.05</v>
      </c>
      <c r="H23" s="174" t="s">
        <v>18</v>
      </c>
      <c r="I23" s="161" t="s">
        <v>3</v>
      </c>
      <c r="J23" s="37">
        <v>173.5</v>
      </c>
    </row>
    <row r="24" spans="1:10" ht="15.75" customHeight="1">
      <c r="A24" s="76"/>
      <c r="B24" s="171" t="s">
        <v>13</v>
      </c>
      <c r="C24" s="161" t="s">
        <v>3</v>
      </c>
      <c r="D24" s="36">
        <v>0.4</v>
      </c>
      <c r="E24" s="171" t="s">
        <v>17</v>
      </c>
      <c r="F24" s="161" t="s">
        <v>3</v>
      </c>
      <c r="G24" s="175">
        <v>4.9550000000000001</v>
      </c>
      <c r="H24" s="174" t="s">
        <v>21</v>
      </c>
      <c r="I24" s="161" t="s">
        <v>3</v>
      </c>
      <c r="J24" s="175">
        <v>0.24</v>
      </c>
    </row>
    <row r="25" spans="1:10" ht="15.75" customHeight="1">
      <c r="A25" s="76"/>
      <c r="B25" s="171" t="s">
        <v>16</v>
      </c>
      <c r="C25" s="161" t="s">
        <v>3</v>
      </c>
      <c r="D25" s="172">
        <v>0.04</v>
      </c>
      <c r="E25" s="171" t="s">
        <v>23</v>
      </c>
      <c r="F25" s="161" t="s">
        <v>3</v>
      </c>
      <c r="G25" s="175">
        <v>0.33</v>
      </c>
      <c r="H25" s="174" t="s">
        <v>24</v>
      </c>
      <c r="I25" s="161" t="s">
        <v>3</v>
      </c>
      <c r="J25" s="175">
        <v>0.6</v>
      </c>
    </row>
    <row r="26" spans="1:10" ht="15.75" customHeight="1">
      <c r="A26" s="76"/>
      <c r="B26" s="171" t="s">
        <v>19</v>
      </c>
      <c r="C26" s="161" t="s">
        <v>3</v>
      </c>
      <c r="D26" s="36">
        <v>0.45</v>
      </c>
      <c r="E26" s="171" t="s">
        <v>56</v>
      </c>
      <c r="F26" s="161" t="s">
        <v>1</v>
      </c>
      <c r="G26" s="173">
        <v>0.14299999999999999</v>
      </c>
      <c r="H26" s="174" t="s">
        <v>27</v>
      </c>
      <c r="I26" s="161" t="s">
        <v>3</v>
      </c>
      <c r="J26" s="175">
        <v>0.15</v>
      </c>
    </row>
    <row r="27" spans="1:10" ht="15.75" customHeight="1">
      <c r="A27" s="76"/>
      <c r="B27" s="171" t="s">
        <v>22</v>
      </c>
      <c r="C27" s="161" t="s">
        <v>3</v>
      </c>
      <c r="D27" s="170">
        <v>11.85</v>
      </c>
      <c r="E27" s="171" t="s">
        <v>26</v>
      </c>
      <c r="F27" s="161" t="s">
        <v>3</v>
      </c>
      <c r="G27" s="175">
        <v>1</v>
      </c>
      <c r="H27" s="174" t="s">
        <v>30</v>
      </c>
      <c r="I27" s="161" t="s">
        <v>3</v>
      </c>
      <c r="J27" s="175">
        <v>0.89500000000000002</v>
      </c>
    </row>
    <row r="28" spans="1:10" ht="15.75" customHeight="1">
      <c r="A28" s="76"/>
      <c r="B28" s="171" t="s">
        <v>25</v>
      </c>
      <c r="C28" s="161" t="s">
        <v>3</v>
      </c>
      <c r="D28" s="170">
        <v>45.45</v>
      </c>
      <c r="E28" s="171" t="s">
        <v>29</v>
      </c>
      <c r="F28" s="161" t="s">
        <v>3</v>
      </c>
      <c r="G28" s="175">
        <v>3.4849999999999999</v>
      </c>
      <c r="H28" s="174" t="s">
        <v>63</v>
      </c>
      <c r="I28" s="161" t="s">
        <v>1</v>
      </c>
      <c r="J28" s="173">
        <v>0.61799999999999999</v>
      </c>
    </row>
    <row r="29" spans="1:10" ht="15.75" customHeight="1">
      <c r="A29" s="76"/>
      <c r="B29" s="171" t="s">
        <v>51</v>
      </c>
      <c r="C29" s="161" t="s">
        <v>3</v>
      </c>
      <c r="D29" s="176">
        <v>156.5</v>
      </c>
      <c r="E29" s="171" t="s">
        <v>31</v>
      </c>
      <c r="F29" s="161" t="s">
        <v>3</v>
      </c>
      <c r="G29" s="175">
        <v>8.5449999999999999</v>
      </c>
      <c r="H29" s="174" t="s">
        <v>64</v>
      </c>
      <c r="I29" s="161" t="s">
        <v>3</v>
      </c>
      <c r="J29" s="37" t="s">
        <v>97</v>
      </c>
    </row>
    <row r="30" spans="1:10" ht="15.75" customHeight="1">
      <c r="A30" s="76"/>
      <c r="B30" s="171" t="s">
        <v>28</v>
      </c>
      <c r="C30" s="161" t="s">
        <v>3</v>
      </c>
      <c r="D30" s="36">
        <v>0.76</v>
      </c>
      <c r="E30" s="171" t="s">
        <v>34</v>
      </c>
      <c r="F30" s="161" t="s">
        <v>3</v>
      </c>
      <c r="G30" s="37">
        <v>99</v>
      </c>
      <c r="H30" s="174" t="s">
        <v>65</v>
      </c>
      <c r="I30" s="161" t="s">
        <v>3</v>
      </c>
      <c r="J30" s="175">
        <v>0.35499999999999998</v>
      </c>
    </row>
    <row r="31" spans="1:10" ht="15.75" customHeight="1">
      <c r="A31" s="76"/>
      <c r="B31" s="171" t="s">
        <v>0</v>
      </c>
      <c r="C31" s="161" t="s">
        <v>3</v>
      </c>
      <c r="D31" s="176">
        <v>170</v>
      </c>
      <c r="E31" s="171" t="s">
        <v>37</v>
      </c>
      <c r="F31" s="161" t="s">
        <v>3</v>
      </c>
      <c r="G31" s="38">
        <v>23.5</v>
      </c>
      <c r="H31" s="174" t="s">
        <v>32</v>
      </c>
      <c r="I31" s="161" t="s">
        <v>3</v>
      </c>
      <c r="J31" s="175">
        <v>0.26500000000000001</v>
      </c>
    </row>
    <row r="32" spans="1:10" ht="15.75" customHeight="1">
      <c r="A32" s="76"/>
      <c r="B32" s="171" t="s">
        <v>33</v>
      </c>
      <c r="C32" s="161" t="s">
        <v>3</v>
      </c>
      <c r="D32" s="36">
        <v>3.7</v>
      </c>
      <c r="E32" s="171" t="s">
        <v>40</v>
      </c>
      <c r="F32" s="161" t="s">
        <v>3</v>
      </c>
      <c r="G32" s="175">
        <v>1.7350000000000001</v>
      </c>
      <c r="H32" s="174" t="s">
        <v>66</v>
      </c>
      <c r="I32" s="161" t="s">
        <v>3</v>
      </c>
      <c r="J32" s="37">
        <v>293.5</v>
      </c>
    </row>
    <row r="33" spans="1:10" ht="15.75" customHeight="1">
      <c r="A33" s="76"/>
      <c r="B33" s="171" t="s">
        <v>36</v>
      </c>
      <c r="C33" s="161" t="s">
        <v>3</v>
      </c>
      <c r="D33" s="36">
        <v>2.46</v>
      </c>
      <c r="E33" s="171" t="s">
        <v>43</v>
      </c>
      <c r="F33" s="161" t="s">
        <v>3</v>
      </c>
      <c r="G33" s="38">
        <v>11.05</v>
      </c>
      <c r="H33" s="174" t="s">
        <v>35</v>
      </c>
      <c r="I33" s="161" t="s">
        <v>3</v>
      </c>
      <c r="J33" s="38">
        <v>27.5</v>
      </c>
    </row>
    <row r="34" spans="1:10" ht="15.75" customHeight="1">
      <c r="A34" s="76"/>
      <c r="B34" s="171" t="s">
        <v>39</v>
      </c>
      <c r="C34" s="161" t="s">
        <v>3</v>
      </c>
      <c r="D34" s="36">
        <v>0.88</v>
      </c>
      <c r="E34" s="171" t="s">
        <v>59</v>
      </c>
      <c r="F34" s="161" t="s">
        <v>3</v>
      </c>
      <c r="G34" s="38" t="s">
        <v>107</v>
      </c>
      <c r="H34" s="174" t="s">
        <v>38</v>
      </c>
      <c r="I34" s="161" t="s">
        <v>3</v>
      </c>
      <c r="J34" s="38">
        <v>20.6</v>
      </c>
    </row>
    <row r="35" spans="1:10" ht="15.75" customHeight="1">
      <c r="A35" s="76"/>
      <c r="B35" s="171" t="s">
        <v>42</v>
      </c>
      <c r="C35" s="161" t="s">
        <v>3</v>
      </c>
      <c r="D35" s="170">
        <v>15.7</v>
      </c>
      <c r="E35" s="171" t="s">
        <v>6</v>
      </c>
      <c r="F35" s="161" t="s">
        <v>3</v>
      </c>
      <c r="G35" s="175">
        <v>1.1499999999999999</v>
      </c>
      <c r="H35" s="174" t="s">
        <v>41</v>
      </c>
      <c r="I35" s="161" t="s">
        <v>3</v>
      </c>
      <c r="J35" s="175">
        <v>2.5099999999999998</v>
      </c>
    </row>
    <row r="36" spans="1:10" ht="15.75" customHeight="1">
      <c r="A36" s="76"/>
      <c r="B36" s="171" t="s">
        <v>5</v>
      </c>
      <c r="C36" s="161" t="s">
        <v>3</v>
      </c>
      <c r="D36" s="36">
        <v>3.335</v>
      </c>
      <c r="E36" s="171" t="s">
        <v>9</v>
      </c>
      <c r="F36" s="161" t="s">
        <v>3</v>
      </c>
      <c r="G36" s="38">
        <v>40.75</v>
      </c>
      <c r="H36" s="174" t="s">
        <v>44</v>
      </c>
      <c r="I36" s="161" t="s">
        <v>3</v>
      </c>
      <c r="J36" s="37">
        <v>137.5</v>
      </c>
    </row>
    <row r="37" spans="1:10" ht="15.75" customHeight="1">
      <c r="A37" s="76"/>
      <c r="B37" s="194" t="s">
        <v>82</v>
      </c>
      <c r="C37" s="195" t="s">
        <v>3</v>
      </c>
      <c r="D37" s="196">
        <v>1.4</v>
      </c>
      <c r="E37" s="194" t="s">
        <v>61</v>
      </c>
      <c r="F37" s="195" t="s">
        <v>3</v>
      </c>
      <c r="G37" s="197" t="s">
        <v>105</v>
      </c>
      <c r="H37" s="198" t="s">
        <v>45</v>
      </c>
      <c r="I37" s="195" t="s">
        <v>3</v>
      </c>
      <c r="J37" s="199">
        <v>64</v>
      </c>
    </row>
    <row r="38" spans="1:10" ht="15.75" customHeight="1">
      <c r="B38" s="32" t="s">
        <v>688</v>
      </c>
    </row>
  </sheetData>
  <conditionalFormatting sqref="C3:C37 F3:F37 I3:I37">
    <cfRule type="expression" dxfId="33" priority="2">
      <formula>IndVal_LimitValDiffUOM</formula>
    </cfRule>
  </conditionalFormatting>
  <conditionalFormatting sqref="B3:J37">
    <cfRule type="expression" dxfId="32" priority="1">
      <formula>IF(IndVal_IsBlnkRow*IndVal_IsBlnkRowNext=1,TRUE,FALSE)</formula>
    </cfRule>
  </conditionalFormatting>
  <hyperlinks>
    <hyperlink ref="B4" location="'Fire Assay'!$A$56" display="'Fire Assay'!$A$56" xr:uid="{5F4F05E6-D14A-4D6E-95D9-8BBDF3250BB9}"/>
    <hyperlink ref="E4" location="'Fire Assay'!$A$74" display="'Fire Assay'!$A$74" xr:uid="{AE21E569-2A1A-4F1E-ABDD-735141FE8CAB}"/>
    <hyperlink ref="B6" location="'Aqua Regia'!$A$431" display="'Aqua Regia'!$A$431" xr:uid="{E78F29B1-0642-4F5B-9242-68FAF2FF4C73}"/>
    <hyperlink ref="E6" location="'Aqua Regia'!$A$724" display="'Aqua Regia'!$A$724" xr:uid="{AB05BF00-DBFB-4FFB-A682-C1C1819CEA21}"/>
    <hyperlink ref="H6" location="'Aqua Regia'!$A$889" display="'Aqua Regia'!$A$889" xr:uid="{585F2736-CDDB-4A9D-B3FC-CCB8BBB9772A}"/>
    <hyperlink ref="B7" location="'Aqua Regia'!$A$634" display="'Aqua Regia'!$A$634" xr:uid="{4FD00CD2-C019-4442-ADD6-1BB6856FB318}"/>
    <hyperlink ref="E7" location="'Aqua Regia'!$A$871" display="'Aqua Regia'!$A$871" xr:uid="{CC756FA4-E6FB-4E0D-9F36-846E86983AEF}"/>
    <hyperlink ref="B9" location="'Fusion XRF'!$A$1" display="'Fusion XRF'!$A$1" xr:uid="{FDB840AC-0BAC-4755-8F51-3807BF7762F5}"/>
    <hyperlink ref="E9" location="'Fusion XRF'!$A$80" display="'Fusion XRF'!$A$80" xr:uid="{6552A86A-601D-43CF-92BE-17EAE2F07C60}"/>
    <hyperlink ref="H9" location="'Fusion XRF'!$A$136" display="'Fusion XRF'!$A$136" xr:uid="{EECDCE2E-81DC-4BDF-9996-C8D34E9F9113}"/>
    <hyperlink ref="B10" location="'Fusion XRF'!$A$15" display="'Fusion XRF'!$A$15" xr:uid="{F3DCBCFF-783C-4F5E-89EB-88AE64A08F10}"/>
    <hyperlink ref="E10" location="'Fusion XRF'!$A$94" display="'Fusion XRF'!$A$94" xr:uid="{C4657C4F-67A0-45D6-8141-3F9B141F3C16}"/>
    <hyperlink ref="H10" location="'Fusion XRF'!$A$150" display="'Fusion XRF'!$A$150" xr:uid="{33399EE7-849A-419D-9BE8-24C49156DE3C}"/>
    <hyperlink ref="B11" location="'Fusion XRF'!$A$52" display="'Fusion XRF'!$A$52" xr:uid="{7CC6AA4D-7E11-4E72-BBD4-820134708500}"/>
    <hyperlink ref="E11" location="'Fusion XRF'!$A$108" display="'Fusion XRF'!$A$108" xr:uid="{44860849-C49C-448F-A450-F3D591EB6AA8}"/>
    <hyperlink ref="H11" location="'Fusion XRF'!$A$164" display="'Fusion XRF'!$A$164" xr:uid="{794ED46E-5782-4E5B-873A-093CC3BDDEA6}"/>
    <hyperlink ref="B12" location="'Fusion XRF'!$A$66" display="'Fusion XRF'!$A$66" xr:uid="{B48DB3B0-ED20-4D39-8F68-872F17936400}"/>
    <hyperlink ref="E12" location="'Fusion XRF'!$A$122" display="'Fusion XRF'!$A$122" xr:uid="{93A04933-A7ED-4159-84C7-2F215EC8BA50}"/>
    <hyperlink ref="B14" location="'4-Acid'!$A$79" display="'4-Acid'!$A$79" xr:uid="{5AAFECA1-B45A-4222-A595-8ABF711182BC}"/>
    <hyperlink ref="E14" location="'4-Acid'!$A$431" display="'4-Acid'!$A$431" xr:uid="{7804C935-BA75-4F15-9F64-2305AA273136}"/>
    <hyperlink ref="H14" location="'4-Acid'!$A$833" display="'4-Acid'!$A$833" xr:uid="{14BCCB71-0A8D-468E-88DD-A8A5BA7DCEC2}"/>
    <hyperlink ref="B15" location="'4-Acid'!$A$395" display="'4-Acid'!$A$395" xr:uid="{FDF34C62-6E8F-4520-868D-3E7E20262430}"/>
    <hyperlink ref="E15" location="'4-Acid'!$A$761" display="'4-Acid'!$A$761" xr:uid="{DB7F018F-B8C4-48E4-A9DD-CB2D15495779}"/>
    <hyperlink ref="B17" location="'Thermograv'!$A$1" display="'Thermograv'!$A$1" xr:uid="{ADE31431-8D55-41A1-BBEF-3EFC9B92DBA1}"/>
    <hyperlink ref="B19" location="'IRC'!$A$1" display="'IRC'!$A$1" xr:uid="{BBEDC4DC-7DAF-46B3-A9D1-763707BAD870}"/>
    <hyperlink ref="E19" location="'IRC'!$A$15" display="'IRC'!$A$15" xr:uid="{AE9674CE-D3FD-4270-B86C-088528AF2C49}"/>
    <hyperlink ref="B21" location="'Laser Ablation'!$A$1" display="'Laser Ablation'!$A$1" xr:uid="{6FEF9FF4-F5CF-4A73-9818-BBC20778A49D}"/>
    <hyperlink ref="E21" location="'Laser Ablation'!$A$262" display="'Laser Ablation'!$A$262" xr:uid="{2FA0311E-41D7-4B37-9F8A-82F4F065C14C}"/>
    <hyperlink ref="H21" location="'Laser Ablation'!$A$500" display="'Laser Ablation'!$A$500" xr:uid="{70B76643-9385-4F84-B355-3867F7F520D0}"/>
    <hyperlink ref="B22" location="'Laser Ablation'!$A$15" display="'Laser Ablation'!$A$15" xr:uid="{4235FE4E-89E9-47F4-B5C2-4468088C08AE}"/>
    <hyperlink ref="E22" location="'Laser Ablation'!$A$276" display="'Laser Ablation'!$A$276" xr:uid="{3FB6711A-914C-4DE6-9A51-009EE7EA7698}"/>
    <hyperlink ref="H22" location="'Laser Ablation'!$A$514" display="'Laser Ablation'!$A$514" xr:uid="{0DA17E75-0136-4D25-90AD-DE5B0B446BE4}"/>
    <hyperlink ref="B23" location="'Laser Ablation'!$A$52" display="'Laser Ablation'!$A$52" xr:uid="{0AB4D033-0ECC-4CDC-B670-1ED4884D3B6D}"/>
    <hyperlink ref="E23" location="'Laser Ablation'!$A$290" display="'Laser Ablation'!$A$290" xr:uid="{D5E627BD-A6FC-4DC4-A6E1-63475C2FE7F4}"/>
    <hyperlink ref="H23" location="'Laser Ablation'!$A$528" display="'Laser Ablation'!$A$528" xr:uid="{8949C9C1-A724-4501-93BF-EA3570338A83}"/>
    <hyperlink ref="B24" location="'Laser Ablation'!$A$66" display="'Laser Ablation'!$A$66" xr:uid="{00716264-9E40-4C5A-AC19-EF7D742BEF4E}"/>
    <hyperlink ref="E24" location="'Laser Ablation'!$A$304" display="'Laser Ablation'!$A$304" xr:uid="{6B49CA51-9A31-4878-A2F0-35CA7B4169EE}"/>
    <hyperlink ref="H24" location="'Laser Ablation'!$A$542" display="'Laser Ablation'!$A$542" xr:uid="{73C85DAF-ECFA-408A-823C-61B32ECAD9AA}"/>
    <hyperlink ref="B25" location="'Laser Ablation'!$A$80" display="'Laser Ablation'!$A$80" xr:uid="{EFABBA49-9E75-433D-BCF4-506F2162299A}"/>
    <hyperlink ref="E25" location="'Laser Ablation'!$A$318" display="'Laser Ablation'!$A$318" xr:uid="{AA3E59BF-CD95-42D1-817C-0AD16493E628}"/>
    <hyperlink ref="H25" location="'Laser Ablation'!$A$556" display="'Laser Ablation'!$A$556" xr:uid="{8D0B0123-9198-44AB-8CC2-593034DB5177}"/>
    <hyperlink ref="B26" location="'Laser Ablation'!$A$94" display="'Laser Ablation'!$A$94" xr:uid="{A162C7C3-CA0E-40BA-81D3-12DBEAE343A4}"/>
    <hyperlink ref="E26" location="'Laser Ablation'!$A$332" display="'Laser Ablation'!$A$332" xr:uid="{8E96B1F8-495F-48BC-8444-BA3F9C12A21D}"/>
    <hyperlink ref="H26" location="'Laser Ablation'!$A$570" display="'Laser Ablation'!$A$570" xr:uid="{DE2203AD-EE7C-443B-930C-05D441353003}"/>
    <hyperlink ref="B27" location="'Laser Ablation'!$A$108" display="'Laser Ablation'!$A$108" xr:uid="{9E2E46F5-4D87-470A-99DB-FAA2BC2D978A}"/>
    <hyperlink ref="E27" location="'Laser Ablation'!$A$346" display="'Laser Ablation'!$A$346" xr:uid="{7DA939D0-9EFA-42A3-B2D1-9859041EE159}"/>
    <hyperlink ref="H27" location="'Laser Ablation'!$A$584" display="'Laser Ablation'!$A$584" xr:uid="{65F75BF0-DD14-44C3-933F-88FFE3649D76}"/>
    <hyperlink ref="B28" location="'Laser Ablation'!$A$122" display="'Laser Ablation'!$A$122" xr:uid="{10F518D3-B82D-4D92-9974-EB7465B0DDAF}"/>
    <hyperlink ref="E28" location="'Laser Ablation'!$A$360" display="'Laser Ablation'!$A$360" xr:uid="{705FA391-D691-447F-9697-779DAA7E1BDB}"/>
    <hyperlink ref="H28" location="'Laser Ablation'!$A$598" display="'Laser Ablation'!$A$598" xr:uid="{72FBC9B3-66F4-44F7-BD92-4CD5F7C016F1}"/>
    <hyperlink ref="B29" location="'Laser Ablation'!$A$136" display="'Laser Ablation'!$A$136" xr:uid="{57147095-B64E-4464-A2F8-49EBE9E9D868}"/>
    <hyperlink ref="E29" location="'Laser Ablation'!$A$374" display="'Laser Ablation'!$A$374" xr:uid="{C4D4B063-6D6E-4A1C-9B3D-E598505F29AE}"/>
    <hyperlink ref="H29" location="'Laser Ablation'!$A$612" display="'Laser Ablation'!$A$612" xr:uid="{C45ECE12-3E18-4D32-97F3-D4A7B27E55E4}"/>
    <hyperlink ref="B30" location="'Laser Ablation'!$A$150" display="'Laser Ablation'!$A$150" xr:uid="{E9138105-7864-494A-8AC5-6CB29BADA407}"/>
    <hyperlink ref="E30" location="'Laser Ablation'!$A$388" display="'Laser Ablation'!$A$388" xr:uid="{F374D851-E758-4F42-B66B-963F008A49A0}"/>
    <hyperlink ref="H30" location="'Laser Ablation'!$A$626" display="'Laser Ablation'!$A$626" xr:uid="{FCAE2FC6-140D-440C-95B9-4498230B583C}"/>
    <hyperlink ref="B31" location="'Laser Ablation'!$A$164" display="'Laser Ablation'!$A$164" xr:uid="{1C2FE6CF-623E-474D-889E-62734E30034B}"/>
    <hyperlink ref="E31" location="'Laser Ablation'!$A$402" display="'Laser Ablation'!$A$402" xr:uid="{EF590017-92A9-426B-A0E6-125A9C39ACB8}"/>
    <hyperlink ref="H31" location="'Laser Ablation'!$A$640" display="'Laser Ablation'!$A$640" xr:uid="{DD4F900C-F1B1-42F2-B095-DCE992CBC38C}"/>
    <hyperlink ref="B32" location="'Laser Ablation'!$A$178" display="'Laser Ablation'!$A$178" xr:uid="{969AB568-092C-4CE1-BC3C-669E17FD620E}"/>
    <hyperlink ref="E32" location="'Laser Ablation'!$A$416" display="'Laser Ablation'!$A$416" xr:uid="{A75B48E2-BF92-4EA2-BD93-284DBB0FEC49}"/>
    <hyperlink ref="H32" location="'Laser Ablation'!$A$654" display="'Laser Ablation'!$A$654" xr:uid="{E3535309-8A86-4212-8BC7-E43BF612BB03}"/>
    <hyperlink ref="B33" location="'Laser Ablation'!$A$192" display="'Laser Ablation'!$A$192" xr:uid="{3FA43957-3F40-477D-BFC7-74B485C50247}"/>
    <hyperlink ref="E33" location="'Laser Ablation'!$A$430" display="'Laser Ablation'!$A$430" xr:uid="{D1C010CE-97E0-42D0-8B65-563D925DA37C}"/>
    <hyperlink ref="H33" location="'Laser Ablation'!$A$668" display="'Laser Ablation'!$A$668" xr:uid="{9799843F-FF4C-446B-80B6-034C43205137}"/>
    <hyperlink ref="B34" location="'Laser Ablation'!$A$206" display="'Laser Ablation'!$A$206" xr:uid="{DBFE5166-8938-4494-89BC-4BFA7C3BB029}"/>
    <hyperlink ref="E34" location="'Laser Ablation'!$A$444" display="'Laser Ablation'!$A$444" xr:uid="{31864A02-4B20-47E6-B9D5-05339B020E8B}"/>
    <hyperlink ref="H34" location="'Laser Ablation'!$A$682" display="'Laser Ablation'!$A$682" xr:uid="{F0424FDD-869F-4C56-8545-2AD0B8043C8D}"/>
    <hyperlink ref="B35" location="'Laser Ablation'!$A$220" display="'Laser Ablation'!$A$220" xr:uid="{93B6D955-A471-4C36-AE6D-4A722E3F8D8F}"/>
    <hyperlink ref="E35" location="'Laser Ablation'!$A$458" display="'Laser Ablation'!$A$458" xr:uid="{A8916070-5892-45F1-925B-8B58E6FEAC67}"/>
    <hyperlink ref="H35" location="'Laser Ablation'!$A$696" display="'Laser Ablation'!$A$696" xr:uid="{9291D479-32C4-49F4-A190-01E862EC7BBC}"/>
    <hyperlink ref="B36" location="'Laser Ablation'!$A$234" display="'Laser Ablation'!$A$234" xr:uid="{57467AAD-7ED6-4A72-97CB-4089D215D302}"/>
    <hyperlink ref="E36" location="'Laser Ablation'!$A$472" display="'Laser Ablation'!$A$472" xr:uid="{7281BEDE-AEFD-40A2-9CFA-725C8433F830}"/>
    <hyperlink ref="H36" location="'Laser Ablation'!$A$710" display="'Laser Ablation'!$A$710" xr:uid="{4A8DC4A5-32CF-49C9-A4D4-9C6B7541BDBD}"/>
    <hyperlink ref="B37" location="'Laser Ablation'!$A$248" display="'Laser Ablation'!$A$248" xr:uid="{986E3F58-64A1-44A9-9980-9135F152964F}"/>
    <hyperlink ref="E37" location="'Laser Ablation'!$A$486" display="'Laser Ablation'!$A$486" xr:uid="{4D46A15B-0D4A-4CF6-B987-9EDCE12AB111}"/>
    <hyperlink ref="H37" location="'Laser Ablation'!$A$724" display="'Laser Ablation'!$A$724" xr:uid="{81E19695-D573-40B9-8156-28E9C42F7D9A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38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34" t="s">
        <v>684</v>
      </c>
      <c r="C1" s="34"/>
    </row>
    <row r="2" spans="2:10" ht="27.95" customHeight="1">
      <c r="B2" s="41" t="s">
        <v>84</v>
      </c>
      <c r="C2" s="41" t="s">
        <v>85</v>
      </c>
    </row>
    <row r="3" spans="2:10" ht="15" customHeight="1">
      <c r="B3" s="42" t="s">
        <v>91</v>
      </c>
      <c r="C3" s="42" t="s">
        <v>92</v>
      </c>
    </row>
    <row r="4" spans="2:10" ht="15" customHeight="1">
      <c r="B4" s="43" t="s">
        <v>95</v>
      </c>
      <c r="C4" s="43" t="s">
        <v>133</v>
      </c>
    </row>
    <row r="5" spans="2:10" ht="15" customHeight="1">
      <c r="B5" s="43" t="s">
        <v>89</v>
      </c>
      <c r="C5" s="43" t="s">
        <v>90</v>
      </c>
    </row>
    <row r="6" spans="2:10" ht="15" customHeight="1">
      <c r="B6" s="43" t="s">
        <v>93</v>
      </c>
      <c r="C6" s="43" t="s">
        <v>88</v>
      </c>
    </row>
    <row r="7" spans="2:10" ht="15" customHeight="1">
      <c r="B7" s="43" t="s">
        <v>87</v>
      </c>
      <c r="C7" s="86" t="s">
        <v>134</v>
      </c>
    </row>
    <row r="8" spans="2:10" ht="15" customHeight="1" thickBot="1">
      <c r="B8" s="43" t="s">
        <v>86</v>
      </c>
      <c r="C8" s="86" t="s">
        <v>135</v>
      </c>
    </row>
    <row r="9" spans="2:10" ht="15" customHeight="1">
      <c r="B9" s="70" t="s">
        <v>132</v>
      </c>
      <c r="C9" s="71"/>
    </row>
    <row r="10" spans="2:10" ht="15" customHeight="1">
      <c r="B10" s="43" t="s">
        <v>335</v>
      </c>
      <c r="C10" s="43" t="s">
        <v>359</v>
      </c>
    </row>
    <row r="11" spans="2:10" ht="15" customHeight="1">
      <c r="B11" s="43" t="s">
        <v>115</v>
      </c>
      <c r="C11" s="43" t="s">
        <v>360</v>
      </c>
      <c r="D11" s="5"/>
      <c r="E11" s="5"/>
      <c r="F11" s="5"/>
      <c r="G11" s="5"/>
      <c r="H11" s="5"/>
      <c r="I11" s="5"/>
      <c r="J11" s="5"/>
    </row>
    <row r="12" spans="2:10" ht="15" customHeight="1">
      <c r="B12" s="43" t="s">
        <v>334</v>
      </c>
      <c r="C12" s="43" t="s">
        <v>361</v>
      </c>
      <c r="D12" s="5"/>
      <c r="E12" s="5"/>
      <c r="F12" s="5"/>
      <c r="G12" s="5"/>
      <c r="H12" s="5"/>
      <c r="I12" s="5"/>
      <c r="J12" s="5"/>
    </row>
    <row r="13" spans="2:10" ht="15" customHeight="1">
      <c r="B13" s="43" t="s">
        <v>358</v>
      </c>
      <c r="C13" s="43" t="s">
        <v>362</v>
      </c>
    </row>
    <row r="14" spans="2:10" ht="15" customHeight="1">
      <c r="B14" s="43" t="s">
        <v>279</v>
      </c>
      <c r="C14" s="43" t="s">
        <v>363</v>
      </c>
    </row>
    <row r="15" spans="2:10" ht="15" customHeight="1">
      <c r="B15" s="43" t="s">
        <v>278</v>
      </c>
      <c r="C15" s="43" t="s">
        <v>364</v>
      </c>
    </row>
    <row r="16" spans="2:10" ht="15" customHeight="1">
      <c r="B16" s="43" t="s">
        <v>280</v>
      </c>
      <c r="C16" s="43" t="s">
        <v>365</v>
      </c>
    </row>
    <row r="17" spans="2:3" ht="15" customHeight="1">
      <c r="B17" s="43" t="s">
        <v>281</v>
      </c>
      <c r="C17" s="43" t="s">
        <v>366</v>
      </c>
    </row>
    <row r="18" spans="2:3" ht="15" customHeight="1">
      <c r="B18" s="43" t="s">
        <v>99</v>
      </c>
      <c r="C18" s="43" t="s">
        <v>367</v>
      </c>
    </row>
    <row r="19" spans="2:3" ht="15" customHeight="1">
      <c r="B19" s="43" t="s">
        <v>283</v>
      </c>
      <c r="C19" s="43" t="s">
        <v>368</v>
      </c>
    </row>
    <row r="20" spans="2:3" ht="15" customHeight="1">
      <c r="B20" s="43" t="s">
        <v>284</v>
      </c>
      <c r="C20" s="43" t="s">
        <v>369</v>
      </c>
    </row>
    <row r="21" spans="2:3" ht="15" customHeight="1">
      <c r="B21" s="43" t="s">
        <v>264</v>
      </c>
      <c r="C21" s="43" t="s">
        <v>370</v>
      </c>
    </row>
    <row r="22" spans="2:3" ht="15" customHeight="1">
      <c r="B22" s="43" t="s">
        <v>265</v>
      </c>
      <c r="C22" s="43" t="s">
        <v>371</v>
      </c>
    </row>
    <row r="23" spans="2:3" ht="15" customHeight="1">
      <c r="B23" s="43" t="s">
        <v>263</v>
      </c>
      <c r="C23" s="43" t="s">
        <v>372</v>
      </c>
    </row>
    <row r="24" spans="2:3" ht="15" customHeight="1">
      <c r="B24" s="43" t="s">
        <v>114</v>
      </c>
      <c r="C24" s="43" t="s">
        <v>373</v>
      </c>
    </row>
    <row r="25" spans="2:3" ht="15" customHeight="1">
      <c r="B25" s="43" t="s">
        <v>100</v>
      </c>
      <c r="C25" s="43" t="s">
        <v>374</v>
      </c>
    </row>
    <row r="26" spans="2:3" ht="15" customHeight="1">
      <c r="B26" s="43" t="s">
        <v>357</v>
      </c>
      <c r="C26" s="43" t="s">
        <v>375</v>
      </c>
    </row>
    <row r="27" spans="2:3" ht="15" customHeight="1">
      <c r="B27" s="43" t="s">
        <v>288</v>
      </c>
      <c r="C27" s="43" t="s">
        <v>376</v>
      </c>
    </row>
    <row r="28" spans="2:3" ht="15" customHeight="1">
      <c r="B28" s="159" t="s">
        <v>377</v>
      </c>
      <c r="C28" s="160"/>
    </row>
    <row r="29" spans="2:3" ht="15" customHeight="1">
      <c r="B29" s="44" t="s">
        <v>270</v>
      </c>
      <c r="C29" s="44" t="s">
        <v>378</v>
      </c>
    </row>
    <row r="30" spans="2:3" ht="15" customHeight="1">
      <c r="B30" s="58"/>
      <c r="C30" s="59"/>
    </row>
    <row r="31" spans="2:3" ht="15">
      <c r="B31" s="60" t="s">
        <v>126</v>
      </c>
      <c r="C31" s="61" t="s">
        <v>119</v>
      </c>
    </row>
    <row r="32" spans="2:3">
      <c r="B32" s="62"/>
      <c r="C32" s="61"/>
    </row>
    <row r="33" spans="2:3">
      <c r="B33" s="63" t="s">
        <v>123</v>
      </c>
      <c r="C33" s="64" t="s">
        <v>122</v>
      </c>
    </row>
    <row r="34" spans="2:3">
      <c r="B34" s="62"/>
      <c r="C34" s="61"/>
    </row>
    <row r="35" spans="2:3">
      <c r="B35" s="65" t="s">
        <v>120</v>
      </c>
      <c r="C35" s="64" t="s">
        <v>121</v>
      </c>
    </row>
    <row r="36" spans="2:3">
      <c r="B36" s="66"/>
      <c r="C36" s="67"/>
    </row>
    <row r="37" spans="2:3">
      <c r="B37"/>
      <c r="C37"/>
    </row>
    <row r="38" spans="2:3">
      <c r="B38"/>
      <c r="C38"/>
    </row>
  </sheetData>
  <sortState xmlns:xlrd2="http://schemas.microsoft.com/office/spreadsheetml/2017/richdata2" ref="B3:C7">
    <sortCondition ref="B3:B7"/>
  </sortState>
  <conditionalFormatting sqref="B3:C30">
    <cfRule type="expression" dxfId="31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40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88" customWidth="1"/>
    <col min="3" max="3" width="88.7109375" style="4" customWidth="1"/>
    <col min="4" max="16384" width="9.140625" style="4"/>
  </cols>
  <sheetData>
    <row r="1" spans="2:9" ht="23.25" customHeight="1">
      <c r="B1" s="68" t="s">
        <v>683</v>
      </c>
      <c r="C1" s="34"/>
    </row>
    <row r="2" spans="2:9" ht="27.95" customHeight="1">
      <c r="B2" s="69" t="s">
        <v>127</v>
      </c>
      <c r="C2" s="41" t="s">
        <v>128</v>
      </c>
    </row>
    <row r="3" spans="2:9" ht="15" customHeight="1">
      <c r="B3" s="156"/>
      <c r="C3" s="42" t="s">
        <v>129</v>
      </c>
    </row>
    <row r="4" spans="2:9" ht="15" customHeight="1">
      <c r="B4" s="157"/>
      <c r="C4" s="43" t="s">
        <v>379</v>
      </c>
    </row>
    <row r="5" spans="2:9" ht="15" customHeight="1">
      <c r="B5" s="157"/>
      <c r="C5" s="43" t="s">
        <v>380</v>
      </c>
    </row>
    <row r="6" spans="2:9" ht="15" customHeight="1">
      <c r="B6" s="157"/>
      <c r="C6" s="43" t="s">
        <v>381</v>
      </c>
    </row>
    <row r="7" spans="2:9" ht="15" customHeight="1">
      <c r="B7" s="157"/>
      <c r="C7" s="43" t="s">
        <v>382</v>
      </c>
    </row>
    <row r="8" spans="2:9" ht="15" customHeight="1">
      <c r="B8" s="157"/>
      <c r="C8" s="43" t="s">
        <v>383</v>
      </c>
    </row>
    <row r="9" spans="2:9" ht="15" customHeight="1">
      <c r="B9" s="157"/>
      <c r="C9" s="43" t="s">
        <v>384</v>
      </c>
      <c r="D9" s="5"/>
      <c r="E9" s="5"/>
      <c r="G9" s="5"/>
      <c r="H9" s="5"/>
      <c r="I9" s="5"/>
    </row>
    <row r="10" spans="2:9" ht="15" customHeight="1">
      <c r="B10" s="157"/>
      <c r="C10" s="43" t="s">
        <v>385</v>
      </c>
      <c r="D10" s="5"/>
      <c r="E10" s="5"/>
      <c r="G10" s="5"/>
      <c r="H10" s="5"/>
      <c r="I10" s="5"/>
    </row>
    <row r="11" spans="2:9" ht="15" customHeight="1">
      <c r="B11" s="157"/>
      <c r="C11" s="43" t="s">
        <v>386</v>
      </c>
    </row>
    <row r="12" spans="2:9" ht="15" customHeight="1">
      <c r="B12" s="157"/>
      <c r="C12" s="43" t="s">
        <v>130</v>
      </c>
    </row>
    <row r="13" spans="2:9" ht="15" customHeight="1">
      <c r="B13" s="157"/>
      <c r="C13" s="43" t="s">
        <v>387</v>
      </c>
    </row>
    <row r="14" spans="2:9" ht="15" customHeight="1">
      <c r="B14" s="157"/>
      <c r="C14" s="43" t="s">
        <v>388</v>
      </c>
    </row>
    <row r="15" spans="2:9" ht="15" customHeight="1">
      <c r="B15" s="157"/>
      <c r="C15" s="43" t="s">
        <v>389</v>
      </c>
    </row>
    <row r="16" spans="2:9" ht="15" customHeight="1">
      <c r="B16" s="157"/>
      <c r="C16" s="43" t="s">
        <v>390</v>
      </c>
    </row>
    <row r="17" spans="2:3" ht="15" customHeight="1">
      <c r="B17" s="157"/>
      <c r="C17" s="43" t="s">
        <v>391</v>
      </c>
    </row>
    <row r="18" spans="2:3" ht="15" customHeight="1">
      <c r="B18" s="157"/>
      <c r="C18" s="43" t="s">
        <v>392</v>
      </c>
    </row>
    <row r="19" spans="2:3" ht="15" customHeight="1">
      <c r="B19" s="157"/>
      <c r="C19" s="43" t="s">
        <v>393</v>
      </c>
    </row>
    <row r="20" spans="2:3" ht="15" customHeight="1">
      <c r="B20" s="157"/>
      <c r="C20" s="43" t="s">
        <v>394</v>
      </c>
    </row>
    <row r="21" spans="2:3" ht="15" customHeight="1">
      <c r="B21" s="157"/>
      <c r="C21" s="43" t="s">
        <v>131</v>
      </c>
    </row>
    <row r="22" spans="2:3" ht="15" customHeight="1">
      <c r="B22" s="157"/>
      <c r="C22" s="43" t="s">
        <v>395</v>
      </c>
    </row>
    <row r="23" spans="2:3" ht="15" customHeight="1">
      <c r="B23" s="157"/>
      <c r="C23" s="43" t="s">
        <v>396</v>
      </c>
    </row>
    <row r="24" spans="2:3" ht="15" customHeight="1">
      <c r="B24" s="157"/>
      <c r="C24" s="43" t="s">
        <v>397</v>
      </c>
    </row>
    <row r="25" spans="2:3" ht="15" customHeight="1">
      <c r="B25" s="157"/>
      <c r="C25" s="43" t="s">
        <v>398</v>
      </c>
    </row>
    <row r="26" spans="2:3" ht="15" customHeight="1">
      <c r="B26" s="157"/>
      <c r="C26" s="43" t="s">
        <v>399</v>
      </c>
    </row>
    <row r="27" spans="2:3" ht="15" customHeight="1">
      <c r="B27" s="157"/>
      <c r="C27" s="43" t="s">
        <v>400</v>
      </c>
    </row>
    <row r="28" spans="2:3" ht="15" customHeight="1">
      <c r="B28" s="157"/>
      <c r="C28" s="43" t="s">
        <v>401</v>
      </c>
    </row>
    <row r="29" spans="2:3" ht="15" customHeight="1">
      <c r="B29" s="157"/>
      <c r="C29" s="43" t="s">
        <v>402</v>
      </c>
    </row>
    <row r="30" spans="2:3" ht="15" customHeight="1">
      <c r="B30" s="157"/>
      <c r="C30" s="43" t="s">
        <v>403</v>
      </c>
    </row>
    <row r="31" spans="2:3" ht="15" customHeight="1">
      <c r="B31" s="157"/>
      <c r="C31" s="43" t="s">
        <v>404</v>
      </c>
    </row>
    <row r="32" spans="2:3" ht="15" customHeight="1">
      <c r="B32" s="157"/>
      <c r="C32" s="43" t="s">
        <v>405</v>
      </c>
    </row>
    <row r="33" spans="2:3" ht="15" customHeight="1">
      <c r="B33" s="157"/>
      <c r="C33" s="43" t="s">
        <v>406</v>
      </c>
    </row>
    <row r="34" spans="2:3" ht="15" customHeight="1">
      <c r="B34" s="157"/>
      <c r="C34" s="43" t="s">
        <v>407</v>
      </c>
    </row>
    <row r="35" spans="2:3" ht="15" customHeight="1">
      <c r="B35" s="157"/>
      <c r="C35" s="43" t="s">
        <v>408</v>
      </c>
    </row>
    <row r="36" spans="2:3" ht="15" customHeight="1">
      <c r="B36" s="157"/>
      <c r="C36" s="43" t="s">
        <v>409</v>
      </c>
    </row>
    <row r="37" spans="2:3" ht="15" customHeight="1">
      <c r="B37" s="157"/>
      <c r="C37" s="43" t="s">
        <v>410</v>
      </c>
    </row>
    <row r="38" spans="2:3" ht="15" customHeight="1">
      <c r="B38" s="157"/>
      <c r="C38" s="43" t="s">
        <v>411</v>
      </c>
    </row>
    <row r="39" spans="2:3" ht="15" customHeight="1">
      <c r="B39" s="157"/>
      <c r="C39" s="43" t="s">
        <v>412</v>
      </c>
    </row>
    <row r="40" spans="2:3" ht="15" customHeight="1">
      <c r="B40" s="158"/>
      <c r="C40" s="44" t="s">
        <v>413</v>
      </c>
    </row>
  </sheetData>
  <conditionalFormatting sqref="B3:C40">
    <cfRule type="expression" dxfId="30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E46C-3A39-4027-AB80-258E1A822E96}">
  <sheetPr codeName="Sheet5">
    <pageSetUpPr fitToPage="1"/>
  </sheetPr>
  <dimension ref="A1:N33"/>
  <sheetViews>
    <sheetView zoomScale="85" zoomScaleNormal="85" workbookViewId="0"/>
  </sheetViews>
  <sheetFormatPr defaultColWidth="10.28515625" defaultRowHeight="18" customHeight="1"/>
  <cols>
    <col min="1" max="1" width="13.85546875" style="92" customWidth="1"/>
    <col min="2" max="3" width="13.28515625" style="92" customWidth="1"/>
    <col min="4" max="6" width="10.28515625" style="92" customWidth="1"/>
    <col min="7" max="14" width="13.28515625" style="92" customWidth="1"/>
    <col min="15" max="16384" width="10.28515625" style="92"/>
  </cols>
  <sheetData>
    <row r="1" spans="1:14" ht="45" customHeight="1" thickBot="1">
      <c r="A1" s="140"/>
      <c r="B1" s="143" t="s">
        <v>689</v>
      </c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2"/>
    </row>
    <row r="2" spans="1:14" ht="36.75" customHeight="1" thickBot="1">
      <c r="A2" s="135" t="s">
        <v>203</v>
      </c>
      <c r="B2" s="136" t="s">
        <v>202</v>
      </c>
      <c r="C2" s="137" t="s">
        <v>201</v>
      </c>
      <c r="D2" s="136" t="s">
        <v>111</v>
      </c>
      <c r="E2" s="136" t="s">
        <v>204</v>
      </c>
      <c r="F2" s="138" t="s">
        <v>200</v>
      </c>
      <c r="G2" s="136" t="s">
        <v>199</v>
      </c>
      <c r="H2" s="139" t="s">
        <v>198</v>
      </c>
      <c r="I2" s="93" t="s">
        <v>197</v>
      </c>
      <c r="J2" s="94" t="s">
        <v>196</v>
      </c>
      <c r="K2" s="95"/>
      <c r="L2" s="95"/>
      <c r="M2" s="95"/>
      <c r="N2" s="96"/>
    </row>
    <row r="3" spans="1:14" ht="18" customHeight="1">
      <c r="A3" s="97">
        <v>2</v>
      </c>
      <c r="B3" s="98">
        <v>1</v>
      </c>
      <c r="C3" s="99" t="s">
        <v>207</v>
      </c>
      <c r="D3" s="98">
        <v>1</v>
      </c>
      <c r="E3" s="98">
        <v>12</v>
      </c>
      <c r="F3" s="98">
        <v>12</v>
      </c>
      <c r="G3" s="98">
        <v>204288</v>
      </c>
      <c r="H3" s="100">
        <v>8.1905000000000006E-2</v>
      </c>
      <c r="I3" s="101">
        <v>1.0282521671766416</v>
      </c>
      <c r="J3" s="102">
        <f>IF(ISNUMBER($I3),(($I3-$I$23)*$I$27)+$I$23,"-     ")</f>
        <v>1.0487979674943158</v>
      </c>
      <c r="K3" s="103"/>
      <c r="L3" s="103"/>
      <c r="M3" s="99"/>
      <c r="N3" s="104"/>
    </row>
    <row r="4" spans="1:14" ht="18" customHeight="1">
      <c r="A4" s="105">
        <v>2</v>
      </c>
      <c r="B4" s="106">
        <v>1</v>
      </c>
      <c r="C4" s="92" t="s">
        <v>207</v>
      </c>
      <c r="D4" s="106">
        <v>1</v>
      </c>
      <c r="E4" s="106">
        <v>5</v>
      </c>
      <c r="F4" s="106">
        <v>5</v>
      </c>
      <c r="G4" s="106">
        <v>204289</v>
      </c>
      <c r="H4" s="107">
        <v>8.5486000000000006E-2</v>
      </c>
      <c r="I4" s="108">
        <v>1.0141801033316082</v>
      </c>
      <c r="J4" s="109">
        <f t="shared" ref="J4:J21" si="0">IF(ISNUMBER($I4),(($I4-$I$23)*$I$27)+$I$23,"-     ")</f>
        <v>1.0480467753839753</v>
      </c>
      <c r="K4" s="110"/>
      <c r="L4" s="110"/>
      <c r="M4" s="110"/>
      <c r="N4" s="111"/>
    </row>
    <row r="5" spans="1:14" ht="18" customHeight="1">
      <c r="A5" s="105">
        <v>2</v>
      </c>
      <c r="B5" s="106">
        <v>1</v>
      </c>
      <c r="C5" s="92" t="s">
        <v>207</v>
      </c>
      <c r="D5" s="106">
        <v>1</v>
      </c>
      <c r="E5" s="106">
        <v>2</v>
      </c>
      <c r="F5" s="106">
        <v>2</v>
      </c>
      <c r="G5" s="106">
        <v>204290</v>
      </c>
      <c r="H5" s="107">
        <v>8.6804000000000006E-2</v>
      </c>
      <c r="I5" s="108">
        <v>1.0240874425569682</v>
      </c>
      <c r="J5" s="109">
        <f t="shared" si="0"/>
        <v>1.0485756469938909</v>
      </c>
      <c r="K5" s="110"/>
      <c r="L5" s="110"/>
      <c r="M5" s="110"/>
      <c r="N5" s="111"/>
    </row>
    <row r="6" spans="1:14" ht="18" customHeight="1">
      <c r="A6" s="105">
        <v>2</v>
      </c>
      <c r="B6" s="106">
        <v>1</v>
      </c>
      <c r="C6" s="92" t="s">
        <v>207</v>
      </c>
      <c r="D6" s="106">
        <v>1</v>
      </c>
      <c r="E6" s="106">
        <v>20</v>
      </c>
      <c r="F6" s="106">
        <v>20</v>
      </c>
      <c r="G6" s="106">
        <v>204291</v>
      </c>
      <c r="H6" s="107">
        <v>8.8047E-2</v>
      </c>
      <c r="I6" s="108">
        <v>1.0696677941721626</v>
      </c>
      <c r="J6" s="109">
        <f t="shared" si="0"/>
        <v>1.0510088082484832</v>
      </c>
      <c r="K6" s="110"/>
      <c r="L6" s="110"/>
      <c r="M6" s="110"/>
      <c r="N6" s="111"/>
    </row>
    <row r="7" spans="1:14" ht="18" customHeight="1">
      <c r="A7" s="105">
        <v>2</v>
      </c>
      <c r="B7" s="106">
        <v>1</v>
      </c>
      <c r="C7" s="92" t="s">
        <v>207</v>
      </c>
      <c r="D7" s="106">
        <v>1</v>
      </c>
      <c r="E7" s="106">
        <v>17</v>
      </c>
      <c r="F7" s="106">
        <v>17</v>
      </c>
      <c r="G7" s="106">
        <v>204292</v>
      </c>
      <c r="H7" s="107">
        <v>8.6920999999999998E-2</v>
      </c>
      <c r="I7" s="108">
        <v>1.0423213243936564</v>
      </c>
      <c r="J7" s="109">
        <f t="shared" si="0"/>
        <v>1.0495490044436182</v>
      </c>
      <c r="K7" s="110"/>
      <c r="L7" s="110"/>
      <c r="M7" s="110"/>
      <c r="N7" s="111"/>
    </row>
    <row r="8" spans="1:14" ht="18" customHeight="1">
      <c r="A8" s="105">
        <v>2</v>
      </c>
      <c r="B8" s="106">
        <v>1</v>
      </c>
      <c r="C8" s="92" t="s">
        <v>207</v>
      </c>
      <c r="D8" s="106">
        <v>1</v>
      </c>
      <c r="E8" s="106">
        <v>9</v>
      </c>
      <c r="F8" s="106">
        <v>9</v>
      </c>
      <c r="G8" s="106">
        <v>204293</v>
      </c>
      <c r="H8" s="107">
        <v>8.5233000000000003E-2</v>
      </c>
      <c r="I8" s="108">
        <v>0.98981454427199467</v>
      </c>
      <c r="J8" s="109">
        <f t="shared" si="0"/>
        <v>1.0467460979615886</v>
      </c>
      <c r="K8" s="110"/>
      <c r="L8" s="110"/>
      <c r="M8" s="110"/>
      <c r="N8" s="111"/>
    </row>
    <row r="9" spans="1:14" ht="18" customHeight="1">
      <c r="A9" s="105">
        <v>2</v>
      </c>
      <c r="B9" s="106">
        <v>1</v>
      </c>
      <c r="C9" s="92" t="s">
        <v>207</v>
      </c>
      <c r="D9" s="106">
        <v>1</v>
      </c>
      <c r="E9" s="106">
        <v>8</v>
      </c>
      <c r="F9" s="106">
        <v>8</v>
      </c>
      <c r="G9" s="106">
        <v>204294</v>
      </c>
      <c r="H9" s="107">
        <v>8.6120000000000002E-2</v>
      </c>
      <c r="I9" s="108">
        <v>1.1042646363715596</v>
      </c>
      <c r="J9" s="109">
        <f t="shared" si="0"/>
        <v>1.0528556499903261</v>
      </c>
      <c r="K9" s="110"/>
      <c r="L9" s="110"/>
      <c r="M9" s="110"/>
      <c r="N9" s="111"/>
    </row>
    <row r="10" spans="1:14" ht="18" customHeight="1">
      <c r="A10" s="105">
        <v>2</v>
      </c>
      <c r="B10" s="106">
        <v>1</v>
      </c>
      <c r="C10" s="92" t="s">
        <v>207</v>
      </c>
      <c r="D10" s="106">
        <v>1</v>
      </c>
      <c r="E10" s="106">
        <v>1</v>
      </c>
      <c r="F10" s="106">
        <v>1</v>
      </c>
      <c r="G10" s="106">
        <v>204295</v>
      </c>
      <c r="H10" s="107">
        <v>8.6816000000000004E-2</v>
      </c>
      <c r="I10" s="108">
        <v>1.0591586551570678</v>
      </c>
      <c r="J10" s="109">
        <f t="shared" si="0"/>
        <v>1.0504478114820139</v>
      </c>
      <c r="K10" s="110"/>
      <c r="L10" s="110"/>
      <c r="M10" s="110"/>
      <c r="N10" s="111"/>
    </row>
    <row r="11" spans="1:14" ht="18" customHeight="1">
      <c r="A11" s="105">
        <v>2</v>
      </c>
      <c r="B11" s="106">
        <v>1</v>
      </c>
      <c r="C11" s="92" t="s">
        <v>207</v>
      </c>
      <c r="D11" s="106">
        <v>1</v>
      </c>
      <c r="E11" s="106">
        <v>15</v>
      </c>
      <c r="F11" s="106">
        <v>15</v>
      </c>
      <c r="G11" s="106">
        <v>204296</v>
      </c>
      <c r="H11" s="107">
        <v>8.5860000000000006E-2</v>
      </c>
      <c r="I11" s="108">
        <v>1.0573729511373398</v>
      </c>
      <c r="J11" s="109">
        <f t="shared" si="0"/>
        <v>1.0503524873855776</v>
      </c>
      <c r="K11" s="110"/>
      <c r="L11" s="110"/>
      <c r="M11" s="110"/>
      <c r="N11" s="111"/>
    </row>
    <row r="12" spans="1:14" ht="18" customHeight="1">
      <c r="A12" s="105">
        <v>2</v>
      </c>
      <c r="B12" s="106">
        <v>1</v>
      </c>
      <c r="C12" s="92" t="s">
        <v>207</v>
      </c>
      <c r="D12" s="106">
        <v>1</v>
      </c>
      <c r="E12" s="106">
        <v>14</v>
      </c>
      <c r="F12" s="106">
        <v>14</v>
      </c>
      <c r="G12" s="106">
        <v>204297</v>
      </c>
      <c r="H12" s="107">
        <v>8.4737000000000007E-2</v>
      </c>
      <c r="I12" s="108">
        <v>1.0377347174459064</v>
      </c>
      <c r="J12" s="109">
        <f t="shared" si="0"/>
        <v>1.0493041631047553</v>
      </c>
      <c r="K12" s="110"/>
      <c r="L12" s="110"/>
      <c r="M12" s="110"/>
      <c r="N12" s="111"/>
    </row>
    <row r="13" spans="1:14" ht="18" customHeight="1">
      <c r="A13" s="105">
        <v>2</v>
      </c>
      <c r="B13" s="106">
        <v>1</v>
      </c>
      <c r="C13" s="92" t="s">
        <v>207</v>
      </c>
      <c r="D13" s="106">
        <v>1</v>
      </c>
      <c r="E13" s="106">
        <v>4</v>
      </c>
      <c r="F13" s="106">
        <v>4</v>
      </c>
      <c r="G13" s="106">
        <v>204298</v>
      </c>
      <c r="H13" s="107">
        <v>8.5594000000000003E-2</v>
      </c>
      <c r="I13" s="108">
        <v>1.0269417245598396</v>
      </c>
      <c r="J13" s="109">
        <f t="shared" si="0"/>
        <v>1.048728013707463</v>
      </c>
      <c r="K13" s="110"/>
      <c r="L13" s="110"/>
      <c r="M13" s="110"/>
      <c r="N13" s="111"/>
    </row>
    <row r="14" spans="1:14" ht="18" customHeight="1">
      <c r="A14" s="105">
        <v>2</v>
      </c>
      <c r="B14" s="106">
        <v>1</v>
      </c>
      <c r="C14" s="92" t="s">
        <v>207</v>
      </c>
      <c r="D14" s="106">
        <v>1</v>
      </c>
      <c r="E14" s="106">
        <v>19</v>
      </c>
      <c r="F14" s="106">
        <v>19</v>
      </c>
      <c r="G14" s="106">
        <v>204299</v>
      </c>
      <c r="H14" s="107">
        <v>8.3714999999999998E-2</v>
      </c>
      <c r="I14" s="108">
        <v>1.0839132954341397</v>
      </c>
      <c r="J14" s="109">
        <f t="shared" si="0"/>
        <v>1.0517692587604826</v>
      </c>
      <c r="K14" s="110"/>
      <c r="L14" s="110"/>
      <c r="M14" s="110"/>
      <c r="N14" s="111"/>
    </row>
    <row r="15" spans="1:14" ht="18" customHeight="1">
      <c r="A15" s="105">
        <v>2</v>
      </c>
      <c r="B15" s="106">
        <v>1</v>
      </c>
      <c r="C15" s="92" t="s">
        <v>207</v>
      </c>
      <c r="D15" s="106">
        <v>1</v>
      </c>
      <c r="E15" s="106">
        <v>11</v>
      </c>
      <c r="F15" s="106">
        <v>11</v>
      </c>
      <c r="G15" s="106">
        <v>204300</v>
      </c>
      <c r="H15" s="107">
        <v>8.6744000000000002E-2</v>
      </c>
      <c r="I15" s="108">
        <v>1.0489947399935522</v>
      </c>
      <c r="J15" s="109">
        <f t="shared" si="0"/>
        <v>1.0499052433864535</v>
      </c>
      <c r="K15" s="110"/>
      <c r="L15" s="110"/>
      <c r="M15" s="110"/>
      <c r="N15" s="111"/>
    </row>
    <row r="16" spans="1:14" ht="18" customHeight="1">
      <c r="A16" s="105">
        <v>2</v>
      </c>
      <c r="B16" s="106">
        <v>1</v>
      </c>
      <c r="C16" s="92" t="s">
        <v>207</v>
      </c>
      <c r="D16" s="106">
        <v>1</v>
      </c>
      <c r="E16" s="106">
        <v>16</v>
      </c>
      <c r="F16" s="106">
        <v>16</v>
      </c>
      <c r="G16" s="106">
        <v>204301</v>
      </c>
      <c r="H16" s="107">
        <v>8.7298000000000001E-2</v>
      </c>
      <c r="I16" s="108">
        <v>1.0830865207165321</v>
      </c>
      <c r="J16" s="109">
        <f t="shared" si="0"/>
        <v>1.0517251240371233</v>
      </c>
      <c r="K16" s="110"/>
      <c r="L16" s="110"/>
      <c r="M16" s="110"/>
      <c r="N16" s="111"/>
    </row>
    <row r="17" spans="1:14" ht="18" customHeight="1">
      <c r="A17" s="105">
        <v>2</v>
      </c>
      <c r="B17" s="106">
        <v>1</v>
      </c>
      <c r="C17" s="92" t="s">
        <v>207</v>
      </c>
      <c r="D17" s="106">
        <v>1</v>
      </c>
      <c r="E17" s="106">
        <v>7</v>
      </c>
      <c r="F17" s="106">
        <v>7</v>
      </c>
      <c r="G17" s="106">
        <v>204302</v>
      </c>
      <c r="H17" s="107">
        <v>8.7095000000000006E-2</v>
      </c>
      <c r="I17" s="108">
        <v>1.0365901771063464</v>
      </c>
      <c r="J17" s="109">
        <f t="shared" si="0"/>
        <v>1.049243065480234</v>
      </c>
      <c r="K17" s="110"/>
      <c r="L17" s="110"/>
      <c r="M17" s="110"/>
      <c r="N17" s="111"/>
    </row>
    <row r="18" spans="1:14" ht="18" customHeight="1">
      <c r="A18" s="105">
        <v>2</v>
      </c>
      <c r="B18" s="106">
        <v>1</v>
      </c>
      <c r="C18" s="92" t="s">
        <v>207</v>
      </c>
      <c r="D18" s="106">
        <v>1</v>
      </c>
      <c r="E18" s="106">
        <v>18</v>
      </c>
      <c r="F18" s="106">
        <v>18</v>
      </c>
      <c r="G18" s="106">
        <v>204303</v>
      </c>
      <c r="H18" s="107">
        <v>8.6767999999999998E-2</v>
      </c>
      <c r="I18" s="108">
        <v>1.021394353326248</v>
      </c>
      <c r="J18" s="109">
        <f t="shared" si="0"/>
        <v>1.0484318850407872</v>
      </c>
      <c r="K18" s="110"/>
      <c r="L18" s="110"/>
      <c r="M18" s="110"/>
      <c r="N18" s="111"/>
    </row>
    <row r="19" spans="1:14" ht="18" customHeight="1">
      <c r="A19" s="105">
        <v>2</v>
      </c>
      <c r="B19" s="106">
        <v>1</v>
      </c>
      <c r="C19" s="92" t="s">
        <v>207</v>
      </c>
      <c r="D19" s="106">
        <v>1</v>
      </c>
      <c r="E19" s="106">
        <v>6</v>
      </c>
      <c r="F19" s="106">
        <v>6</v>
      </c>
      <c r="G19" s="106">
        <v>204304</v>
      </c>
      <c r="H19" s="107">
        <v>8.1602999999999995E-2</v>
      </c>
      <c r="I19" s="108">
        <v>1.0239921708212907</v>
      </c>
      <c r="J19" s="109">
        <f t="shared" si="0"/>
        <v>1.0485705612170662</v>
      </c>
      <c r="K19" s="110"/>
      <c r="L19" s="110"/>
      <c r="M19" s="110"/>
      <c r="N19" s="111"/>
    </row>
    <row r="20" spans="1:14" ht="18" customHeight="1">
      <c r="A20" s="105">
        <v>2</v>
      </c>
      <c r="B20" s="106">
        <v>1</v>
      </c>
      <c r="C20" s="92" t="s">
        <v>207</v>
      </c>
      <c r="D20" s="106">
        <v>1</v>
      </c>
      <c r="E20" s="106">
        <v>13</v>
      </c>
      <c r="F20" s="106">
        <v>13</v>
      </c>
      <c r="G20" s="106">
        <v>204305</v>
      </c>
      <c r="H20" s="107">
        <v>8.7814000000000003E-2</v>
      </c>
      <c r="I20" s="108">
        <v>1.0994979884058065</v>
      </c>
      <c r="J20" s="109">
        <f t="shared" si="0"/>
        <v>1.0526011977376872</v>
      </c>
      <c r="K20" s="110"/>
      <c r="L20" s="110"/>
      <c r="M20" s="110"/>
      <c r="N20" s="111"/>
    </row>
    <row r="21" spans="1:14" ht="18" customHeight="1">
      <c r="A21" s="105">
        <v>2</v>
      </c>
      <c r="B21" s="106">
        <v>1</v>
      </c>
      <c r="C21" s="92" t="s">
        <v>207</v>
      </c>
      <c r="D21" s="106">
        <v>1</v>
      </c>
      <c r="E21" s="106">
        <v>3</v>
      </c>
      <c r="F21" s="106">
        <v>3</v>
      </c>
      <c r="G21" s="106">
        <v>204306</v>
      </c>
      <c r="H21" s="107">
        <v>8.2765000000000005E-2</v>
      </c>
      <c r="I21" s="108">
        <v>1.058590179209171</v>
      </c>
      <c r="J21" s="109">
        <f t="shared" si="0"/>
        <v>1.0504174652121505</v>
      </c>
      <c r="K21" s="110"/>
      <c r="L21" s="110"/>
      <c r="M21" s="110"/>
      <c r="N21" s="111"/>
    </row>
    <row r="22" spans="1:14" ht="18" customHeight="1" thickBot="1">
      <c r="A22" s="105">
        <v>2</v>
      </c>
      <c r="B22" s="106">
        <v>1</v>
      </c>
      <c r="C22" s="92" t="s">
        <v>207</v>
      </c>
      <c r="D22" s="106">
        <v>1</v>
      </c>
      <c r="E22" s="106">
        <v>10</v>
      </c>
      <c r="F22" s="106">
        <v>10</v>
      </c>
      <c r="G22" s="106">
        <v>204307</v>
      </c>
      <c r="H22" s="107">
        <v>8.2445000000000004E-2</v>
      </c>
      <c r="I22" s="108">
        <v>1.0892762863541254</v>
      </c>
      <c r="J22" s="109">
        <f>IF(ISNUMBER($I22),(($I22-$I$23)*$I$27)+$I$23,"-     ")</f>
        <v>1.0520555448739686</v>
      </c>
      <c r="K22" s="110"/>
      <c r="L22" s="110"/>
      <c r="M22" s="110"/>
      <c r="N22" s="111"/>
    </row>
    <row r="23" spans="1:14" ht="18" customHeight="1">
      <c r="A23" s="144" t="s">
        <v>195</v>
      </c>
      <c r="B23" s="128"/>
      <c r="C23" s="129"/>
      <c r="D23" s="128"/>
      <c r="E23" s="128"/>
      <c r="F23" s="130"/>
      <c r="G23" s="128"/>
      <c r="H23" s="131">
        <f>AVERAGE(H$3:H$22)</f>
        <v>8.5488499999999995E-2</v>
      </c>
      <c r="I23" s="112">
        <f>AVERAGE(I$3:I$22)</f>
        <v>1.0499565885970981</v>
      </c>
      <c r="J23" s="113">
        <f>AVERAGE(J$3:J$22)</f>
        <v>1.0499565885970978</v>
      </c>
      <c r="K23" s="129"/>
      <c r="L23" s="129"/>
      <c r="M23" s="129"/>
      <c r="N23" s="132"/>
    </row>
    <row r="24" spans="1:14" ht="18" customHeight="1">
      <c r="A24" s="145" t="s">
        <v>194</v>
      </c>
      <c r="B24" s="127"/>
      <c r="C24" s="126"/>
      <c r="D24" s="127"/>
      <c r="E24" s="127"/>
      <c r="F24" s="127"/>
      <c r="G24" s="127"/>
      <c r="H24" s="133"/>
      <c r="I24" s="114">
        <f>MEDIAN(I$3:I$22)</f>
        <v>1.0456580321936042</v>
      </c>
      <c r="J24" s="115">
        <f>MEDIAN(J$3:J$22)</f>
        <v>1.0497271239150359</v>
      </c>
      <c r="K24" s="126"/>
      <c r="L24" s="126"/>
      <c r="M24" s="126"/>
      <c r="N24" s="134"/>
    </row>
    <row r="25" spans="1:14" ht="18" customHeight="1">
      <c r="A25" s="145" t="s">
        <v>193</v>
      </c>
      <c r="B25" s="127"/>
      <c r="C25" s="126"/>
      <c r="D25" s="127"/>
      <c r="E25" s="127"/>
      <c r="F25" s="127"/>
      <c r="G25" s="127"/>
      <c r="H25" s="133"/>
      <c r="I25" s="114">
        <f>STDEV(I$3:I$22)</f>
        <v>3.0990121565923526E-2</v>
      </c>
      <c r="J25" s="115">
        <f>STDEV(J$3:J$22)</f>
        <v>1.6543084991071787E-3</v>
      </c>
      <c r="K25" s="126"/>
      <c r="L25" s="126"/>
      <c r="M25" s="126"/>
      <c r="N25" s="134"/>
    </row>
    <row r="26" spans="1:14" ht="18" customHeight="1" thickBot="1">
      <c r="A26" s="145" t="s">
        <v>192</v>
      </c>
      <c r="B26" s="127"/>
      <c r="C26" s="126"/>
      <c r="D26" s="127"/>
      <c r="E26" s="127"/>
      <c r="F26" s="127"/>
      <c r="G26" s="127"/>
      <c r="H26" s="133"/>
      <c r="I26" s="116">
        <f>I25/I23</f>
        <v>2.951562179092666E-2</v>
      </c>
      <c r="J26" s="117">
        <f>J25/J23</f>
        <v>1.5755970457003248E-3</v>
      </c>
      <c r="K26" s="126"/>
      <c r="L26" s="126"/>
      <c r="M26" s="126"/>
      <c r="N26" s="134"/>
    </row>
    <row r="27" spans="1:14" ht="18" customHeight="1" thickBot="1">
      <c r="A27" s="146" t="s">
        <v>191</v>
      </c>
      <c r="B27" s="118"/>
      <c r="C27" s="119"/>
      <c r="D27" s="118"/>
      <c r="E27" s="118"/>
      <c r="F27" s="118"/>
      <c r="G27" s="118"/>
      <c r="H27" s="120"/>
      <c r="I27" s="147">
        <f>SQRT(I26*I26*H23/$C$31)/I26</f>
        <v>5.3381800893812732E-2</v>
      </c>
      <c r="J27" s="121"/>
      <c r="K27" s="121"/>
      <c r="L27" s="121"/>
      <c r="M27" s="121"/>
      <c r="N27" s="122"/>
    </row>
    <row r="28" spans="1:14" ht="18" customHeight="1">
      <c r="H28" s="123"/>
    </row>
    <row r="29" spans="1:14" ht="18" customHeight="1">
      <c r="H29" s="123"/>
    </row>
    <row r="30" spans="1:14" ht="18" customHeight="1">
      <c r="A30" s="124" t="s">
        <v>190</v>
      </c>
      <c r="B30" s="125" t="s">
        <v>205</v>
      </c>
      <c r="H30" s="123"/>
    </row>
    <row r="31" spans="1:14" ht="18" customHeight="1">
      <c r="A31" s="92" t="s">
        <v>189</v>
      </c>
      <c r="C31" s="127">
        <v>30</v>
      </c>
      <c r="D31" s="126" t="s">
        <v>188</v>
      </c>
      <c r="H31" s="123"/>
    </row>
    <row r="32" spans="1:14" ht="18" customHeight="1">
      <c r="H32" s="123"/>
    </row>
    <row r="33" spans="3:3" ht="18" customHeight="1">
      <c r="C33" s="92" t="s">
        <v>206</v>
      </c>
    </row>
  </sheetData>
  <printOptions horizontalCentered="1"/>
  <pageMargins left="0.39370078740157483" right="0.39370078740157483" top="0.59055118110236227" bottom="0.47244094488188981" header="0.31496062992125984" footer="0.31496062992125984"/>
  <pageSetup paperSize="9" scale="54" orientation="portrait" r:id="rId1"/>
  <headerFooter>
    <oddHeader>&amp;L&amp;8File: &amp;F,
Sheet: &amp;A, Page: &amp;P of &amp;N.&amp;R&amp;8Prepared By: C.Savory,
Printed: &amp;D.</oddHeader>
    <oddFooter>&amp;R&amp;9Prepared By: Shah Bappi,
Printed: 2023-06-09 11:21.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4185-CBAF-436A-98A9-3F50416B0ED9}">
  <sheetPr codeName="Sheet6"/>
  <dimension ref="A1:BN151"/>
  <sheetViews>
    <sheetView zoomScale="66" zoomScaleNormal="66" workbookViewId="0"/>
  </sheetViews>
  <sheetFormatPr defaultRowHeight="12.75"/>
  <cols>
    <col min="1" max="1" width="11.140625" customWidth="1"/>
    <col min="2" max="2" width="11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35" width="11.28515625" style="2" bestFit="1" customWidth="1"/>
    <col min="3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486</v>
      </c>
      <c r="BM1" s="28" t="s">
        <v>67</v>
      </c>
    </row>
    <row r="2" spans="1:66" ht="15">
      <c r="A2" s="25" t="s">
        <v>98</v>
      </c>
      <c r="B2" s="18" t="s">
        <v>111</v>
      </c>
      <c r="C2" s="15" t="s">
        <v>112</v>
      </c>
      <c r="D2" s="14" t="s">
        <v>229</v>
      </c>
      <c r="E2" s="16" t="s">
        <v>229</v>
      </c>
      <c r="F2" s="17" t="s">
        <v>229</v>
      </c>
      <c r="G2" s="17" t="s">
        <v>229</v>
      </c>
      <c r="H2" s="17" t="s">
        <v>229</v>
      </c>
      <c r="I2" s="17" t="s">
        <v>229</v>
      </c>
      <c r="J2" s="17" t="s">
        <v>229</v>
      </c>
      <c r="K2" s="17" t="s">
        <v>229</v>
      </c>
      <c r="L2" s="17" t="s">
        <v>229</v>
      </c>
      <c r="M2" s="17" t="s">
        <v>229</v>
      </c>
      <c r="N2" s="17" t="s">
        <v>229</v>
      </c>
      <c r="O2" s="17" t="s">
        <v>229</v>
      </c>
      <c r="P2" s="17" t="s">
        <v>229</v>
      </c>
      <c r="Q2" s="17" t="s">
        <v>229</v>
      </c>
      <c r="R2" s="17" t="s">
        <v>229</v>
      </c>
      <c r="S2" s="17" t="s">
        <v>229</v>
      </c>
      <c r="T2" s="17" t="s">
        <v>229</v>
      </c>
      <c r="U2" s="17" t="s">
        <v>229</v>
      </c>
      <c r="V2" s="17" t="s">
        <v>229</v>
      </c>
      <c r="W2" s="17" t="s">
        <v>229</v>
      </c>
      <c r="X2" s="17" t="s">
        <v>229</v>
      </c>
      <c r="Y2" s="17" t="s">
        <v>229</v>
      </c>
      <c r="Z2" s="17" t="s">
        <v>229</v>
      </c>
      <c r="AA2" s="17" t="s">
        <v>229</v>
      </c>
      <c r="AB2" s="17" t="s">
        <v>229</v>
      </c>
      <c r="AC2" s="17" t="s">
        <v>229</v>
      </c>
      <c r="AD2" s="17" t="s">
        <v>229</v>
      </c>
      <c r="AE2" s="17" t="s">
        <v>229</v>
      </c>
      <c r="AF2" s="17" t="s">
        <v>229</v>
      </c>
      <c r="AG2" s="17" t="s">
        <v>229</v>
      </c>
      <c r="AH2" s="17" t="s">
        <v>229</v>
      </c>
      <c r="AI2" s="17" t="s">
        <v>229</v>
      </c>
      <c r="AJ2" s="154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230</v>
      </c>
      <c r="C3" s="9" t="s">
        <v>230</v>
      </c>
      <c r="D3" s="151" t="s">
        <v>231</v>
      </c>
      <c r="E3" s="152" t="s">
        <v>232</v>
      </c>
      <c r="F3" s="153" t="s">
        <v>233</v>
      </c>
      <c r="G3" s="153" t="s">
        <v>234</v>
      </c>
      <c r="H3" s="153" t="s">
        <v>235</v>
      </c>
      <c r="I3" s="153" t="s">
        <v>236</v>
      </c>
      <c r="J3" s="153" t="s">
        <v>237</v>
      </c>
      <c r="K3" s="153" t="s">
        <v>238</v>
      </c>
      <c r="L3" s="153" t="s">
        <v>239</v>
      </c>
      <c r="M3" s="153" t="s">
        <v>240</v>
      </c>
      <c r="N3" s="153" t="s">
        <v>241</v>
      </c>
      <c r="O3" s="153" t="s">
        <v>242</v>
      </c>
      <c r="P3" s="153" t="s">
        <v>243</v>
      </c>
      <c r="Q3" s="153" t="s">
        <v>244</v>
      </c>
      <c r="R3" s="153" t="s">
        <v>245</v>
      </c>
      <c r="S3" s="153" t="s">
        <v>246</v>
      </c>
      <c r="T3" s="153" t="s">
        <v>247</v>
      </c>
      <c r="U3" s="153" t="s">
        <v>248</v>
      </c>
      <c r="V3" s="153" t="s">
        <v>249</v>
      </c>
      <c r="W3" s="153" t="s">
        <v>250</v>
      </c>
      <c r="X3" s="153" t="s">
        <v>251</v>
      </c>
      <c r="Y3" s="153" t="s">
        <v>252</v>
      </c>
      <c r="Z3" s="153" t="s">
        <v>253</v>
      </c>
      <c r="AA3" s="153" t="s">
        <v>254</v>
      </c>
      <c r="AB3" s="153" t="s">
        <v>255</v>
      </c>
      <c r="AC3" s="153" t="s">
        <v>256</v>
      </c>
      <c r="AD3" s="153" t="s">
        <v>257</v>
      </c>
      <c r="AE3" s="153" t="s">
        <v>258</v>
      </c>
      <c r="AF3" s="153" t="s">
        <v>259</v>
      </c>
      <c r="AG3" s="153" t="s">
        <v>260</v>
      </c>
      <c r="AH3" s="153" t="s">
        <v>261</v>
      </c>
      <c r="AI3" s="153" t="s">
        <v>262</v>
      </c>
      <c r="AJ3" s="154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9" t="s">
        <v>114</v>
      </c>
      <c r="E4" s="10" t="s">
        <v>263</v>
      </c>
      <c r="F4" s="11" t="s">
        <v>263</v>
      </c>
      <c r="G4" s="11" t="s">
        <v>264</v>
      </c>
      <c r="H4" s="11" t="s">
        <v>264</v>
      </c>
      <c r="I4" s="11" t="s">
        <v>263</v>
      </c>
      <c r="J4" s="11" t="s">
        <v>264</v>
      </c>
      <c r="K4" s="11" t="s">
        <v>263</v>
      </c>
      <c r="L4" s="11" t="s">
        <v>264</v>
      </c>
      <c r="M4" s="11" t="s">
        <v>264</v>
      </c>
      <c r="N4" s="11" t="s">
        <v>263</v>
      </c>
      <c r="O4" s="11" t="s">
        <v>264</v>
      </c>
      <c r="P4" s="11" t="s">
        <v>264</v>
      </c>
      <c r="Q4" s="11" t="s">
        <v>264</v>
      </c>
      <c r="R4" s="11" t="s">
        <v>265</v>
      </c>
      <c r="S4" s="11" t="s">
        <v>263</v>
      </c>
      <c r="T4" s="11" t="s">
        <v>264</v>
      </c>
      <c r="U4" s="11" t="s">
        <v>264</v>
      </c>
      <c r="V4" s="11" t="s">
        <v>264</v>
      </c>
      <c r="W4" s="11" t="s">
        <v>263</v>
      </c>
      <c r="X4" s="11" t="s">
        <v>263</v>
      </c>
      <c r="Y4" s="11" t="s">
        <v>264</v>
      </c>
      <c r="Z4" s="11" t="s">
        <v>263</v>
      </c>
      <c r="AA4" s="11" t="s">
        <v>264</v>
      </c>
      <c r="AB4" s="11" t="s">
        <v>264</v>
      </c>
      <c r="AC4" s="11" t="s">
        <v>264</v>
      </c>
      <c r="AD4" s="11" t="s">
        <v>264</v>
      </c>
      <c r="AE4" s="11" t="s">
        <v>264</v>
      </c>
      <c r="AF4" s="11" t="s">
        <v>264</v>
      </c>
      <c r="AG4" s="11" t="s">
        <v>263</v>
      </c>
      <c r="AH4" s="11" t="s">
        <v>264</v>
      </c>
      <c r="AI4" s="11" t="s">
        <v>263</v>
      </c>
      <c r="AJ4" s="154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7" t="s">
        <v>266</v>
      </c>
      <c r="E5" s="26" t="s">
        <v>116</v>
      </c>
      <c r="F5" s="26" t="s">
        <v>267</v>
      </c>
      <c r="G5" s="26" t="s">
        <v>267</v>
      </c>
      <c r="H5" s="26" t="s">
        <v>116</v>
      </c>
      <c r="I5" s="26" t="s">
        <v>268</v>
      </c>
      <c r="J5" s="26" t="s">
        <v>116</v>
      </c>
      <c r="K5" s="26" t="s">
        <v>116</v>
      </c>
      <c r="L5" s="26" t="s">
        <v>267</v>
      </c>
      <c r="M5" s="26" t="s">
        <v>116</v>
      </c>
      <c r="N5" s="26" t="s">
        <v>117</v>
      </c>
      <c r="O5" s="26" t="s">
        <v>269</v>
      </c>
      <c r="P5" s="26" t="s">
        <v>117</v>
      </c>
      <c r="Q5" s="26" t="s">
        <v>116</v>
      </c>
      <c r="R5" s="26" t="s">
        <v>117</v>
      </c>
      <c r="S5" s="26" t="s">
        <v>117</v>
      </c>
      <c r="T5" s="26" t="s">
        <v>116</v>
      </c>
      <c r="U5" s="26" t="s">
        <v>269</v>
      </c>
      <c r="V5" s="26" t="s">
        <v>116</v>
      </c>
      <c r="W5" s="26" t="s">
        <v>116</v>
      </c>
      <c r="X5" s="26" t="s">
        <v>116</v>
      </c>
      <c r="Y5" s="26" t="s">
        <v>116</v>
      </c>
      <c r="Z5" s="26" t="s">
        <v>116</v>
      </c>
      <c r="AA5" s="26" t="s">
        <v>116</v>
      </c>
      <c r="AB5" s="26" t="s">
        <v>116</v>
      </c>
      <c r="AC5" s="26" t="s">
        <v>116</v>
      </c>
      <c r="AD5" s="26" t="s">
        <v>116</v>
      </c>
      <c r="AE5" s="26" t="s">
        <v>116</v>
      </c>
      <c r="AF5" s="26" t="s">
        <v>116</v>
      </c>
      <c r="AG5" s="26" t="s">
        <v>116</v>
      </c>
      <c r="AH5" s="26" t="s">
        <v>116</v>
      </c>
      <c r="AI5" s="26" t="s">
        <v>116</v>
      </c>
      <c r="AJ5" s="154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1">
        <v>1.0591586551570678</v>
      </c>
      <c r="E6" s="22">
        <v>1.0549999999999999</v>
      </c>
      <c r="F6" s="22">
        <v>1.08</v>
      </c>
      <c r="G6" s="22">
        <v>1.0900000000000001</v>
      </c>
      <c r="H6" s="22">
        <v>1.026</v>
      </c>
      <c r="I6" s="22">
        <v>0.998</v>
      </c>
      <c r="J6" s="22">
        <v>1.03</v>
      </c>
      <c r="K6" s="22">
        <v>1.069</v>
      </c>
      <c r="L6" s="22">
        <v>1.04</v>
      </c>
      <c r="M6" s="22">
        <v>1.04</v>
      </c>
      <c r="N6" s="22">
        <v>1.0569999999999999</v>
      </c>
      <c r="O6" s="148">
        <v>0.99743685872138899</v>
      </c>
      <c r="P6" s="22">
        <v>1.05</v>
      </c>
      <c r="Q6" s="22">
        <v>1.06</v>
      </c>
      <c r="R6" s="22">
        <v>1.044</v>
      </c>
      <c r="S6" s="22">
        <v>1.069</v>
      </c>
      <c r="T6" s="22">
        <v>1.02</v>
      </c>
      <c r="U6" s="22">
        <v>1.1000000000000001</v>
      </c>
      <c r="V6" s="22">
        <v>1.1099999999999999</v>
      </c>
      <c r="W6" s="22">
        <v>1.07</v>
      </c>
      <c r="X6" s="22">
        <v>1.08</v>
      </c>
      <c r="Y6" s="22">
        <v>1.08</v>
      </c>
      <c r="Z6" s="22">
        <v>1.0549999999999999</v>
      </c>
      <c r="AA6" s="22">
        <v>1.079</v>
      </c>
      <c r="AB6" s="22">
        <v>1.0309999999999999</v>
      </c>
      <c r="AC6" s="22">
        <v>1.08</v>
      </c>
      <c r="AD6" s="22">
        <v>1.02</v>
      </c>
      <c r="AE6" s="22">
        <v>1.002</v>
      </c>
      <c r="AF6" s="22">
        <v>1.04</v>
      </c>
      <c r="AG6" s="22">
        <v>1.05</v>
      </c>
      <c r="AH6" s="22">
        <v>1.0609999999999999</v>
      </c>
      <c r="AI6" s="22">
        <v>1.04</v>
      </c>
      <c r="AJ6" s="154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0">
        <v>1.0240874425569682</v>
      </c>
      <c r="E7" s="11">
        <v>1.07</v>
      </c>
      <c r="F7" s="11">
        <v>1.08</v>
      </c>
      <c r="G7" s="11">
        <v>1.0900000000000001</v>
      </c>
      <c r="H7" s="11">
        <v>1.0350000000000001</v>
      </c>
      <c r="I7" s="11">
        <v>1.04</v>
      </c>
      <c r="J7" s="11">
        <v>0.9900000000000001</v>
      </c>
      <c r="K7" s="149">
        <v>1.0289999999999999</v>
      </c>
      <c r="L7" s="11">
        <v>1.06</v>
      </c>
      <c r="M7" s="11">
        <v>1.02</v>
      </c>
      <c r="N7" s="149">
        <v>1.093</v>
      </c>
      <c r="O7" s="150">
        <v>0.98773711137347497</v>
      </c>
      <c r="P7" s="11">
        <v>0.98</v>
      </c>
      <c r="Q7" s="11">
        <v>1.03</v>
      </c>
      <c r="R7" s="11">
        <v>1.0609999999999999</v>
      </c>
      <c r="S7" s="11">
        <v>1.07</v>
      </c>
      <c r="T7" s="11">
        <v>1.04</v>
      </c>
      <c r="U7" s="11">
        <v>1.06</v>
      </c>
      <c r="V7" s="11">
        <v>1.1000000000000001</v>
      </c>
      <c r="W7" s="11">
        <v>1.07</v>
      </c>
      <c r="X7" s="11">
        <v>1.075</v>
      </c>
      <c r="Y7" s="11">
        <v>1.0900000000000001</v>
      </c>
      <c r="Z7" s="11">
        <v>1.0549999999999999</v>
      </c>
      <c r="AA7" s="11">
        <v>1.0649999999999999</v>
      </c>
      <c r="AB7" s="11">
        <v>1.042</v>
      </c>
      <c r="AC7" s="11">
        <v>1.08</v>
      </c>
      <c r="AD7" s="11">
        <v>1.07</v>
      </c>
      <c r="AE7" s="11">
        <v>0.99600000000000011</v>
      </c>
      <c r="AF7" s="11">
        <v>1.05</v>
      </c>
      <c r="AG7" s="11">
        <v>1.08</v>
      </c>
      <c r="AH7" s="11">
        <v>1.028</v>
      </c>
      <c r="AI7" s="11">
        <v>1.0349999999999999</v>
      </c>
      <c r="AJ7" s="154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 t="e">
        <v>#N/A</v>
      </c>
    </row>
    <row r="8" spans="1:66">
      <c r="A8" s="30"/>
      <c r="B8" s="19">
        <v>1</v>
      </c>
      <c r="C8" s="9">
        <v>3</v>
      </c>
      <c r="D8" s="10">
        <v>1.058590179209171</v>
      </c>
      <c r="E8" s="11">
        <v>1.075</v>
      </c>
      <c r="F8" s="11">
        <v>1.0899999999999999</v>
      </c>
      <c r="G8" s="11">
        <v>1.0900000000000001</v>
      </c>
      <c r="H8" s="11">
        <v>1.054</v>
      </c>
      <c r="I8" s="11">
        <v>1.04</v>
      </c>
      <c r="J8" s="11">
        <v>1</v>
      </c>
      <c r="K8" s="11">
        <v>1.0740000000000001</v>
      </c>
      <c r="L8" s="11">
        <v>1.08</v>
      </c>
      <c r="M8" s="11">
        <v>0.98499999999999988</v>
      </c>
      <c r="N8" s="11">
        <v>1.0580000000000001</v>
      </c>
      <c r="O8" s="150">
        <v>1</v>
      </c>
      <c r="P8" s="11">
        <v>1.05</v>
      </c>
      <c r="Q8" s="11">
        <v>1.04</v>
      </c>
      <c r="R8" s="11">
        <v>1.0209999999999999</v>
      </c>
      <c r="S8" s="11">
        <v>1.0580000000000001</v>
      </c>
      <c r="T8" s="149">
        <v>0.93300000000000005</v>
      </c>
      <c r="U8" s="11">
        <v>1.1200000000000001</v>
      </c>
      <c r="V8" s="11">
        <v>1.0499999999999998</v>
      </c>
      <c r="W8" s="11">
        <v>1.1000000000000001</v>
      </c>
      <c r="X8" s="11">
        <v>1.075</v>
      </c>
      <c r="Y8" s="11">
        <v>1.0900000000000001</v>
      </c>
      <c r="Z8" s="11">
        <v>1.07</v>
      </c>
      <c r="AA8" s="11">
        <v>1.0860000000000001</v>
      </c>
      <c r="AB8" s="11">
        <v>1.044</v>
      </c>
      <c r="AC8" s="11">
        <v>1.1000000000000001</v>
      </c>
      <c r="AD8" s="11">
        <v>1.03</v>
      </c>
      <c r="AE8" s="11">
        <v>1.004</v>
      </c>
      <c r="AF8" s="11">
        <v>1.06</v>
      </c>
      <c r="AG8" s="11">
        <v>1.0549999999999999</v>
      </c>
      <c r="AH8" s="11">
        <v>1.0389999999999999</v>
      </c>
      <c r="AI8" s="11">
        <v>1.04</v>
      </c>
      <c r="AJ8" s="154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0">
        <v>1.0269417245598396</v>
      </c>
      <c r="E9" s="11">
        <v>1.085</v>
      </c>
      <c r="F9" s="11">
        <v>1.04</v>
      </c>
      <c r="G9" s="11">
        <v>1.08</v>
      </c>
      <c r="H9" s="11">
        <v>1.0759999999999998</v>
      </c>
      <c r="I9" s="11">
        <v>0.99900000000000011</v>
      </c>
      <c r="J9" s="11">
        <v>1.05</v>
      </c>
      <c r="K9" s="11">
        <v>1.073</v>
      </c>
      <c r="L9" s="11">
        <v>1.05</v>
      </c>
      <c r="M9" s="11">
        <v>1.002</v>
      </c>
      <c r="N9" s="11">
        <v>1.0640000000000001</v>
      </c>
      <c r="O9" s="150">
        <v>0.98156188411509659</v>
      </c>
      <c r="P9" s="11">
        <v>1.02</v>
      </c>
      <c r="Q9" s="11">
        <v>1.05</v>
      </c>
      <c r="R9" s="11">
        <v>0.99399999999999988</v>
      </c>
      <c r="S9" s="11">
        <v>1.087</v>
      </c>
      <c r="T9" s="11">
        <v>1.03</v>
      </c>
      <c r="U9" s="11">
        <v>1.08</v>
      </c>
      <c r="V9" s="11">
        <v>1.08</v>
      </c>
      <c r="W9" s="11">
        <v>1.07</v>
      </c>
      <c r="X9" s="11">
        <v>1.05</v>
      </c>
      <c r="Y9" s="11">
        <v>1.08</v>
      </c>
      <c r="Z9" s="11">
        <v>1.0449999999999999</v>
      </c>
      <c r="AA9" s="11">
        <v>1.087</v>
      </c>
      <c r="AB9" s="11">
        <v>1.0549999999999999</v>
      </c>
      <c r="AC9" s="11">
        <v>1.1200000000000001</v>
      </c>
      <c r="AD9" s="11">
        <v>1.06</v>
      </c>
      <c r="AE9" s="11">
        <v>0.99099999999999988</v>
      </c>
      <c r="AF9" s="11">
        <v>1.06</v>
      </c>
      <c r="AG9" s="11">
        <v>1.04</v>
      </c>
      <c r="AH9" s="11">
        <v>1.046</v>
      </c>
      <c r="AI9" s="11">
        <v>1.02</v>
      </c>
      <c r="AJ9" s="154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1.0548988888888888</v>
      </c>
      <c r="BN9" s="28"/>
    </row>
    <row r="10" spans="1:66">
      <c r="A10" s="30"/>
      <c r="B10" s="19">
        <v>1</v>
      </c>
      <c r="C10" s="9">
        <v>5</v>
      </c>
      <c r="D10" s="10">
        <v>1.0141801033316082</v>
      </c>
      <c r="E10" s="11">
        <v>1.07</v>
      </c>
      <c r="F10" s="11">
        <v>1.03</v>
      </c>
      <c r="G10" s="11">
        <v>1.0900000000000001</v>
      </c>
      <c r="H10" s="11">
        <v>1.077</v>
      </c>
      <c r="I10" s="11">
        <v>1.01</v>
      </c>
      <c r="J10" s="11">
        <v>1</v>
      </c>
      <c r="K10" s="11">
        <v>1.071</v>
      </c>
      <c r="L10" s="11">
        <v>1.05</v>
      </c>
      <c r="M10" s="11">
        <v>1.0780000000000001</v>
      </c>
      <c r="N10" s="11" t="s">
        <v>270</v>
      </c>
      <c r="O10" s="150">
        <v>0.98432628280454348</v>
      </c>
      <c r="P10" s="11">
        <v>0.98</v>
      </c>
      <c r="Q10" s="11">
        <v>1.07</v>
      </c>
      <c r="R10" s="11">
        <v>0.99600000000000011</v>
      </c>
      <c r="S10" s="11">
        <v>1.0820000000000001</v>
      </c>
      <c r="T10" s="11">
        <v>1.08</v>
      </c>
      <c r="U10" s="11">
        <v>1.08</v>
      </c>
      <c r="V10" s="11">
        <v>1.06</v>
      </c>
      <c r="W10" s="11">
        <v>1.0900000000000001</v>
      </c>
      <c r="X10" s="11">
        <v>1.03</v>
      </c>
      <c r="Y10" s="11">
        <v>1.08</v>
      </c>
      <c r="Z10" s="11">
        <v>1.0649999999999999</v>
      </c>
      <c r="AA10" s="11">
        <v>1.0940000000000001</v>
      </c>
      <c r="AB10" s="149">
        <v>0.97199999999999998</v>
      </c>
      <c r="AC10" s="11">
        <v>1.1000000000000001</v>
      </c>
      <c r="AD10" s="11">
        <v>1.07</v>
      </c>
      <c r="AE10" s="11">
        <v>1.008</v>
      </c>
      <c r="AF10" s="11">
        <v>1.06</v>
      </c>
      <c r="AG10" s="11">
        <v>1.05</v>
      </c>
      <c r="AH10" s="11">
        <v>1.0569999999999999</v>
      </c>
      <c r="AI10" s="11">
        <v>1.0349999999999999</v>
      </c>
      <c r="AJ10" s="154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7</v>
      </c>
    </row>
    <row r="11" spans="1:66">
      <c r="A11" s="30"/>
      <c r="B11" s="19">
        <v>1</v>
      </c>
      <c r="C11" s="9">
        <v>6</v>
      </c>
      <c r="D11" s="10">
        <v>1.0239921708212907</v>
      </c>
      <c r="E11" s="11">
        <v>1.0649999999999999</v>
      </c>
      <c r="F11" s="11">
        <v>1.08</v>
      </c>
      <c r="G11" s="11">
        <v>1.0900000000000001</v>
      </c>
      <c r="H11" s="11">
        <v>1.0610000000000002</v>
      </c>
      <c r="I11" s="11">
        <v>1.03</v>
      </c>
      <c r="J11" s="11">
        <v>1.03</v>
      </c>
      <c r="K11" s="11">
        <v>1.0649999999999999</v>
      </c>
      <c r="L11" s="11">
        <v>1.07</v>
      </c>
      <c r="M11" s="11">
        <v>1.024</v>
      </c>
      <c r="N11" s="11">
        <v>1.0429999999999999</v>
      </c>
      <c r="O11" s="150">
        <v>0.97320927513639888</v>
      </c>
      <c r="P11" s="11">
        <v>0.9900000000000001</v>
      </c>
      <c r="Q11" s="11">
        <v>1.04</v>
      </c>
      <c r="R11" s="11">
        <v>1.0620000000000001</v>
      </c>
      <c r="S11" s="11">
        <v>1.0649999999999999</v>
      </c>
      <c r="T11" s="11">
        <v>1.0699999999999998</v>
      </c>
      <c r="U11" s="11">
        <v>1.06</v>
      </c>
      <c r="V11" s="11">
        <v>1.08</v>
      </c>
      <c r="W11" s="11">
        <v>1.08</v>
      </c>
      <c r="X11" s="11">
        <v>1.04</v>
      </c>
      <c r="Y11" s="11">
        <v>1.08</v>
      </c>
      <c r="Z11" s="11">
        <v>1.06</v>
      </c>
      <c r="AA11" s="11">
        <v>1.1100000000000001</v>
      </c>
      <c r="AB11" s="11">
        <v>1.0449999999999999</v>
      </c>
      <c r="AC11" s="11">
        <v>1.06</v>
      </c>
      <c r="AD11" s="11">
        <v>1.0900000000000001</v>
      </c>
      <c r="AE11" s="11">
        <v>1.016</v>
      </c>
      <c r="AF11" s="11">
        <v>1.05</v>
      </c>
      <c r="AG11" s="11">
        <v>1.05</v>
      </c>
      <c r="AH11" s="11">
        <v>1.0349999999999999</v>
      </c>
      <c r="AI11" s="11">
        <v>1.0549999999999999</v>
      </c>
      <c r="AJ11" s="154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19"/>
      <c r="C12" s="9">
        <v>7</v>
      </c>
      <c r="D12" s="10">
        <v>1.0365901771063464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54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19"/>
      <c r="C13" s="9">
        <v>8</v>
      </c>
      <c r="D13" s="10">
        <v>1.1042646363715596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54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30"/>
      <c r="B14" s="19"/>
      <c r="C14" s="9">
        <v>9</v>
      </c>
      <c r="D14" s="10">
        <v>0.98981454427199467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54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5"/>
    </row>
    <row r="15" spans="1:66">
      <c r="A15" s="30"/>
      <c r="B15" s="19"/>
      <c r="C15" s="9">
        <v>10</v>
      </c>
      <c r="D15" s="10">
        <v>1.0892762863541254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54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19"/>
      <c r="C16" s="9">
        <v>11</v>
      </c>
      <c r="D16" s="10">
        <v>1.0489947399935522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54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19"/>
      <c r="C17" s="9">
        <v>12</v>
      </c>
      <c r="D17" s="10">
        <v>1.0282521671766416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54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A18" s="30"/>
      <c r="B18" s="19"/>
      <c r="C18" s="9">
        <v>13</v>
      </c>
      <c r="D18" s="10">
        <v>1.0994979884058065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54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55"/>
    </row>
    <row r="19" spans="1:65">
      <c r="A19" s="30"/>
      <c r="B19" s="19"/>
      <c r="C19" s="9">
        <v>14</v>
      </c>
      <c r="D19" s="10">
        <v>1.0377347174459064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54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55"/>
    </row>
    <row r="20" spans="1:65">
      <c r="A20" s="30"/>
      <c r="B20" s="19"/>
      <c r="C20" s="9">
        <v>15</v>
      </c>
      <c r="D20" s="10">
        <v>1.0573729511373398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54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55"/>
    </row>
    <row r="21" spans="1:65">
      <c r="A21" s="30"/>
      <c r="B21" s="19"/>
      <c r="C21" s="9">
        <v>16</v>
      </c>
      <c r="D21" s="10">
        <v>1.0830865207165321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54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55"/>
    </row>
    <row r="22" spans="1:65">
      <c r="A22" s="30"/>
      <c r="B22" s="19"/>
      <c r="C22" s="9">
        <v>17</v>
      </c>
      <c r="D22" s="10">
        <v>1.0423213243936564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54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55"/>
    </row>
    <row r="23" spans="1:65">
      <c r="A23" s="30"/>
      <c r="B23" s="19"/>
      <c r="C23" s="9">
        <v>18</v>
      </c>
      <c r="D23" s="10">
        <v>1.021394353326248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54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55"/>
    </row>
    <row r="24" spans="1:65">
      <c r="A24" s="30"/>
      <c r="B24" s="19"/>
      <c r="C24" s="9">
        <v>19</v>
      </c>
      <c r="D24" s="10">
        <v>1.0839132954341397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54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55"/>
    </row>
    <row r="25" spans="1:65">
      <c r="A25" s="30"/>
      <c r="B25" s="19"/>
      <c r="C25" s="9">
        <v>20</v>
      </c>
      <c r="D25" s="10">
        <v>1.0696677941721626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54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20" t="s">
        <v>271</v>
      </c>
      <c r="C26" s="12"/>
      <c r="D26" s="23">
        <v>1.0499565885970981</v>
      </c>
      <c r="E26" s="23">
        <v>1.07</v>
      </c>
      <c r="F26" s="23">
        <v>1.0666666666666667</v>
      </c>
      <c r="G26" s="23">
        <v>1.0883333333333334</v>
      </c>
      <c r="H26" s="23">
        <v>1.0548333333333333</v>
      </c>
      <c r="I26" s="23">
        <v>1.0195000000000001</v>
      </c>
      <c r="J26" s="23">
        <v>1.0166666666666668</v>
      </c>
      <c r="K26" s="23">
        <v>1.0634999999999997</v>
      </c>
      <c r="L26" s="23">
        <v>1.0583333333333333</v>
      </c>
      <c r="M26" s="23">
        <v>1.0248333333333333</v>
      </c>
      <c r="N26" s="23">
        <v>1.0630000000000002</v>
      </c>
      <c r="O26" s="23">
        <v>0.98737856869181717</v>
      </c>
      <c r="P26" s="23">
        <v>1.0116666666666667</v>
      </c>
      <c r="Q26" s="23">
        <v>1.0483333333333333</v>
      </c>
      <c r="R26" s="23">
        <v>1.0296666666666667</v>
      </c>
      <c r="S26" s="23">
        <v>1.0718333333333332</v>
      </c>
      <c r="T26" s="23">
        <v>1.0288333333333333</v>
      </c>
      <c r="U26" s="23">
        <v>1.0833333333333333</v>
      </c>
      <c r="V26" s="23">
        <v>1.08</v>
      </c>
      <c r="W26" s="23">
        <v>1.08</v>
      </c>
      <c r="X26" s="23">
        <v>1.0583333333333333</v>
      </c>
      <c r="Y26" s="23">
        <v>1.0833333333333333</v>
      </c>
      <c r="Z26" s="23">
        <v>1.0583333333333333</v>
      </c>
      <c r="AA26" s="23">
        <v>1.0868333333333335</v>
      </c>
      <c r="AB26" s="23">
        <v>1.0315000000000001</v>
      </c>
      <c r="AC26" s="23">
        <v>1.0900000000000001</v>
      </c>
      <c r="AD26" s="23">
        <v>1.0566666666666666</v>
      </c>
      <c r="AE26" s="23">
        <v>1.0028333333333335</v>
      </c>
      <c r="AF26" s="23">
        <v>1.0533333333333332</v>
      </c>
      <c r="AG26" s="23">
        <v>1.0541666666666665</v>
      </c>
      <c r="AH26" s="23">
        <v>1.0443333333333333</v>
      </c>
      <c r="AI26" s="23">
        <v>1.0374999999999999</v>
      </c>
      <c r="AJ26" s="154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3" t="s">
        <v>272</v>
      </c>
      <c r="C27" s="29"/>
      <c r="D27" s="11">
        <v>1.0456580321936042</v>
      </c>
      <c r="E27" s="11">
        <v>1.07</v>
      </c>
      <c r="F27" s="11">
        <v>1.08</v>
      </c>
      <c r="G27" s="11">
        <v>1.0900000000000001</v>
      </c>
      <c r="H27" s="11">
        <v>1.0575000000000001</v>
      </c>
      <c r="I27" s="11">
        <v>1.02</v>
      </c>
      <c r="J27" s="11">
        <v>1.0150000000000001</v>
      </c>
      <c r="K27" s="11">
        <v>1.0699999999999998</v>
      </c>
      <c r="L27" s="11">
        <v>1.0550000000000002</v>
      </c>
      <c r="M27" s="11">
        <v>1.022</v>
      </c>
      <c r="N27" s="11">
        <v>1.0580000000000001</v>
      </c>
      <c r="O27" s="11">
        <v>0.98603169708900928</v>
      </c>
      <c r="P27" s="11">
        <v>1.0050000000000001</v>
      </c>
      <c r="Q27" s="11">
        <v>1.0449999999999999</v>
      </c>
      <c r="R27" s="11">
        <v>1.0325</v>
      </c>
      <c r="S27" s="11">
        <v>1.0695000000000001</v>
      </c>
      <c r="T27" s="11">
        <v>1.0350000000000001</v>
      </c>
      <c r="U27" s="11">
        <v>1.08</v>
      </c>
      <c r="V27" s="11">
        <v>1.08</v>
      </c>
      <c r="W27" s="11">
        <v>1.0750000000000002</v>
      </c>
      <c r="X27" s="11">
        <v>1.0625</v>
      </c>
      <c r="Y27" s="11">
        <v>1.08</v>
      </c>
      <c r="Z27" s="11">
        <v>1.0575000000000001</v>
      </c>
      <c r="AA27" s="11">
        <v>1.0865</v>
      </c>
      <c r="AB27" s="11">
        <v>1.0430000000000001</v>
      </c>
      <c r="AC27" s="11">
        <v>1.0900000000000001</v>
      </c>
      <c r="AD27" s="11">
        <v>1.0649999999999999</v>
      </c>
      <c r="AE27" s="11">
        <v>1.0030000000000001</v>
      </c>
      <c r="AF27" s="11">
        <v>1.0550000000000002</v>
      </c>
      <c r="AG27" s="11">
        <v>1.05</v>
      </c>
      <c r="AH27" s="11">
        <v>1.0425</v>
      </c>
      <c r="AI27" s="11">
        <v>1.0375000000000001</v>
      </c>
      <c r="AJ27" s="154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A28" s="30"/>
      <c r="B28" s="3" t="s">
        <v>273</v>
      </c>
      <c r="C28" s="29"/>
      <c r="D28" s="24">
        <v>3.0990121565923519E-2</v>
      </c>
      <c r="E28" s="24">
        <v>1.0000000000000009E-2</v>
      </c>
      <c r="F28" s="24">
        <v>2.503331114069143E-2</v>
      </c>
      <c r="G28" s="24">
        <v>4.0824829046386341E-3</v>
      </c>
      <c r="H28" s="24">
        <v>2.0989680003912971E-2</v>
      </c>
      <c r="I28" s="24">
        <v>1.9613770672667705E-2</v>
      </c>
      <c r="J28" s="24">
        <v>2.3380903889000236E-2</v>
      </c>
      <c r="K28" s="24">
        <v>1.7201744097619896E-2</v>
      </c>
      <c r="L28" s="24">
        <v>1.4719601443879758E-2</v>
      </c>
      <c r="M28" s="24">
        <v>3.2214386020327473E-2</v>
      </c>
      <c r="N28" s="24">
        <v>1.8452642087245945E-2</v>
      </c>
      <c r="O28" s="24">
        <v>1.0045072701609077E-2</v>
      </c>
      <c r="P28" s="24">
        <v>3.3115957885386134E-2</v>
      </c>
      <c r="Q28" s="24">
        <v>1.4719601443879758E-2</v>
      </c>
      <c r="R28" s="24">
        <v>3.070287717245189E-2</v>
      </c>
      <c r="S28" s="24">
        <v>1.0796604404472113E-2</v>
      </c>
      <c r="T28" s="24">
        <v>5.2346601290500831E-2</v>
      </c>
      <c r="U28" s="24">
        <v>2.3380903889000264E-2</v>
      </c>
      <c r="V28" s="24">
        <v>2.2803508501982778E-2</v>
      </c>
      <c r="W28" s="24">
        <v>1.2649110640673528E-2</v>
      </c>
      <c r="X28" s="24">
        <v>2.1134489978863129E-2</v>
      </c>
      <c r="Y28" s="24">
        <v>5.1639777949432277E-3</v>
      </c>
      <c r="Z28" s="24">
        <v>8.7559503577091732E-3</v>
      </c>
      <c r="AA28" s="24">
        <v>1.5012217246851593E-2</v>
      </c>
      <c r="AB28" s="24">
        <v>3.0138015860371434E-2</v>
      </c>
      <c r="AC28" s="24">
        <v>2.0976176963403051E-2</v>
      </c>
      <c r="AD28" s="24">
        <v>2.6583202716502538E-2</v>
      </c>
      <c r="AE28" s="24">
        <v>8.8185410735941491E-3</v>
      </c>
      <c r="AF28" s="24">
        <v>8.1649658092772665E-3</v>
      </c>
      <c r="AG28" s="24">
        <v>1.3570801990548199E-2</v>
      </c>
      <c r="AH28" s="24">
        <v>1.2832251036613425E-2</v>
      </c>
      <c r="AI28" s="24">
        <v>1.12915897906362E-2</v>
      </c>
      <c r="AJ28" s="205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  <c r="BJ28" s="206"/>
      <c r="BK28" s="206"/>
      <c r="BL28" s="206"/>
      <c r="BM28" s="56"/>
    </row>
    <row r="29" spans="1:65">
      <c r="A29" s="30"/>
      <c r="B29" s="3" t="s">
        <v>87</v>
      </c>
      <c r="C29" s="29"/>
      <c r="D29" s="13">
        <v>2.9515621790926653E-2</v>
      </c>
      <c r="E29" s="13">
        <v>9.3457943925233725E-3</v>
      </c>
      <c r="F29" s="13">
        <v>2.3468729194398217E-2</v>
      </c>
      <c r="G29" s="13">
        <v>3.7511328373402457E-3</v>
      </c>
      <c r="H29" s="13">
        <v>1.9898574818056222E-2</v>
      </c>
      <c r="I29" s="13">
        <v>1.9238617628904074E-2</v>
      </c>
      <c r="J29" s="13">
        <v>2.2997610382623178E-2</v>
      </c>
      <c r="K29" s="13">
        <v>1.6174653594376965E-2</v>
      </c>
      <c r="L29" s="13">
        <v>1.3908284828862763E-2</v>
      </c>
      <c r="M29" s="13">
        <v>3.1433780471940939E-2</v>
      </c>
      <c r="N29" s="13">
        <v>1.7359023600419514E-2</v>
      </c>
      <c r="O29" s="13">
        <v>1.0173476536884777E-2</v>
      </c>
      <c r="P29" s="13">
        <v>3.2734060512737528E-2</v>
      </c>
      <c r="Q29" s="13">
        <v>1.4040955272381327E-2</v>
      </c>
      <c r="R29" s="13">
        <v>2.9818268539124528E-2</v>
      </c>
      <c r="S29" s="13">
        <v>1.0073025412351531E-2</v>
      </c>
      <c r="T29" s="13">
        <v>5.0879573585453593E-2</v>
      </c>
      <c r="U29" s="13">
        <v>2.158237282061563E-2</v>
      </c>
      <c r="V29" s="13">
        <v>2.1114359724058125E-2</v>
      </c>
      <c r="W29" s="13">
        <v>1.1712139482105118E-2</v>
      </c>
      <c r="X29" s="13">
        <v>1.9969596830421852E-2</v>
      </c>
      <c r="Y29" s="13">
        <v>4.7667487337937492E-3</v>
      </c>
      <c r="Z29" s="13">
        <v>8.2733389206700852E-3</v>
      </c>
      <c r="AA29" s="13">
        <v>1.3812805318372878E-2</v>
      </c>
      <c r="AB29" s="13">
        <v>2.921765958349145E-2</v>
      </c>
      <c r="AC29" s="13">
        <v>1.9244199048993622E-2</v>
      </c>
      <c r="AD29" s="13">
        <v>2.5157605094481898E-2</v>
      </c>
      <c r="AE29" s="13">
        <v>8.7936258004927513E-3</v>
      </c>
      <c r="AF29" s="13">
        <v>7.751549818934114E-3</v>
      </c>
      <c r="AG29" s="13">
        <v>1.2873488054274974E-2</v>
      </c>
      <c r="AH29" s="13">
        <v>1.2287504982393959E-2</v>
      </c>
      <c r="AI29" s="13">
        <v>1.0883460039167424E-2</v>
      </c>
      <c r="AJ29" s="154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0"/>
      <c r="B30" s="3" t="s">
        <v>274</v>
      </c>
      <c r="C30" s="29"/>
      <c r="D30" s="13">
        <v>-4.685093845341326E-3</v>
      </c>
      <c r="E30" s="13">
        <v>1.431522136402763E-2</v>
      </c>
      <c r="F30" s="13">
        <v>1.115536086133595E-2</v>
      </c>
      <c r="G30" s="13">
        <v>3.1694454128831762E-2</v>
      </c>
      <c r="H30" s="13">
        <v>-6.2143923219570851E-5</v>
      </c>
      <c r="I30" s="13">
        <v>-3.3556665251751272E-2</v>
      </c>
      <c r="J30" s="13">
        <v>-3.6242546679039034E-2</v>
      </c>
      <c r="K30" s="13">
        <v>8.1534933837785761E-3</v>
      </c>
      <c r="L30" s="13">
        <v>3.2557096046066381E-3</v>
      </c>
      <c r="M30" s="13">
        <v>-2.8500888447444694E-2</v>
      </c>
      <c r="N30" s="13">
        <v>7.6795143083752127E-3</v>
      </c>
      <c r="O30" s="13">
        <v>-6.4006437875946509E-2</v>
      </c>
      <c r="P30" s="13">
        <v>-4.0982337433076665E-2</v>
      </c>
      <c r="Q30" s="13">
        <v>-6.2238719034682921E-3</v>
      </c>
      <c r="R30" s="13">
        <v>-2.3919090718541591E-2</v>
      </c>
      <c r="S30" s="13">
        <v>1.6053144640507888E-2</v>
      </c>
      <c r="T30" s="13">
        <v>-2.4709055844214678E-2</v>
      </c>
      <c r="U30" s="13">
        <v>2.695466337479413E-2</v>
      </c>
      <c r="V30" s="13">
        <v>2.3794802872102672E-2</v>
      </c>
      <c r="W30" s="13">
        <v>2.3794802872102672E-2</v>
      </c>
      <c r="X30" s="13">
        <v>3.2557096046066381E-3</v>
      </c>
      <c r="Y30" s="13">
        <v>2.695466337479413E-2</v>
      </c>
      <c r="Z30" s="13">
        <v>3.2557096046066381E-3</v>
      </c>
      <c r="AA30" s="13">
        <v>3.0272516902620783E-2</v>
      </c>
      <c r="AB30" s="13">
        <v>-2.2181167442061223E-2</v>
      </c>
      <c r="AC30" s="13">
        <v>3.3274384380177713E-2</v>
      </c>
      <c r="AD30" s="13">
        <v>1.6757793532609089E-3</v>
      </c>
      <c r="AE30" s="13">
        <v>-4.9355967765209563E-2</v>
      </c>
      <c r="AF30" s="13">
        <v>-1.4840811494308825E-3</v>
      </c>
      <c r="AG30" s="13">
        <v>-6.9411602375801795E-4</v>
      </c>
      <c r="AH30" s="13">
        <v>-1.0015704506698309E-2</v>
      </c>
      <c r="AI30" s="13">
        <v>-1.649341853721642E-2</v>
      </c>
      <c r="AJ30" s="154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46" t="s">
        <v>275</v>
      </c>
      <c r="C31" s="47"/>
      <c r="D31" s="45" t="s">
        <v>276</v>
      </c>
      <c r="E31" s="45">
        <v>0.39</v>
      </c>
      <c r="F31" s="45">
        <v>0.28999999999999998</v>
      </c>
      <c r="G31" s="45">
        <v>0.92</v>
      </c>
      <c r="H31" s="45">
        <v>0.05</v>
      </c>
      <c r="I31" s="45">
        <v>1.07</v>
      </c>
      <c r="J31" s="45">
        <v>1.1599999999999999</v>
      </c>
      <c r="K31" s="45">
        <v>0.2</v>
      </c>
      <c r="L31" s="45">
        <v>0.05</v>
      </c>
      <c r="M31" s="45">
        <v>0.92</v>
      </c>
      <c r="N31" s="45">
        <v>0.18</v>
      </c>
      <c r="O31" s="45">
        <v>2</v>
      </c>
      <c r="P31" s="45">
        <v>1.3</v>
      </c>
      <c r="Q31" s="45">
        <v>0.24</v>
      </c>
      <c r="R31" s="45">
        <v>0.78</v>
      </c>
      <c r="S31" s="45">
        <v>0.44</v>
      </c>
      <c r="T31" s="45">
        <v>0.8</v>
      </c>
      <c r="U31" s="45">
        <v>0.77</v>
      </c>
      <c r="V31" s="45">
        <v>0.67</v>
      </c>
      <c r="W31" s="45">
        <v>0.67</v>
      </c>
      <c r="X31" s="45">
        <v>0.05</v>
      </c>
      <c r="Y31" s="45">
        <v>0.77</v>
      </c>
      <c r="Z31" s="45">
        <v>0.05</v>
      </c>
      <c r="AA31" s="45">
        <v>0.87</v>
      </c>
      <c r="AB31" s="45">
        <v>0.73</v>
      </c>
      <c r="AC31" s="45">
        <v>0.96</v>
      </c>
      <c r="AD31" s="45">
        <v>0</v>
      </c>
      <c r="AE31" s="45">
        <v>1.56</v>
      </c>
      <c r="AF31" s="45">
        <v>0.1</v>
      </c>
      <c r="AG31" s="45">
        <v>7.0000000000000007E-2</v>
      </c>
      <c r="AH31" s="45">
        <v>0.36</v>
      </c>
      <c r="AI31" s="45">
        <v>0.55000000000000004</v>
      </c>
      <c r="AJ31" s="154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B32" s="31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BM32" s="55"/>
    </row>
    <row r="33" spans="1:65" ht="15">
      <c r="B33" s="8" t="s">
        <v>487</v>
      </c>
      <c r="BM33" s="28" t="s">
        <v>277</v>
      </c>
    </row>
    <row r="34" spans="1:65" ht="15">
      <c r="A34" s="25" t="s">
        <v>124</v>
      </c>
      <c r="B34" s="18" t="s">
        <v>111</v>
      </c>
      <c r="C34" s="15" t="s">
        <v>112</v>
      </c>
      <c r="D34" s="16" t="s">
        <v>229</v>
      </c>
      <c r="E34" s="154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28">
        <v>1</v>
      </c>
    </row>
    <row r="35" spans="1:65">
      <c r="A35" s="30"/>
      <c r="B35" s="19" t="s">
        <v>230</v>
      </c>
      <c r="C35" s="9" t="s">
        <v>230</v>
      </c>
      <c r="D35" s="152" t="s">
        <v>233</v>
      </c>
      <c r="E35" s="154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28" t="s">
        <v>83</v>
      </c>
    </row>
    <row r="36" spans="1:65">
      <c r="A36" s="30"/>
      <c r="B36" s="19"/>
      <c r="C36" s="9"/>
      <c r="D36" s="10" t="s">
        <v>263</v>
      </c>
      <c r="E36" s="154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28">
        <v>1</v>
      </c>
    </row>
    <row r="37" spans="1:65">
      <c r="A37" s="30"/>
      <c r="B37" s="19"/>
      <c r="C37" s="9"/>
      <c r="D37" s="26" t="s">
        <v>267</v>
      </c>
      <c r="E37" s="154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28">
        <v>1</v>
      </c>
    </row>
    <row r="38" spans="1:65">
      <c r="A38" s="30"/>
      <c r="B38" s="18">
        <v>1</v>
      </c>
      <c r="C38" s="14">
        <v>1</v>
      </c>
      <c r="D38" s="207">
        <v>14.999999999999998</v>
      </c>
      <c r="E38" s="208"/>
      <c r="F38" s="209"/>
      <c r="G38" s="209"/>
      <c r="H38" s="209"/>
      <c r="I38" s="209"/>
      <c r="J38" s="209"/>
      <c r="K38" s="209"/>
      <c r="L38" s="209"/>
      <c r="M38" s="209"/>
      <c r="N38" s="209"/>
      <c r="O38" s="209"/>
      <c r="P38" s="209"/>
      <c r="Q38" s="209"/>
      <c r="R38" s="209"/>
      <c r="S38" s="209"/>
      <c r="T38" s="209"/>
      <c r="U38" s="209"/>
      <c r="V38" s="209"/>
      <c r="W38" s="209"/>
      <c r="X38" s="209"/>
      <c r="Y38" s="209"/>
      <c r="Z38" s="209"/>
      <c r="AA38" s="209"/>
      <c r="AB38" s="209"/>
      <c r="AC38" s="209"/>
      <c r="AD38" s="209"/>
      <c r="AE38" s="209"/>
      <c r="AF38" s="209"/>
      <c r="AG38" s="209"/>
      <c r="AH38" s="209"/>
      <c r="AI38" s="209"/>
      <c r="AJ38" s="209"/>
      <c r="AK38" s="209"/>
      <c r="AL38" s="209"/>
      <c r="AM38" s="209"/>
      <c r="AN38" s="209"/>
      <c r="AO38" s="209"/>
      <c r="AP38" s="209"/>
      <c r="AQ38" s="209"/>
      <c r="AR38" s="209"/>
      <c r="AS38" s="209"/>
      <c r="AT38" s="209"/>
      <c r="AU38" s="209"/>
      <c r="AV38" s="209"/>
      <c r="AW38" s="209"/>
      <c r="AX38" s="209"/>
      <c r="AY38" s="209"/>
      <c r="AZ38" s="209"/>
      <c r="BA38" s="209"/>
      <c r="BB38" s="209"/>
      <c r="BC38" s="209"/>
      <c r="BD38" s="209"/>
      <c r="BE38" s="209"/>
      <c r="BF38" s="209"/>
      <c r="BG38" s="209"/>
      <c r="BH38" s="209"/>
      <c r="BI38" s="209"/>
      <c r="BJ38" s="209"/>
      <c r="BK38" s="209"/>
      <c r="BL38" s="209"/>
      <c r="BM38" s="210">
        <v>1</v>
      </c>
    </row>
    <row r="39" spans="1:65">
      <c r="A39" s="30"/>
      <c r="B39" s="19">
        <v>1</v>
      </c>
      <c r="C39" s="9">
        <v>2</v>
      </c>
      <c r="D39" s="211">
        <v>20</v>
      </c>
      <c r="E39" s="208"/>
      <c r="F39" s="209"/>
      <c r="G39" s="209"/>
      <c r="H39" s="209"/>
      <c r="I39" s="209"/>
      <c r="J39" s="209"/>
      <c r="K39" s="209"/>
      <c r="L39" s="209"/>
      <c r="M39" s="209"/>
      <c r="N39" s="209"/>
      <c r="O39" s="209"/>
      <c r="P39" s="209"/>
      <c r="Q39" s="209"/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09"/>
      <c r="AD39" s="209"/>
      <c r="AE39" s="209"/>
      <c r="AF39" s="209"/>
      <c r="AG39" s="209"/>
      <c r="AH39" s="209"/>
      <c r="AI39" s="209"/>
      <c r="AJ39" s="209"/>
      <c r="AK39" s="209"/>
      <c r="AL39" s="209"/>
      <c r="AM39" s="209"/>
      <c r="AN39" s="209"/>
      <c r="AO39" s="209"/>
      <c r="AP39" s="209"/>
      <c r="AQ39" s="209"/>
      <c r="AR39" s="209"/>
      <c r="AS39" s="209"/>
      <c r="AT39" s="209"/>
      <c r="AU39" s="209"/>
      <c r="AV39" s="209"/>
      <c r="AW39" s="209"/>
      <c r="AX39" s="209"/>
      <c r="AY39" s="209"/>
      <c r="AZ39" s="209"/>
      <c r="BA39" s="209"/>
      <c r="BB39" s="209"/>
      <c r="BC39" s="209"/>
      <c r="BD39" s="209"/>
      <c r="BE39" s="209"/>
      <c r="BF39" s="209"/>
      <c r="BG39" s="209"/>
      <c r="BH39" s="209"/>
      <c r="BI39" s="209"/>
      <c r="BJ39" s="209"/>
      <c r="BK39" s="209"/>
      <c r="BL39" s="209"/>
      <c r="BM39" s="210">
        <v>1</v>
      </c>
    </row>
    <row r="40" spans="1:65">
      <c r="A40" s="30"/>
      <c r="B40" s="19">
        <v>1</v>
      </c>
      <c r="C40" s="9">
        <v>3</v>
      </c>
      <c r="D40" s="211">
        <v>20</v>
      </c>
      <c r="E40" s="208"/>
      <c r="F40" s="209"/>
      <c r="G40" s="209"/>
      <c r="H40" s="209"/>
      <c r="I40" s="209"/>
      <c r="J40" s="209"/>
      <c r="K40" s="209"/>
      <c r="L40" s="209"/>
      <c r="M40" s="209"/>
      <c r="N40" s="209"/>
      <c r="O40" s="209"/>
      <c r="P40" s="209"/>
      <c r="Q40" s="209"/>
      <c r="R40" s="209"/>
      <c r="S40" s="209"/>
      <c r="T40" s="209"/>
      <c r="U40" s="209"/>
      <c r="V40" s="209"/>
      <c r="W40" s="209"/>
      <c r="X40" s="209"/>
      <c r="Y40" s="209"/>
      <c r="Z40" s="209"/>
      <c r="AA40" s="209"/>
      <c r="AB40" s="209"/>
      <c r="AC40" s="209"/>
      <c r="AD40" s="209"/>
      <c r="AE40" s="209"/>
      <c r="AF40" s="209"/>
      <c r="AG40" s="209"/>
      <c r="AH40" s="209"/>
      <c r="AI40" s="209"/>
      <c r="AJ40" s="209"/>
      <c r="AK40" s="209"/>
      <c r="AL40" s="209"/>
      <c r="AM40" s="209"/>
      <c r="AN40" s="209"/>
      <c r="AO40" s="209"/>
      <c r="AP40" s="209"/>
      <c r="AQ40" s="209"/>
      <c r="AR40" s="209"/>
      <c r="AS40" s="209"/>
      <c r="AT40" s="209"/>
      <c r="AU40" s="209"/>
      <c r="AV40" s="209"/>
      <c r="AW40" s="209"/>
      <c r="AX40" s="209"/>
      <c r="AY40" s="209"/>
      <c r="AZ40" s="209"/>
      <c r="BA40" s="209"/>
      <c r="BB40" s="209"/>
      <c r="BC40" s="209"/>
      <c r="BD40" s="209"/>
      <c r="BE40" s="209"/>
      <c r="BF40" s="209"/>
      <c r="BG40" s="209"/>
      <c r="BH40" s="209"/>
      <c r="BI40" s="209"/>
      <c r="BJ40" s="209"/>
      <c r="BK40" s="209"/>
      <c r="BL40" s="209"/>
      <c r="BM40" s="210">
        <v>16</v>
      </c>
    </row>
    <row r="41" spans="1:65">
      <c r="A41" s="30"/>
      <c r="B41" s="19">
        <v>1</v>
      </c>
      <c r="C41" s="9">
        <v>4</v>
      </c>
      <c r="D41" s="211">
        <v>14.999999999999998</v>
      </c>
      <c r="E41" s="208"/>
      <c r="F41" s="209"/>
      <c r="G41" s="209"/>
      <c r="H41" s="209"/>
      <c r="I41" s="209"/>
      <c r="J41" s="209"/>
      <c r="K41" s="209"/>
      <c r="L41" s="209"/>
      <c r="M41" s="209"/>
      <c r="N41" s="209"/>
      <c r="O41" s="209"/>
      <c r="P41" s="209"/>
      <c r="Q41" s="209"/>
      <c r="R41" s="209"/>
      <c r="S41" s="209"/>
      <c r="T41" s="209"/>
      <c r="U41" s="209"/>
      <c r="V41" s="209"/>
      <c r="W41" s="209"/>
      <c r="X41" s="209"/>
      <c r="Y41" s="209"/>
      <c r="Z41" s="209"/>
      <c r="AA41" s="209"/>
      <c r="AB41" s="209"/>
      <c r="AC41" s="209"/>
      <c r="AD41" s="209"/>
      <c r="AE41" s="209"/>
      <c r="AF41" s="209"/>
      <c r="AG41" s="209"/>
      <c r="AH41" s="209"/>
      <c r="AI41" s="209"/>
      <c r="AJ41" s="209"/>
      <c r="AK41" s="209"/>
      <c r="AL41" s="209"/>
      <c r="AM41" s="209"/>
      <c r="AN41" s="209"/>
      <c r="AO41" s="209"/>
      <c r="AP41" s="209"/>
      <c r="AQ41" s="209"/>
      <c r="AR41" s="209"/>
      <c r="AS41" s="209"/>
      <c r="AT41" s="209"/>
      <c r="AU41" s="209"/>
      <c r="AV41" s="209"/>
      <c r="AW41" s="209"/>
      <c r="AX41" s="209"/>
      <c r="AY41" s="209"/>
      <c r="AZ41" s="209"/>
      <c r="BA41" s="209"/>
      <c r="BB41" s="209"/>
      <c r="BC41" s="209"/>
      <c r="BD41" s="209"/>
      <c r="BE41" s="209"/>
      <c r="BF41" s="209"/>
      <c r="BG41" s="209"/>
      <c r="BH41" s="209"/>
      <c r="BI41" s="209"/>
      <c r="BJ41" s="209"/>
      <c r="BK41" s="209"/>
      <c r="BL41" s="209"/>
      <c r="BM41" s="210">
        <v>17.5</v>
      </c>
    </row>
    <row r="42" spans="1:65">
      <c r="A42" s="30"/>
      <c r="B42" s="19">
        <v>1</v>
      </c>
      <c r="C42" s="9">
        <v>5</v>
      </c>
      <c r="D42" s="211">
        <v>14.999999999999998</v>
      </c>
      <c r="E42" s="208"/>
      <c r="F42" s="209"/>
      <c r="G42" s="209"/>
      <c r="H42" s="209"/>
      <c r="I42" s="209"/>
      <c r="J42" s="209"/>
      <c r="K42" s="209"/>
      <c r="L42" s="209"/>
      <c r="M42" s="209"/>
      <c r="N42" s="209"/>
      <c r="O42" s="209"/>
      <c r="P42" s="209"/>
      <c r="Q42" s="209"/>
      <c r="R42" s="209"/>
      <c r="S42" s="209"/>
      <c r="T42" s="209"/>
      <c r="U42" s="209"/>
      <c r="V42" s="209"/>
      <c r="W42" s="209"/>
      <c r="X42" s="209"/>
      <c r="Y42" s="209"/>
      <c r="Z42" s="209"/>
      <c r="AA42" s="209"/>
      <c r="AB42" s="209"/>
      <c r="AC42" s="209"/>
      <c r="AD42" s="209"/>
      <c r="AE42" s="209"/>
      <c r="AF42" s="209"/>
      <c r="AG42" s="209"/>
      <c r="AH42" s="209"/>
      <c r="AI42" s="209"/>
      <c r="AJ42" s="209"/>
      <c r="AK42" s="209"/>
      <c r="AL42" s="209"/>
      <c r="AM42" s="209"/>
      <c r="AN42" s="209"/>
      <c r="AO42" s="209"/>
      <c r="AP42" s="209"/>
      <c r="AQ42" s="209"/>
      <c r="AR42" s="209"/>
      <c r="AS42" s="209"/>
      <c r="AT42" s="209"/>
      <c r="AU42" s="209"/>
      <c r="AV42" s="209"/>
      <c r="AW42" s="209"/>
      <c r="AX42" s="209"/>
      <c r="AY42" s="209"/>
      <c r="AZ42" s="209"/>
      <c r="BA42" s="209"/>
      <c r="BB42" s="209"/>
      <c r="BC42" s="209"/>
      <c r="BD42" s="209"/>
      <c r="BE42" s="209"/>
      <c r="BF42" s="209"/>
      <c r="BG42" s="209"/>
      <c r="BH42" s="209"/>
      <c r="BI42" s="209"/>
      <c r="BJ42" s="209"/>
      <c r="BK42" s="209"/>
      <c r="BL42" s="209"/>
      <c r="BM42" s="210">
        <v>7</v>
      </c>
    </row>
    <row r="43" spans="1:65">
      <c r="A43" s="30"/>
      <c r="B43" s="19">
        <v>1</v>
      </c>
      <c r="C43" s="9">
        <v>6</v>
      </c>
      <c r="D43" s="211">
        <v>20</v>
      </c>
      <c r="E43" s="208"/>
      <c r="F43" s="209"/>
      <c r="G43" s="209"/>
      <c r="H43" s="209"/>
      <c r="I43" s="209"/>
      <c r="J43" s="209"/>
      <c r="K43" s="209"/>
      <c r="L43" s="209"/>
      <c r="M43" s="209"/>
      <c r="N43" s="209"/>
      <c r="O43" s="209"/>
      <c r="P43" s="209"/>
      <c r="Q43" s="209"/>
      <c r="R43" s="209"/>
      <c r="S43" s="209"/>
      <c r="T43" s="209"/>
      <c r="U43" s="209"/>
      <c r="V43" s="209"/>
      <c r="W43" s="209"/>
      <c r="X43" s="209"/>
      <c r="Y43" s="209"/>
      <c r="Z43" s="209"/>
      <c r="AA43" s="209"/>
      <c r="AB43" s="209"/>
      <c r="AC43" s="209"/>
      <c r="AD43" s="209"/>
      <c r="AE43" s="209"/>
      <c r="AF43" s="209"/>
      <c r="AG43" s="209"/>
      <c r="AH43" s="209"/>
      <c r="AI43" s="209"/>
      <c r="AJ43" s="209"/>
      <c r="AK43" s="209"/>
      <c r="AL43" s="209"/>
      <c r="AM43" s="209"/>
      <c r="AN43" s="209"/>
      <c r="AO43" s="209"/>
      <c r="AP43" s="209"/>
      <c r="AQ43" s="209"/>
      <c r="AR43" s="209"/>
      <c r="AS43" s="209"/>
      <c r="AT43" s="209"/>
      <c r="AU43" s="209"/>
      <c r="AV43" s="209"/>
      <c r="AW43" s="209"/>
      <c r="AX43" s="209"/>
      <c r="AY43" s="209"/>
      <c r="AZ43" s="209"/>
      <c r="BA43" s="209"/>
      <c r="BB43" s="209"/>
      <c r="BC43" s="209"/>
      <c r="BD43" s="209"/>
      <c r="BE43" s="209"/>
      <c r="BF43" s="209"/>
      <c r="BG43" s="209"/>
      <c r="BH43" s="209"/>
      <c r="BI43" s="209"/>
      <c r="BJ43" s="209"/>
      <c r="BK43" s="209"/>
      <c r="BL43" s="209"/>
      <c r="BM43" s="212"/>
    </row>
    <row r="44" spans="1:65">
      <c r="A44" s="30"/>
      <c r="B44" s="20" t="s">
        <v>271</v>
      </c>
      <c r="C44" s="12"/>
      <c r="D44" s="213">
        <v>17.5</v>
      </c>
      <c r="E44" s="208"/>
      <c r="F44" s="209"/>
      <c r="G44" s="209"/>
      <c r="H44" s="209"/>
      <c r="I44" s="209"/>
      <c r="J44" s="209"/>
      <c r="K44" s="209"/>
      <c r="L44" s="209"/>
      <c r="M44" s="209"/>
      <c r="N44" s="209"/>
      <c r="O44" s="209"/>
      <c r="P44" s="209"/>
      <c r="Q44" s="209"/>
      <c r="R44" s="209"/>
      <c r="S44" s="209"/>
      <c r="T44" s="209"/>
      <c r="U44" s="209"/>
      <c r="V44" s="209"/>
      <c r="W44" s="209"/>
      <c r="X44" s="209"/>
      <c r="Y44" s="209"/>
      <c r="Z44" s="209"/>
      <c r="AA44" s="209"/>
      <c r="AB44" s="209"/>
      <c r="AC44" s="209"/>
      <c r="AD44" s="209"/>
      <c r="AE44" s="209"/>
      <c r="AF44" s="209"/>
      <c r="AG44" s="209"/>
      <c r="AH44" s="209"/>
      <c r="AI44" s="209"/>
      <c r="AJ44" s="209"/>
      <c r="AK44" s="209"/>
      <c r="AL44" s="209"/>
      <c r="AM44" s="209"/>
      <c r="AN44" s="209"/>
      <c r="AO44" s="209"/>
      <c r="AP44" s="209"/>
      <c r="AQ44" s="209"/>
      <c r="AR44" s="209"/>
      <c r="AS44" s="209"/>
      <c r="AT44" s="209"/>
      <c r="AU44" s="209"/>
      <c r="AV44" s="209"/>
      <c r="AW44" s="209"/>
      <c r="AX44" s="209"/>
      <c r="AY44" s="209"/>
      <c r="AZ44" s="209"/>
      <c r="BA44" s="209"/>
      <c r="BB44" s="209"/>
      <c r="BC44" s="209"/>
      <c r="BD44" s="209"/>
      <c r="BE44" s="209"/>
      <c r="BF44" s="209"/>
      <c r="BG44" s="209"/>
      <c r="BH44" s="209"/>
      <c r="BI44" s="209"/>
      <c r="BJ44" s="209"/>
      <c r="BK44" s="209"/>
      <c r="BL44" s="209"/>
      <c r="BM44" s="212"/>
    </row>
    <row r="45" spans="1:65">
      <c r="A45" s="30"/>
      <c r="B45" s="3" t="s">
        <v>272</v>
      </c>
      <c r="C45" s="29"/>
      <c r="D45" s="211">
        <v>17.5</v>
      </c>
      <c r="E45" s="208"/>
      <c r="F45" s="209"/>
      <c r="G45" s="209"/>
      <c r="H45" s="209"/>
      <c r="I45" s="209"/>
      <c r="J45" s="209"/>
      <c r="K45" s="209"/>
      <c r="L45" s="209"/>
      <c r="M45" s="209"/>
      <c r="N45" s="209"/>
      <c r="O45" s="209"/>
      <c r="P45" s="209"/>
      <c r="Q45" s="209"/>
      <c r="R45" s="209"/>
      <c r="S45" s="209"/>
      <c r="T45" s="209"/>
      <c r="U45" s="209"/>
      <c r="V45" s="209"/>
      <c r="W45" s="209"/>
      <c r="X45" s="209"/>
      <c r="Y45" s="209"/>
      <c r="Z45" s="209"/>
      <c r="AA45" s="209"/>
      <c r="AB45" s="209"/>
      <c r="AC45" s="209"/>
      <c r="AD45" s="209"/>
      <c r="AE45" s="209"/>
      <c r="AF45" s="209"/>
      <c r="AG45" s="209"/>
      <c r="AH45" s="209"/>
      <c r="AI45" s="209"/>
      <c r="AJ45" s="209"/>
      <c r="AK45" s="209"/>
      <c r="AL45" s="209"/>
      <c r="AM45" s="209"/>
      <c r="AN45" s="209"/>
      <c r="AO45" s="209"/>
      <c r="AP45" s="209"/>
      <c r="AQ45" s="209"/>
      <c r="AR45" s="209"/>
      <c r="AS45" s="209"/>
      <c r="AT45" s="209"/>
      <c r="AU45" s="209"/>
      <c r="AV45" s="209"/>
      <c r="AW45" s="209"/>
      <c r="AX45" s="209"/>
      <c r="AY45" s="209"/>
      <c r="AZ45" s="209"/>
      <c r="BA45" s="209"/>
      <c r="BB45" s="209"/>
      <c r="BC45" s="209"/>
      <c r="BD45" s="209"/>
      <c r="BE45" s="209"/>
      <c r="BF45" s="209"/>
      <c r="BG45" s="209"/>
      <c r="BH45" s="209"/>
      <c r="BI45" s="209"/>
      <c r="BJ45" s="209"/>
      <c r="BK45" s="209"/>
      <c r="BL45" s="209"/>
      <c r="BM45" s="212"/>
    </row>
    <row r="46" spans="1:65">
      <c r="A46" s="30"/>
      <c r="B46" s="3" t="s">
        <v>273</v>
      </c>
      <c r="C46" s="29"/>
      <c r="D46" s="211">
        <v>2.7386127875258306</v>
      </c>
      <c r="E46" s="208"/>
      <c r="F46" s="209"/>
      <c r="G46" s="209"/>
      <c r="H46" s="209"/>
      <c r="I46" s="209"/>
      <c r="J46" s="209"/>
      <c r="K46" s="209"/>
      <c r="L46" s="209"/>
      <c r="M46" s="209"/>
      <c r="N46" s="209"/>
      <c r="O46" s="209"/>
      <c r="P46" s="209"/>
      <c r="Q46" s="209"/>
      <c r="R46" s="209"/>
      <c r="S46" s="209"/>
      <c r="T46" s="209"/>
      <c r="U46" s="209"/>
      <c r="V46" s="209"/>
      <c r="W46" s="209"/>
      <c r="X46" s="209"/>
      <c r="Y46" s="209"/>
      <c r="Z46" s="209"/>
      <c r="AA46" s="209"/>
      <c r="AB46" s="209"/>
      <c r="AC46" s="209"/>
      <c r="AD46" s="209"/>
      <c r="AE46" s="209"/>
      <c r="AF46" s="209"/>
      <c r="AG46" s="209"/>
      <c r="AH46" s="209"/>
      <c r="AI46" s="209"/>
      <c r="AJ46" s="209"/>
      <c r="AK46" s="209"/>
      <c r="AL46" s="209"/>
      <c r="AM46" s="209"/>
      <c r="AN46" s="209"/>
      <c r="AO46" s="209"/>
      <c r="AP46" s="209"/>
      <c r="AQ46" s="209"/>
      <c r="AR46" s="209"/>
      <c r="AS46" s="209"/>
      <c r="AT46" s="209"/>
      <c r="AU46" s="209"/>
      <c r="AV46" s="209"/>
      <c r="AW46" s="209"/>
      <c r="AX46" s="209"/>
      <c r="AY46" s="209"/>
      <c r="AZ46" s="209"/>
      <c r="BA46" s="209"/>
      <c r="BB46" s="209"/>
      <c r="BC46" s="209"/>
      <c r="BD46" s="209"/>
      <c r="BE46" s="209"/>
      <c r="BF46" s="209"/>
      <c r="BG46" s="209"/>
      <c r="BH46" s="209"/>
      <c r="BI46" s="209"/>
      <c r="BJ46" s="209"/>
      <c r="BK46" s="209"/>
      <c r="BL46" s="209"/>
      <c r="BM46" s="212"/>
    </row>
    <row r="47" spans="1:65">
      <c r="A47" s="30"/>
      <c r="B47" s="3" t="s">
        <v>87</v>
      </c>
      <c r="C47" s="29"/>
      <c r="D47" s="13">
        <v>0.15649215928719032</v>
      </c>
      <c r="E47" s="154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55"/>
    </row>
    <row r="48" spans="1:65">
      <c r="A48" s="30"/>
      <c r="B48" s="3" t="s">
        <v>274</v>
      </c>
      <c r="C48" s="29"/>
      <c r="D48" s="13">
        <v>0</v>
      </c>
      <c r="E48" s="15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55"/>
    </row>
    <row r="49" spans="1:65">
      <c r="A49" s="30"/>
      <c r="B49" s="46" t="s">
        <v>275</v>
      </c>
      <c r="C49" s="47"/>
      <c r="D49" s="45" t="s">
        <v>276</v>
      </c>
      <c r="E49" s="154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55"/>
    </row>
    <row r="50" spans="1:65">
      <c r="B50" s="31"/>
      <c r="C50" s="20"/>
      <c r="D50" s="20"/>
      <c r="BM50" s="55"/>
    </row>
    <row r="51" spans="1:65" ht="15">
      <c r="B51" s="8" t="s">
        <v>488</v>
      </c>
      <c r="BM51" s="28" t="s">
        <v>277</v>
      </c>
    </row>
    <row r="52" spans="1:65" ht="15">
      <c r="A52" s="25" t="s">
        <v>125</v>
      </c>
      <c r="B52" s="18" t="s">
        <v>111</v>
      </c>
      <c r="C52" s="15" t="s">
        <v>112</v>
      </c>
      <c r="D52" s="16" t="s">
        <v>229</v>
      </c>
      <c r="E52" s="154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28">
        <v>1</v>
      </c>
    </row>
    <row r="53" spans="1:65">
      <c r="A53" s="30"/>
      <c r="B53" s="19" t="s">
        <v>230</v>
      </c>
      <c r="C53" s="9" t="s">
        <v>230</v>
      </c>
      <c r="D53" s="152" t="s">
        <v>233</v>
      </c>
      <c r="E53" s="154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28" t="s">
        <v>83</v>
      </c>
    </row>
    <row r="54" spans="1:65">
      <c r="A54" s="30"/>
      <c r="B54" s="19"/>
      <c r="C54" s="9"/>
      <c r="D54" s="10" t="s">
        <v>263</v>
      </c>
      <c r="E54" s="154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28">
        <v>1</v>
      </c>
    </row>
    <row r="55" spans="1:65">
      <c r="A55" s="30"/>
      <c r="B55" s="19"/>
      <c r="C55" s="9"/>
      <c r="D55" s="26" t="s">
        <v>267</v>
      </c>
      <c r="E55" s="154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28">
        <v>1</v>
      </c>
    </row>
    <row r="56" spans="1:65">
      <c r="A56" s="30"/>
      <c r="B56" s="18">
        <v>1</v>
      </c>
      <c r="C56" s="14">
        <v>1</v>
      </c>
      <c r="D56" s="207">
        <v>14.999999999999998</v>
      </c>
      <c r="E56" s="208"/>
      <c r="F56" s="209"/>
      <c r="G56" s="209"/>
      <c r="H56" s="209"/>
      <c r="I56" s="209"/>
      <c r="J56" s="209"/>
      <c r="K56" s="209"/>
      <c r="L56" s="209"/>
      <c r="M56" s="209"/>
      <c r="N56" s="209"/>
      <c r="O56" s="209"/>
      <c r="P56" s="209"/>
      <c r="Q56" s="209"/>
      <c r="R56" s="209"/>
      <c r="S56" s="209"/>
      <c r="T56" s="209"/>
      <c r="U56" s="209"/>
      <c r="V56" s="209"/>
      <c r="W56" s="209"/>
      <c r="X56" s="209"/>
      <c r="Y56" s="209"/>
      <c r="Z56" s="209"/>
      <c r="AA56" s="209"/>
      <c r="AB56" s="209"/>
      <c r="AC56" s="209"/>
      <c r="AD56" s="209"/>
      <c r="AE56" s="209"/>
      <c r="AF56" s="209"/>
      <c r="AG56" s="209"/>
      <c r="AH56" s="209"/>
      <c r="AI56" s="209"/>
      <c r="AJ56" s="209"/>
      <c r="AK56" s="209"/>
      <c r="AL56" s="209"/>
      <c r="AM56" s="209"/>
      <c r="AN56" s="209"/>
      <c r="AO56" s="209"/>
      <c r="AP56" s="209"/>
      <c r="AQ56" s="209"/>
      <c r="AR56" s="209"/>
      <c r="AS56" s="209"/>
      <c r="AT56" s="209"/>
      <c r="AU56" s="209"/>
      <c r="AV56" s="209"/>
      <c r="AW56" s="209"/>
      <c r="AX56" s="209"/>
      <c r="AY56" s="209"/>
      <c r="AZ56" s="209"/>
      <c r="BA56" s="209"/>
      <c r="BB56" s="209"/>
      <c r="BC56" s="209"/>
      <c r="BD56" s="209"/>
      <c r="BE56" s="209"/>
      <c r="BF56" s="209"/>
      <c r="BG56" s="209"/>
      <c r="BH56" s="209"/>
      <c r="BI56" s="209"/>
      <c r="BJ56" s="209"/>
      <c r="BK56" s="209"/>
      <c r="BL56" s="209"/>
      <c r="BM56" s="210">
        <v>1</v>
      </c>
    </row>
    <row r="57" spans="1:65">
      <c r="A57" s="30"/>
      <c r="B57" s="19">
        <v>1</v>
      </c>
      <c r="C57" s="9">
        <v>2</v>
      </c>
      <c r="D57" s="211">
        <v>20</v>
      </c>
      <c r="E57" s="208"/>
      <c r="F57" s="209"/>
      <c r="G57" s="209"/>
      <c r="H57" s="209"/>
      <c r="I57" s="209"/>
      <c r="J57" s="209"/>
      <c r="K57" s="209"/>
      <c r="L57" s="209"/>
      <c r="M57" s="209"/>
      <c r="N57" s="209"/>
      <c r="O57" s="209"/>
      <c r="P57" s="209"/>
      <c r="Q57" s="209"/>
      <c r="R57" s="209"/>
      <c r="S57" s="209"/>
      <c r="T57" s="209"/>
      <c r="U57" s="209"/>
      <c r="V57" s="209"/>
      <c r="W57" s="209"/>
      <c r="X57" s="209"/>
      <c r="Y57" s="209"/>
      <c r="Z57" s="209"/>
      <c r="AA57" s="209"/>
      <c r="AB57" s="209"/>
      <c r="AC57" s="209"/>
      <c r="AD57" s="209"/>
      <c r="AE57" s="209"/>
      <c r="AF57" s="209"/>
      <c r="AG57" s="209"/>
      <c r="AH57" s="209"/>
      <c r="AI57" s="209"/>
      <c r="AJ57" s="209"/>
      <c r="AK57" s="209"/>
      <c r="AL57" s="209"/>
      <c r="AM57" s="209"/>
      <c r="AN57" s="209"/>
      <c r="AO57" s="209"/>
      <c r="AP57" s="209"/>
      <c r="AQ57" s="209"/>
      <c r="AR57" s="209"/>
      <c r="AS57" s="209"/>
      <c r="AT57" s="209"/>
      <c r="AU57" s="209"/>
      <c r="AV57" s="209"/>
      <c r="AW57" s="209"/>
      <c r="AX57" s="209"/>
      <c r="AY57" s="209"/>
      <c r="AZ57" s="209"/>
      <c r="BA57" s="209"/>
      <c r="BB57" s="209"/>
      <c r="BC57" s="209"/>
      <c r="BD57" s="209"/>
      <c r="BE57" s="209"/>
      <c r="BF57" s="209"/>
      <c r="BG57" s="209"/>
      <c r="BH57" s="209"/>
      <c r="BI57" s="209"/>
      <c r="BJ57" s="209"/>
      <c r="BK57" s="209"/>
      <c r="BL57" s="209"/>
      <c r="BM57" s="210">
        <v>1</v>
      </c>
    </row>
    <row r="58" spans="1:65">
      <c r="A58" s="30"/>
      <c r="B58" s="19">
        <v>1</v>
      </c>
      <c r="C58" s="9">
        <v>3</v>
      </c>
      <c r="D58" s="211">
        <v>14.999999999999998</v>
      </c>
      <c r="E58" s="208"/>
      <c r="F58" s="209"/>
      <c r="G58" s="209"/>
      <c r="H58" s="209"/>
      <c r="I58" s="209"/>
      <c r="J58" s="209"/>
      <c r="K58" s="209"/>
      <c r="L58" s="209"/>
      <c r="M58" s="209"/>
      <c r="N58" s="209"/>
      <c r="O58" s="209"/>
      <c r="P58" s="209"/>
      <c r="Q58" s="209"/>
      <c r="R58" s="209"/>
      <c r="S58" s="209"/>
      <c r="T58" s="209"/>
      <c r="U58" s="209"/>
      <c r="V58" s="209"/>
      <c r="W58" s="209"/>
      <c r="X58" s="209"/>
      <c r="Y58" s="209"/>
      <c r="Z58" s="209"/>
      <c r="AA58" s="209"/>
      <c r="AB58" s="209"/>
      <c r="AC58" s="209"/>
      <c r="AD58" s="209"/>
      <c r="AE58" s="209"/>
      <c r="AF58" s="209"/>
      <c r="AG58" s="209"/>
      <c r="AH58" s="209"/>
      <c r="AI58" s="209"/>
      <c r="AJ58" s="209"/>
      <c r="AK58" s="209"/>
      <c r="AL58" s="209"/>
      <c r="AM58" s="209"/>
      <c r="AN58" s="209"/>
      <c r="AO58" s="209"/>
      <c r="AP58" s="209"/>
      <c r="AQ58" s="209"/>
      <c r="AR58" s="209"/>
      <c r="AS58" s="209"/>
      <c r="AT58" s="209"/>
      <c r="AU58" s="209"/>
      <c r="AV58" s="209"/>
      <c r="AW58" s="209"/>
      <c r="AX58" s="209"/>
      <c r="AY58" s="209"/>
      <c r="AZ58" s="209"/>
      <c r="BA58" s="209"/>
      <c r="BB58" s="209"/>
      <c r="BC58" s="209"/>
      <c r="BD58" s="209"/>
      <c r="BE58" s="209"/>
      <c r="BF58" s="209"/>
      <c r="BG58" s="209"/>
      <c r="BH58" s="209"/>
      <c r="BI58" s="209"/>
      <c r="BJ58" s="209"/>
      <c r="BK58" s="209"/>
      <c r="BL58" s="209"/>
      <c r="BM58" s="210">
        <v>16</v>
      </c>
    </row>
    <row r="59" spans="1:65">
      <c r="A59" s="30"/>
      <c r="B59" s="19">
        <v>1</v>
      </c>
      <c r="C59" s="9">
        <v>4</v>
      </c>
      <c r="D59" s="211">
        <v>14.999999999999998</v>
      </c>
      <c r="E59" s="208"/>
      <c r="F59" s="209"/>
      <c r="G59" s="209"/>
      <c r="H59" s="209"/>
      <c r="I59" s="209"/>
      <c r="J59" s="209"/>
      <c r="K59" s="209"/>
      <c r="L59" s="209"/>
      <c r="M59" s="209"/>
      <c r="N59" s="209"/>
      <c r="O59" s="209"/>
      <c r="P59" s="209"/>
      <c r="Q59" s="209"/>
      <c r="R59" s="209"/>
      <c r="S59" s="209"/>
      <c r="T59" s="209"/>
      <c r="U59" s="209"/>
      <c r="V59" s="209"/>
      <c r="W59" s="209"/>
      <c r="X59" s="209"/>
      <c r="Y59" s="209"/>
      <c r="Z59" s="209"/>
      <c r="AA59" s="209"/>
      <c r="AB59" s="209"/>
      <c r="AC59" s="209"/>
      <c r="AD59" s="209"/>
      <c r="AE59" s="209"/>
      <c r="AF59" s="209"/>
      <c r="AG59" s="209"/>
      <c r="AH59" s="209"/>
      <c r="AI59" s="209"/>
      <c r="AJ59" s="209"/>
      <c r="AK59" s="209"/>
      <c r="AL59" s="209"/>
      <c r="AM59" s="209"/>
      <c r="AN59" s="209"/>
      <c r="AO59" s="209"/>
      <c r="AP59" s="209"/>
      <c r="AQ59" s="209"/>
      <c r="AR59" s="209"/>
      <c r="AS59" s="209"/>
      <c r="AT59" s="209"/>
      <c r="AU59" s="209"/>
      <c r="AV59" s="209"/>
      <c r="AW59" s="209"/>
      <c r="AX59" s="209"/>
      <c r="AY59" s="209"/>
      <c r="AZ59" s="209"/>
      <c r="BA59" s="209"/>
      <c r="BB59" s="209"/>
      <c r="BC59" s="209"/>
      <c r="BD59" s="209"/>
      <c r="BE59" s="209"/>
      <c r="BF59" s="209"/>
      <c r="BG59" s="209"/>
      <c r="BH59" s="209"/>
      <c r="BI59" s="209"/>
      <c r="BJ59" s="209"/>
      <c r="BK59" s="209"/>
      <c r="BL59" s="209"/>
      <c r="BM59" s="210">
        <v>15.8333333333333</v>
      </c>
    </row>
    <row r="60" spans="1:65">
      <c r="A60" s="30"/>
      <c r="B60" s="19">
        <v>1</v>
      </c>
      <c r="C60" s="9">
        <v>5</v>
      </c>
      <c r="D60" s="211">
        <v>14.999999999999998</v>
      </c>
      <c r="E60" s="208"/>
      <c r="F60" s="209"/>
      <c r="G60" s="209"/>
      <c r="H60" s="209"/>
      <c r="I60" s="209"/>
      <c r="J60" s="209"/>
      <c r="K60" s="209"/>
      <c r="L60" s="209"/>
      <c r="M60" s="209"/>
      <c r="N60" s="209"/>
      <c r="O60" s="209"/>
      <c r="P60" s="209"/>
      <c r="Q60" s="209"/>
      <c r="R60" s="209"/>
      <c r="S60" s="209"/>
      <c r="T60" s="209"/>
      <c r="U60" s="209"/>
      <c r="V60" s="209"/>
      <c r="W60" s="209"/>
      <c r="X60" s="209"/>
      <c r="Y60" s="209"/>
      <c r="Z60" s="209"/>
      <c r="AA60" s="209"/>
      <c r="AB60" s="209"/>
      <c r="AC60" s="209"/>
      <c r="AD60" s="209"/>
      <c r="AE60" s="209"/>
      <c r="AF60" s="209"/>
      <c r="AG60" s="209"/>
      <c r="AH60" s="209"/>
      <c r="AI60" s="209"/>
      <c r="AJ60" s="209"/>
      <c r="AK60" s="209"/>
      <c r="AL60" s="209"/>
      <c r="AM60" s="209"/>
      <c r="AN60" s="209"/>
      <c r="AO60" s="209"/>
      <c r="AP60" s="209"/>
      <c r="AQ60" s="209"/>
      <c r="AR60" s="209"/>
      <c r="AS60" s="209"/>
      <c r="AT60" s="209"/>
      <c r="AU60" s="209"/>
      <c r="AV60" s="209"/>
      <c r="AW60" s="209"/>
      <c r="AX60" s="209"/>
      <c r="AY60" s="209"/>
      <c r="AZ60" s="209"/>
      <c r="BA60" s="209"/>
      <c r="BB60" s="209"/>
      <c r="BC60" s="209"/>
      <c r="BD60" s="209"/>
      <c r="BE60" s="209"/>
      <c r="BF60" s="209"/>
      <c r="BG60" s="209"/>
      <c r="BH60" s="209"/>
      <c r="BI60" s="209"/>
      <c r="BJ60" s="209"/>
      <c r="BK60" s="209"/>
      <c r="BL60" s="209"/>
      <c r="BM60" s="210">
        <v>7</v>
      </c>
    </row>
    <row r="61" spans="1:65">
      <c r="A61" s="30"/>
      <c r="B61" s="19">
        <v>1</v>
      </c>
      <c r="C61" s="9">
        <v>6</v>
      </c>
      <c r="D61" s="211">
        <v>14.999999999999998</v>
      </c>
      <c r="E61" s="208"/>
      <c r="F61" s="209"/>
      <c r="G61" s="209"/>
      <c r="H61" s="209"/>
      <c r="I61" s="209"/>
      <c r="J61" s="209"/>
      <c r="K61" s="209"/>
      <c r="L61" s="209"/>
      <c r="M61" s="209"/>
      <c r="N61" s="209"/>
      <c r="O61" s="209"/>
      <c r="P61" s="209"/>
      <c r="Q61" s="209"/>
      <c r="R61" s="209"/>
      <c r="S61" s="209"/>
      <c r="T61" s="209"/>
      <c r="U61" s="209"/>
      <c r="V61" s="209"/>
      <c r="W61" s="209"/>
      <c r="X61" s="209"/>
      <c r="Y61" s="209"/>
      <c r="Z61" s="209"/>
      <c r="AA61" s="209"/>
      <c r="AB61" s="209"/>
      <c r="AC61" s="209"/>
      <c r="AD61" s="209"/>
      <c r="AE61" s="209"/>
      <c r="AF61" s="209"/>
      <c r="AG61" s="209"/>
      <c r="AH61" s="209"/>
      <c r="AI61" s="209"/>
      <c r="AJ61" s="209"/>
      <c r="AK61" s="209"/>
      <c r="AL61" s="209"/>
      <c r="AM61" s="209"/>
      <c r="AN61" s="209"/>
      <c r="AO61" s="209"/>
      <c r="AP61" s="209"/>
      <c r="AQ61" s="209"/>
      <c r="AR61" s="209"/>
      <c r="AS61" s="209"/>
      <c r="AT61" s="209"/>
      <c r="AU61" s="209"/>
      <c r="AV61" s="209"/>
      <c r="AW61" s="209"/>
      <c r="AX61" s="209"/>
      <c r="AY61" s="209"/>
      <c r="AZ61" s="209"/>
      <c r="BA61" s="209"/>
      <c r="BB61" s="209"/>
      <c r="BC61" s="209"/>
      <c r="BD61" s="209"/>
      <c r="BE61" s="209"/>
      <c r="BF61" s="209"/>
      <c r="BG61" s="209"/>
      <c r="BH61" s="209"/>
      <c r="BI61" s="209"/>
      <c r="BJ61" s="209"/>
      <c r="BK61" s="209"/>
      <c r="BL61" s="209"/>
      <c r="BM61" s="212"/>
    </row>
    <row r="62" spans="1:65">
      <c r="A62" s="30"/>
      <c r="B62" s="20" t="s">
        <v>271</v>
      </c>
      <c r="C62" s="12"/>
      <c r="D62" s="213">
        <v>15.833333333333334</v>
      </c>
      <c r="E62" s="208"/>
      <c r="F62" s="209"/>
      <c r="G62" s="209"/>
      <c r="H62" s="209"/>
      <c r="I62" s="209"/>
      <c r="J62" s="209"/>
      <c r="K62" s="209"/>
      <c r="L62" s="209"/>
      <c r="M62" s="209"/>
      <c r="N62" s="209"/>
      <c r="O62" s="209"/>
      <c r="P62" s="209"/>
      <c r="Q62" s="209"/>
      <c r="R62" s="209"/>
      <c r="S62" s="209"/>
      <c r="T62" s="209"/>
      <c r="U62" s="209"/>
      <c r="V62" s="209"/>
      <c r="W62" s="209"/>
      <c r="X62" s="209"/>
      <c r="Y62" s="209"/>
      <c r="Z62" s="209"/>
      <c r="AA62" s="209"/>
      <c r="AB62" s="209"/>
      <c r="AC62" s="209"/>
      <c r="AD62" s="209"/>
      <c r="AE62" s="209"/>
      <c r="AF62" s="209"/>
      <c r="AG62" s="209"/>
      <c r="AH62" s="209"/>
      <c r="AI62" s="209"/>
      <c r="AJ62" s="209"/>
      <c r="AK62" s="209"/>
      <c r="AL62" s="209"/>
      <c r="AM62" s="209"/>
      <c r="AN62" s="209"/>
      <c r="AO62" s="209"/>
      <c r="AP62" s="209"/>
      <c r="AQ62" s="209"/>
      <c r="AR62" s="209"/>
      <c r="AS62" s="209"/>
      <c r="AT62" s="209"/>
      <c r="AU62" s="209"/>
      <c r="AV62" s="209"/>
      <c r="AW62" s="209"/>
      <c r="AX62" s="209"/>
      <c r="AY62" s="209"/>
      <c r="AZ62" s="209"/>
      <c r="BA62" s="209"/>
      <c r="BB62" s="209"/>
      <c r="BC62" s="209"/>
      <c r="BD62" s="209"/>
      <c r="BE62" s="209"/>
      <c r="BF62" s="209"/>
      <c r="BG62" s="209"/>
      <c r="BH62" s="209"/>
      <c r="BI62" s="209"/>
      <c r="BJ62" s="209"/>
      <c r="BK62" s="209"/>
      <c r="BL62" s="209"/>
      <c r="BM62" s="212"/>
    </row>
    <row r="63" spans="1:65">
      <c r="A63" s="30"/>
      <c r="B63" s="3" t="s">
        <v>272</v>
      </c>
      <c r="C63" s="29"/>
      <c r="D63" s="211">
        <v>14.999999999999998</v>
      </c>
      <c r="E63" s="208"/>
      <c r="F63" s="209"/>
      <c r="G63" s="209"/>
      <c r="H63" s="209"/>
      <c r="I63" s="209"/>
      <c r="J63" s="209"/>
      <c r="K63" s="209"/>
      <c r="L63" s="209"/>
      <c r="M63" s="209"/>
      <c r="N63" s="209"/>
      <c r="O63" s="209"/>
      <c r="P63" s="209"/>
      <c r="Q63" s="209"/>
      <c r="R63" s="209"/>
      <c r="S63" s="209"/>
      <c r="T63" s="209"/>
      <c r="U63" s="209"/>
      <c r="V63" s="209"/>
      <c r="W63" s="209"/>
      <c r="X63" s="209"/>
      <c r="Y63" s="209"/>
      <c r="Z63" s="209"/>
      <c r="AA63" s="209"/>
      <c r="AB63" s="209"/>
      <c r="AC63" s="209"/>
      <c r="AD63" s="209"/>
      <c r="AE63" s="209"/>
      <c r="AF63" s="209"/>
      <c r="AG63" s="209"/>
      <c r="AH63" s="209"/>
      <c r="AI63" s="209"/>
      <c r="AJ63" s="209"/>
      <c r="AK63" s="209"/>
      <c r="AL63" s="209"/>
      <c r="AM63" s="209"/>
      <c r="AN63" s="209"/>
      <c r="AO63" s="209"/>
      <c r="AP63" s="209"/>
      <c r="AQ63" s="209"/>
      <c r="AR63" s="209"/>
      <c r="AS63" s="209"/>
      <c r="AT63" s="209"/>
      <c r="AU63" s="209"/>
      <c r="AV63" s="209"/>
      <c r="AW63" s="209"/>
      <c r="AX63" s="209"/>
      <c r="AY63" s="209"/>
      <c r="AZ63" s="209"/>
      <c r="BA63" s="209"/>
      <c r="BB63" s="209"/>
      <c r="BC63" s="209"/>
      <c r="BD63" s="209"/>
      <c r="BE63" s="209"/>
      <c r="BF63" s="209"/>
      <c r="BG63" s="209"/>
      <c r="BH63" s="209"/>
      <c r="BI63" s="209"/>
      <c r="BJ63" s="209"/>
      <c r="BK63" s="209"/>
      <c r="BL63" s="209"/>
      <c r="BM63" s="212"/>
    </row>
    <row r="64" spans="1:65">
      <c r="A64" s="30"/>
      <c r="B64" s="3" t="s">
        <v>273</v>
      </c>
      <c r="C64" s="29"/>
      <c r="D64" s="211">
        <v>2.0412414523193116</v>
      </c>
      <c r="E64" s="208"/>
      <c r="F64" s="209"/>
      <c r="G64" s="209"/>
      <c r="H64" s="209"/>
      <c r="I64" s="209"/>
      <c r="J64" s="209"/>
      <c r="K64" s="209"/>
      <c r="L64" s="209"/>
      <c r="M64" s="209"/>
      <c r="N64" s="209"/>
      <c r="O64" s="209"/>
      <c r="P64" s="209"/>
      <c r="Q64" s="209"/>
      <c r="R64" s="209"/>
      <c r="S64" s="209"/>
      <c r="T64" s="209"/>
      <c r="U64" s="209"/>
      <c r="V64" s="209"/>
      <c r="W64" s="209"/>
      <c r="X64" s="209"/>
      <c r="Y64" s="209"/>
      <c r="Z64" s="209"/>
      <c r="AA64" s="209"/>
      <c r="AB64" s="209"/>
      <c r="AC64" s="209"/>
      <c r="AD64" s="209"/>
      <c r="AE64" s="209"/>
      <c r="AF64" s="209"/>
      <c r="AG64" s="209"/>
      <c r="AH64" s="209"/>
      <c r="AI64" s="209"/>
      <c r="AJ64" s="209"/>
      <c r="AK64" s="209"/>
      <c r="AL64" s="209"/>
      <c r="AM64" s="209"/>
      <c r="AN64" s="209"/>
      <c r="AO64" s="209"/>
      <c r="AP64" s="209"/>
      <c r="AQ64" s="209"/>
      <c r="AR64" s="209"/>
      <c r="AS64" s="209"/>
      <c r="AT64" s="209"/>
      <c r="AU64" s="209"/>
      <c r="AV64" s="209"/>
      <c r="AW64" s="209"/>
      <c r="AX64" s="209"/>
      <c r="AY64" s="209"/>
      <c r="AZ64" s="209"/>
      <c r="BA64" s="209"/>
      <c r="BB64" s="209"/>
      <c r="BC64" s="209"/>
      <c r="BD64" s="209"/>
      <c r="BE64" s="209"/>
      <c r="BF64" s="209"/>
      <c r="BG64" s="209"/>
      <c r="BH64" s="209"/>
      <c r="BI64" s="209"/>
      <c r="BJ64" s="209"/>
      <c r="BK64" s="209"/>
      <c r="BL64" s="209"/>
      <c r="BM64" s="212"/>
    </row>
    <row r="65" spans="1:65">
      <c r="A65" s="30"/>
      <c r="B65" s="3" t="s">
        <v>87</v>
      </c>
      <c r="C65" s="29"/>
      <c r="D65" s="13">
        <v>0.1289205127780618</v>
      </c>
      <c r="E65" s="154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55"/>
    </row>
    <row r="66" spans="1:65">
      <c r="A66" s="30"/>
      <c r="B66" s="3" t="s">
        <v>274</v>
      </c>
      <c r="C66" s="29"/>
      <c r="D66" s="13">
        <v>2.2204460492503131E-15</v>
      </c>
      <c r="E66" s="154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55"/>
    </row>
    <row r="67" spans="1:65">
      <c r="A67" s="30"/>
      <c r="B67" s="46" t="s">
        <v>275</v>
      </c>
      <c r="C67" s="47"/>
      <c r="D67" s="45" t="s">
        <v>276</v>
      </c>
      <c r="E67" s="154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5"/>
    </row>
    <row r="68" spans="1:65">
      <c r="B68" s="31"/>
      <c r="C68" s="20"/>
      <c r="D68" s="20"/>
      <c r="BM68" s="55"/>
    </row>
    <row r="69" spans="1:65">
      <c r="BM69" s="55"/>
    </row>
    <row r="70" spans="1:65">
      <c r="BM70" s="55"/>
    </row>
    <row r="71" spans="1:65">
      <c r="BM71" s="55"/>
    </row>
    <row r="72" spans="1:65">
      <c r="BM72" s="55"/>
    </row>
    <row r="73" spans="1:65">
      <c r="BM73" s="55"/>
    </row>
    <row r="74" spans="1:65">
      <c r="BM74" s="55"/>
    </row>
    <row r="75" spans="1:65">
      <c r="BM75" s="55"/>
    </row>
    <row r="76" spans="1:65">
      <c r="BM76" s="55"/>
    </row>
    <row r="77" spans="1:65">
      <c r="BM77" s="55"/>
    </row>
    <row r="78" spans="1:65">
      <c r="BM78" s="55"/>
    </row>
    <row r="79" spans="1:65">
      <c r="BM79" s="55"/>
    </row>
    <row r="80" spans="1:65">
      <c r="BM80" s="55"/>
    </row>
    <row r="81" spans="65:65">
      <c r="BM81" s="55"/>
    </row>
    <row r="82" spans="65:65">
      <c r="BM82" s="55"/>
    </row>
    <row r="83" spans="65:65">
      <c r="BM83" s="55"/>
    </row>
    <row r="84" spans="65:65">
      <c r="BM84" s="55"/>
    </row>
    <row r="85" spans="65:65">
      <c r="BM85" s="55"/>
    </row>
    <row r="86" spans="65:65">
      <c r="BM86" s="55"/>
    </row>
    <row r="87" spans="65:65">
      <c r="BM87" s="55"/>
    </row>
    <row r="88" spans="65:65">
      <c r="BM88" s="55"/>
    </row>
    <row r="89" spans="65:65">
      <c r="BM89" s="55"/>
    </row>
    <row r="90" spans="65:65">
      <c r="BM90" s="55"/>
    </row>
    <row r="91" spans="65:65">
      <c r="BM91" s="55"/>
    </row>
    <row r="92" spans="65:65">
      <c r="BM92" s="55"/>
    </row>
    <row r="93" spans="65:65">
      <c r="BM93" s="55"/>
    </row>
    <row r="94" spans="65:65">
      <c r="BM94" s="55"/>
    </row>
    <row r="95" spans="65:65">
      <c r="BM95" s="55"/>
    </row>
    <row r="96" spans="65:65">
      <c r="BM96" s="55"/>
    </row>
    <row r="97" spans="65:65">
      <c r="BM97" s="55"/>
    </row>
    <row r="98" spans="65:65">
      <c r="BM98" s="55"/>
    </row>
    <row r="99" spans="65:65">
      <c r="BM99" s="55"/>
    </row>
    <row r="100" spans="65:65">
      <c r="BM100" s="55"/>
    </row>
    <row r="101" spans="65:65">
      <c r="BM101" s="55"/>
    </row>
    <row r="102" spans="65:65">
      <c r="BM102" s="55"/>
    </row>
    <row r="103" spans="65:65">
      <c r="BM103" s="55"/>
    </row>
    <row r="104" spans="65:65">
      <c r="BM104" s="55"/>
    </row>
    <row r="105" spans="65:65">
      <c r="BM105" s="55"/>
    </row>
    <row r="106" spans="65:65">
      <c r="BM106" s="55"/>
    </row>
    <row r="107" spans="65:65">
      <c r="BM107" s="55"/>
    </row>
    <row r="108" spans="65:65">
      <c r="BM108" s="55"/>
    </row>
    <row r="109" spans="65:65">
      <c r="BM109" s="55"/>
    </row>
    <row r="110" spans="65:65">
      <c r="BM110" s="55"/>
    </row>
    <row r="111" spans="65:65">
      <c r="BM111" s="55"/>
    </row>
    <row r="112" spans="65:65">
      <c r="BM112" s="55"/>
    </row>
    <row r="113" spans="65:65">
      <c r="BM113" s="55"/>
    </row>
    <row r="114" spans="65:65">
      <c r="BM114" s="55"/>
    </row>
    <row r="115" spans="65:65">
      <c r="BM115" s="55"/>
    </row>
    <row r="116" spans="65:65">
      <c r="BM116" s="55"/>
    </row>
    <row r="117" spans="65:65">
      <c r="BM117" s="56"/>
    </row>
    <row r="118" spans="65:65">
      <c r="BM118" s="57"/>
    </row>
    <row r="119" spans="65:65">
      <c r="BM119" s="57"/>
    </row>
    <row r="120" spans="65:65">
      <c r="BM120" s="57"/>
    </row>
    <row r="121" spans="65:65">
      <c r="BM121" s="57"/>
    </row>
    <row r="122" spans="65:65">
      <c r="BM122" s="57"/>
    </row>
    <row r="123" spans="65:65">
      <c r="BM123" s="57"/>
    </row>
    <row r="124" spans="65:65">
      <c r="BM124" s="57"/>
    </row>
    <row r="125" spans="65:65">
      <c r="BM125" s="57"/>
    </row>
    <row r="126" spans="65:65">
      <c r="BM126" s="57"/>
    </row>
    <row r="127" spans="65:65">
      <c r="BM127" s="57"/>
    </row>
    <row r="128" spans="65:65">
      <c r="BM128" s="57"/>
    </row>
    <row r="129" spans="65:65">
      <c r="BM129" s="57"/>
    </row>
    <row r="130" spans="65:65">
      <c r="BM130" s="57"/>
    </row>
    <row r="131" spans="65:65">
      <c r="BM131" s="57"/>
    </row>
    <row r="132" spans="65:65">
      <c r="BM132" s="57"/>
    </row>
    <row r="133" spans="65:65">
      <c r="BM133" s="57"/>
    </row>
    <row r="134" spans="65:65">
      <c r="BM134" s="57"/>
    </row>
    <row r="135" spans="65:65">
      <c r="BM135" s="57"/>
    </row>
    <row r="136" spans="65:65">
      <c r="BM136" s="57"/>
    </row>
    <row r="137" spans="65:65">
      <c r="BM137" s="57"/>
    </row>
    <row r="138" spans="65:65">
      <c r="BM138" s="57"/>
    </row>
    <row r="139" spans="65:65">
      <c r="BM139" s="57"/>
    </row>
    <row r="140" spans="65:65">
      <c r="BM140" s="57"/>
    </row>
    <row r="141" spans="65:65">
      <c r="BM141" s="57"/>
    </row>
    <row r="142" spans="65:65">
      <c r="BM142" s="57"/>
    </row>
    <row r="143" spans="65:65">
      <c r="BM143" s="57"/>
    </row>
    <row r="144" spans="65:65">
      <c r="BM144" s="57"/>
    </row>
    <row r="145" spans="65:65">
      <c r="BM145" s="57"/>
    </row>
    <row r="146" spans="65:65">
      <c r="BM146" s="57"/>
    </row>
    <row r="147" spans="65:65">
      <c r="BM147" s="57"/>
    </row>
    <row r="148" spans="65:65">
      <c r="BM148" s="57"/>
    </row>
    <row r="149" spans="65:65">
      <c r="BM149" s="57"/>
    </row>
    <row r="150" spans="65:65">
      <c r="BM150" s="57"/>
    </row>
    <row r="151" spans="65:65">
      <c r="BM151" s="57"/>
    </row>
  </sheetData>
  <dataConsolidate/>
  <conditionalFormatting sqref="B6:C25 E6:AI25 B38:D43 B56:D61">
    <cfRule type="expression" dxfId="29" priority="9">
      <formula>AND($B6&lt;&gt;$B5,NOT(ISBLANK(INDIRECT(Anlyt_LabRefThisCol))))</formula>
    </cfRule>
  </conditionalFormatting>
  <conditionalFormatting sqref="C2:AI31 C34:D49 C52:D67">
    <cfRule type="expression" dxfId="28" priority="7" stopIfTrue="1">
      <formula>AND(ISBLANK(INDIRECT(Anlyt_LabRefLastCol)),ISBLANK(INDIRECT(Anlyt_LabRefThisCol)))</formula>
    </cfRule>
    <cfRule type="expression" dxfId="27" priority="8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CC585-06BF-47B1-A2EA-54BDC54A5573}">
  <sheetPr codeName="Sheet12"/>
  <dimension ref="A1:BN101"/>
  <sheetViews>
    <sheetView zoomScale="89" zoomScaleNormal="89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6" width="11.28515625" style="2" bestFit="1" customWidth="1"/>
    <col min="27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489</v>
      </c>
      <c r="BM1" s="28" t="s">
        <v>67</v>
      </c>
    </row>
    <row r="2" spans="1:66" ht="15">
      <c r="A2" s="25" t="s">
        <v>98</v>
      </c>
      <c r="B2" s="18" t="s">
        <v>111</v>
      </c>
      <c r="C2" s="15" t="s">
        <v>112</v>
      </c>
      <c r="D2" s="14" t="s">
        <v>229</v>
      </c>
      <c r="E2" s="16" t="s">
        <v>229</v>
      </c>
      <c r="F2" s="17" t="s">
        <v>229</v>
      </c>
      <c r="G2" s="17" t="s">
        <v>229</v>
      </c>
      <c r="H2" s="17" t="s">
        <v>229</v>
      </c>
      <c r="I2" s="17" t="s">
        <v>229</v>
      </c>
      <c r="J2" s="17" t="s">
        <v>229</v>
      </c>
      <c r="K2" s="17" t="s">
        <v>229</v>
      </c>
      <c r="L2" s="17" t="s">
        <v>229</v>
      </c>
      <c r="M2" s="17" t="s">
        <v>229</v>
      </c>
      <c r="N2" s="17" t="s">
        <v>229</v>
      </c>
      <c r="O2" s="17" t="s">
        <v>229</v>
      </c>
      <c r="P2" s="17" t="s">
        <v>229</v>
      </c>
      <c r="Q2" s="17" t="s">
        <v>229</v>
      </c>
      <c r="R2" s="17" t="s">
        <v>229</v>
      </c>
      <c r="S2" s="17" t="s">
        <v>229</v>
      </c>
      <c r="T2" s="17" t="s">
        <v>229</v>
      </c>
      <c r="U2" s="17" t="s">
        <v>229</v>
      </c>
      <c r="V2" s="17" t="s">
        <v>229</v>
      </c>
      <c r="W2" s="17" t="s">
        <v>229</v>
      </c>
      <c r="X2" s="17" t="s">
        <v>229</v>
      </c>
      <c r="Y2" s="17" t="s">
        <v>229</v>
      </c>
      <c r="Z2" s="17" t="s">
        <v>229</v>
      </c>
      <c r="AA2" s="154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230</v>
      </c>
      <c r="C3" s="9" t="s">
        <v>230</v>
      </c>
      <c r="D3" s="151" t="s">
        <v>231</v>
      </c>
      <c r="E3" s="152" t="s">
        <v>232</v>
      </c>
      <c r="F3" s="153" t="s">
        <v>233</v>
      </c>
      <c r="G3" s="153" t="s">
        <v>234</v>
      </c>
      <c r="H3" s="153" t="s">
        <v>237</v>
      </c>
      <c r="I3" s="153" t="s">
        <v>238</v>
      </c>
      <c r="J3" s="153" t="s">
        <v>239</v>
      </c>
      <c r="K3" s="153" t="s">
        <v>241</v>
      </c>
      <c r="L3" s="153" t="s">
        <v>242</v>
      </c>
      <c r="M3" s="153" t="s">
        <v>243</v>
      </c>
      <c r="N3" s="153" t="s">
        <v>244</v>
      </c>
      <c r="O3" s="153" t="s">
        <v>245</v>
      </c>
      <c r="P3" s="153" t="s">
        <v>246</v>
      </c>
      <c r="Q3" s="153" t="s">
        <v>247</v>
      </c>
      <c r="R3" s="153" t="s">
        <v>250</v>
      </c>
      <c r="S3" s="153" t="s">
        <v>251</v>
      </c>
      <c r="T3" s="153" t="s">
        <v>252</v>
      </c>
      <c r="U3" s="153" t="s">
        <v>254</v>
      </c>
      <c r="V3" s="153" t="s">
        <v>257</v>
      </c>
      <c r="W3" s="153" t="s">
        <v>258</v>
      </c>
      <c r="X3" s="153" t="s">
        <v>260</v>
      </c>
      <c r="Y3" s="153" t="s">
        <v>261</v>
      </c>
      <c r="Z3" s="153" t="s">
        <v>262</v>
      </c>
      <c r="AA3" s="154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9" t="s">
        <v>114</v>
      </c>
      <c r="E4" s="10" t="s">
        <v>278</v>
      </c>
      <c r="F4" s="11" t="s">
        <v>278</v>
      </c>
      <c r="G4" s="11" t="s">
        <v>279</v>
      </c>
      <c r="H4" s="11" t="s">
        <v>279</v>
      </c>
      <c r="I4" s="11" t="s">
        <v>278</v>
      </c>
      <c r="J4" s="11" t="s">
        <v>278</v>
      </c>
      <c r="K4" s="11" t="s">
        <v>278</v>
      </c>
      <c r="L4" s="11" t="s">
        <v>279</v>
      </c>
      <c r="M4" s="11" t="s">
        <v>278</v>
      </c>
      <c r="N4" s="11" t="s">
        <v>278</v>
      </c>
      <c r="O4" s="11" t="s">
        <v>279</v>
      </c>
      <c r="P4" s="11" t="s">
        <v>280</v>
      </c>
      <c r="Q4" s="11" t="s">
        <v>278</v>
      </c>
      <c r="R4" s="11" t="s">
        <v>279</v>
      </c>
      <c r="S4" s="11" t="s">
        <v>278</v>
      </c>
      <c r="T4" s="11" t="s">
        <v>279</v>
      </c>
      <c r="U4" s="11" t="s">
        <v>278</v>
      </c>
      <c r="V4" s="11" t="s">
        <v>279</v>
      </c>
      <c r="W4" s="11" t="s">
        <v>278</v>
      </c>
      <c r="X4" s="11" t="s">
        <v>279</v>
      </c>
      <c r="Y4" s="11" t="s">
        <v>281</v>
      </c>
      <c r="Z4" s="11" t="s">
        <v>278</v>
      </c>
      <c r="AA4" s="154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3</v>
      </c>
    </row>
    <row r="5" spans="1:66">
      <c r="A5" s="30"/>
      <c r="B5" s="19"/>
      <c r="C5" s="9"/>
      <c r="D5" s="27" t="s">
        <v>266</v>
      </c>
      <c r="E5" s="26" t="s">
        <v>117</v>
      </c>
      <c r="F5" s="26" t="s">
        <v>267</v>
      </c>
      <c r="G5" s="26" t="s">
        <v>116</v>
      </c>
      <c r="H5" s="26" t="s">
        <v>117</v>
      </c>
      <c r="I5" s="26" t="s">
        <v>117</v>
      </c>
      <c r="J5" s="26" t="s">
        <v>267</v>
      </c>
      <c r="K5" s="26" t="s">
        <v>117</v>
      </c>
      <c r="L5" s="26" t="s">
        <v>269</v>
      </c>
      <c r="M5" s="26" t="s">
        <v>117</v>
      </c>
      <c r="N5" s="26" t="s">
        <v>117</v>
      </c>
      <c r="O5" s="26" t="s">
        <v>269</v>
      </c>
      <c r="P5" s="26" t="s">
        <v>117</v>
      </c>
      <c r="Q5" s="26" t="s">
        <v>116</v>
      </c>
      <c r="R5" s="26" t="s">
        <v>117</v>
      </c>
      <c r="S5" s="26" t="s">
        <v>117</v>
      </c>
      <c r="T5" s="26" t="s">
        <v>116</v>
      </c>
      <c r="U5" s="26" t="s">
        <v>116</v>
      </c>
      <c r="V5" s="26" t="s">
        <v>117</v>
      </c>
      <c r="W5" s="26" t="s">
        <v>268</v>
      </c>
      <c r="X5" s="26" t="s">
        <v>117</v>
      </c>
      <c r="Y5" s="26" t="s">
        <v>282</v>
      </c>
      <c r="Z5" s="26" t="s">
        <v>117</v>
      </c>
      <c r="AA5" s="154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14">
        <v>1.0591586551570678</v>
      </c>
      <c r="E6" s="215">
        <v>0.93600000000000005</v>
      </c>
      <c r="F6" s="215">
        <v>0.96299999999999997</v>
      </c>
      <c r="G6" s="215">
        <v>0.9900000000000001</v>
      </c>
      <c r="H6" s="216">
        <v>0.87</v>
      </c>
      <c r="I6" s="215">
        <v>1</v>
      </c>
      <c r="J6" s="215">
        <v>0.98</v>
      </c>
      <c r="K6" s="215">
        <v>1</v>
      </c>
      <c r="L6" s="215">
        <v>0.94</v>
      </c>
      <c r="M6" s="215">
        <v>0.96599999999999997</v>
      </c>
      <c r="N6" s="215">
        <v>1.044</v>
      </c>
      <c r="O6" s="215">
        <v>1</v>
      </c>
      <c r="P6" s="215">
        <v>1.0130000000000001</v>
      </c>
      <c r="Q6" s="215">
        <v>1.01</v>
      </c>
      <c r="R6" s="215">
        <v>0.9900000000000001</v>
      </c>
      <c r="S6" s="215">
        <v>1.02</v>
      </c>
      <c r="T6" s="215">
        <v>0.96</v>
      </c>
      <c r="U6" s="215">
        <v>1.0234000000000001</v>
      </c>
      <c r="V6" s="215">
        <v>1</v>
      </c>
      <c r="W6" s="215">
        <v>1.0302</v>
      </c>
      <c r="X6" s="216">
        <v>1.05</v>
      </c>
      <c r="Y6" s="215">
        <v>0.99600000000000011</v>
      </c>
      <c r="Z6" s="215">
        <v>0.91400000000000003</v>
      </c>
      <c r="AA6" s="205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  <c r="BJ6" s="206"/>
      <c r="BK6" s="206"/>
      <c r="BL6" s="206"/>
      <c r="BM6" s="217">
        <v>1</v>
      </c>
    </row>
    <row r="7" spans="1:66">
      <c r="A7" s="30"/>
      <c r="B7" s="19">
        <v>1</v>
      </c>
      <c r="C7" s="9">
        <v>2</v>
      </c>
      <c r="D7" s="218">
        <v>1.0240874425569682</v>
      </c>
      <c r="E7" s="24">
        <v>0.93600000000000005</v>
      </c>
      <c r="F7" s="24">
        <v>0.9820000000000001</v>
      </c>
      <c r="G7" s="24">
        <v>0.9900000000000001</v>
      </c>
      <c r="H7" s="219">
        <v>0.84</v>
      </c>
      <c r="I7" s="24">
        <v>1.04</v>
      </c>
      <c r="J7" s="24">
        <v>0.98</v>
      </c>
      <c r="K7" s="24">
        <v>1.08</v>
      </c>
      <c r="L7" s="24">
        <v>0.93</v>
      </c>
      <c r="M7" s="24">
        <v>0.97499999999999998</v>
      </c>
      <c r="N7" s="24">
        <v>1.042</v>
      </c>
      <c r="O7" s="24">
        <v>0.98</v>
      </c>
      <c r="P7" s="24">
        <v>1.0089999999999999</v>
      </c>
      <c r="Q7" s="24">
        <v>1.01</v>
      </c>
      <c r="R7" s="24">
        <v>0.94</v>
      </c>
      <c r="S7" s="24">
        <v>1.01</v>
      </c>
      <c r="T7" s="24">
        <v>0.97000000000000008</v>
      </c>
      <c r="U7" s="24">
        <v>1.0148999999999999</v>
      </c>
      <c r="V7" s="24">
        <v>1.01</v>
      </c>
      <c r="W7" s="24">
        <v>1.0404</v>
      </c>
      <c r="X7" s="219">
        <v>1.05</v>
      </c>
      <c r="Y7" s="24">
        <v>1.0047999999999999</v>
      </c>
      <c r="Z7" s="24">
        <v>0.92600000000000005</v>
      </c>
      <c r="AA7" s="205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  <c r="BJ7" s="206"/>
      <c r="BK7" s="206"/>
      <c r="BL7" s="206"/>
      <c r="BM7" s="217" t="e">
        <v>#N/A</v>
      </c>
    </row>
    <row r="8" spans="1:66">
      <c r="A8" s="30"/>
      <c r="B8" s="19">
        <v>1</v>
      </c>
      <c r="C8" s="9">
        <v>3</v>
      </c>
      <c r="D8" s="218">
        <v>1.058590179209171</v>
      </c>
      <c r="E8" s="24">
        <v>0.92</v>
      </c>
      <c r="F8" s="24">
        <v>0.96399999999999997</v>
      </c>
      <c r="G8" s="24">
        <v>0.9900000000000001</v>
      </c>
      <c r="H8" s="219">
        <v>0.85</v>
      </c>
      <c r="I8" s="24">
        <v>0.9900000000000001</v>
      </c>
      <c r="J8" s="24">
        <v>0.97900000000000009</v>
      </c>
      <c r="K8" s="24">
        <v>1.03</v>
      </c>
      <c r="L8" s="24">
        <v>0.93662813870067751</v>
      </c>
      <c r="M8" s="24">
        <v>0.97600000000000009</v>
      </c>
      <c r="N8" s="24">
        <v>1.0559999999999998</v>
      </c>
      <c r="O8" s="24">
        <v>0.96</v>
      </c>
      <c r="P8" s="24">
        <v>1.0109999999999999</v>
      </c>
      <c r="Q8" s="24">
        <v>1.02</v>
      </c>
      <c r="R8" s="24">
        <v>1</v>
      </c>
      <c r="S8" s="24">
        <v>1.03</v>
      </c>
      <c r="T8" s="24">
        <v>0.96</v>
      </c>
      <c r="U8" s="24">
        <v>1.0182</v>
      </c>
      <c r="V8" s="24">
        <v>0.9900000000000001</v>
      </c>
      <c r="W8" s="24">
        <v>1.0302</v>
      </c>
      <c r="X8" s="219">
        <v>1.07</v>
      </c>
      <c r="Y8" s="24">
        <v>0.98099999999999998</v>
      </c>
      <c r="Z8" s="24">
        <v>0.92800000000000005</v>
      </c>
      <c r="AA8" s="205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  <c r="BJ8" s="206"/>
      <c r="BK8" s="206"/>
      <c r="BL8" s="206"/>
      <c r="BM8" s="217">
        <v>16</v>
      </c>
    </row>
    <row r="9" spans="1:66">
      <c r="A9" s="30"/>
      <c r="B9" s="19">
        <v>1</v>
      </c>
      <c r="C9" s="9">
        <v>4</v>
      </c>
      <c r="D9" s="218">
        <v>1.0269417245598396</v>
      </c>
      <c r="E9" s="24">
        <v>0.93</v>
      </c>
      <c r="F9" s="24">
        <v>0.97799999999999998</v>
      </c>
      <c r="G9" s="24">
        <v>0.9900000000000001</v>
      </c>
      <c r="H9" s="219">
        <v>0.82</v>
      </c>
      <c r="I9" s="24">
        <v>0.98</v>
      </c>
      <c r="J9" s="24">
        <v>0.98</v>
      </c>
      <c r="K9" s="24">
        <v>1.04</v>
      </c>
      <c r="L9" s="24">
        <v>0.93924860111910469</v>
      </c>
      <c r="M9" s="24">
        <v>0.9930000000000001</v>
      </c>
      <c r="N9" s="24">
        <v>1.0559999999999998</v>
      </c>
      <c r="O9" s="24">
        <v>0.9900000000000001</v>
      </c>
      <c r="P9" s="220">
        <v>0.78599999999999992</v>
      </c>
      <c r="Q9" s="24">
        <v>1.03</v>
      </c>
      <c r="R9" s="24">
        <v>0.95</v>
      </c>
      <c r="S9" s="24">
        <v>1.05</v>
      </c>
      <c r="T9" s="24">
        <v>0.9900000000000001</v>
      </c>
      <c r="U9" s="24">
        <v>1.0081</v>
      </c>
      <c r="V9" s="24">
        <v>0.98</v>
      </c>
      <c r="W9" s="24">
        <v>1.0302</v>
      </c>
      <c r="X9" s="219">
        <v>1.07</v>
      </c>
      <c r="Y9" s="24">
        <v>0.99749999999999994</v>
      </c>
      <c r="Z9" s="24">
        <v>0.92500000000000004</v>
      </c>
      <c r="AA9" s="205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  <c r="BJ9" s="206"/>
      <c r="BK9" s="206"/>
      <c r="BL9" s="206"/>
      <c r="BM9" s="217">
        <v>0.99174595462759307</v>
      </c>
      <c r="BN9" s="28"/>
    </row>
    <row r="10" spans="1:66">
      <c r="A10" s="30"/>
      <c r="B10" s="19">
        <v>1</v>
      </c>
      <c r="C10" s="9">
        <v>5</v>
      </c>
      <c r="D10" s="218">
        <v>1.0141801033316082</v>
      </c>
      <c r="E10" s="24">
        <v>0.93200000000000005</v>
      </c>
      <c r="F10" s="24">
        <v>0.97300000000000009</v>
      </c>
      <c r="G10" s="24">
        <v>0.9900000000000001</v>
      </c>
      <c r="H10" s="219">
        <v>0.86</v>
      </c>
      <c r="I10" s="24">
        <v>1</v>
      </c>
      <c r="J10" s="24">
        <v>0.98</v>
      </c>
      <c r="K10" s="24">
        <v>1.07</v>
      </c>
      <c r="L10" s="24">
        <v>0.95579450418160083</v>
      </c>
      <c r="M10" s="24">
        <v>0.97300000000000009</v>
      </c>
      <c r="N10" s="24">
        <v>1.044</v>
      </c>
      <c r="O10" s="24">
        <v>0.98</v>
      </c>
      <c r="P10" s="220">
        <v>0.69599999999999995</v>
      </c>
      <c r="Q10" s="24">
        <v>0.99900000000000011</v>
      </c>
      <c r="R10" s="24">
        <v>0.98</v>
      </c>
      <c r="S10" s="24">
        <v>1.04</v>
      </c>
      <c r="T10" s="24">
        <v>0.98</v>
      </c>
      <c r="U10" s="24">
        <v>1.0088999999999999</v>
      </c>
      <c r="V10" s="24">
        <v>1</v>
      </c>
      <c r="W10" s="24">
        <v>1.0148999999999999</v>
      </c>
      <c r="X10" s="219">
        <v>1.08</v>
      </c>
      <c r="Y10" s="24">
        <v>0.98980000000000001</v>
      </c>
      <c r="Z10" s="24">
        <v>0.91700000000000004</v>
      </c>
      <c r="AA10" s="205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  <c r="BJ10" s="206"/>
      <c r="BK10" s="206"/>
      <c r="BL10" s="206"/>
      <c r="BM10" s="217">
        <v>9</v>
      </c>
    </row>
    <row r="11" spans="1:66">
      <c r="A11" s="30"/>
      <c r="B11" s="19">
        <v>1</v>
      </c>
      <c r="C11" s="9">
        <v>6</v>
      </c>
      <c r="D11" s="218">
        <v>1.0239921708212907</v>
      </c>
      <c r="E11" s="24">
        <v>0.94</v>
      </c>
      <c r="F11" s="24">
        <v>0.9900000000000001</v>
      </c>
      <c r="G11" s="24">
        <v>0.9900000000000001</v>
      </c>
      <c r="H11" s="219">
        <v>0.8</v>
      </c>
      <c r="I11" s="24">
        <v>0.98</v>
      </c>
      <c r="J11" s="220">
        <v>1.03</v>
      </c>
      <c r="K11" s="24">
        <v>1.04</v>
      </c>
      <c r="L11" s="24">
        <v>0.93276331130975509</v>
      </c>
      <c r="M11" s="24">
        <v>0.98899999999999999</v>
      </c>
      <c r="N11" s="24">
        <v>1.0499999999999998</v>
      </c>
      <c r="O11" s="24">
        <v>0.97000000000000008</v>
      </c>
      <c r="P11" s="24">
        <v>1.038</v>
      </c>
      <c r="Q11" s="24">
        <v>1.03</v>
      </c>
      <c r="R11" s="24">
        <v>1</v>
      </c>
      <c r="S11" s="24">
        <v>1.03</v>
      </c>
      <c r="T11" s="24">
        <v>0.98</v>
      </c>
      <c r="U11" s="24">
        <v>0.99560000000000004</v>
      </c>
      <c r="V11" s="24">
        <v>1.01</v>
      </c>
      <c r="W11" s="220">
        <v>0.99550000000000005</v>
      </c>
      <c r="X11" s="219">
        <v>1.08</v>
      </c>
      <c r="Y11" s="24">
        <v>0.97850000000000004</v>
      </c>
      <c r="Z11" s="24">
        <v>0.94099999999999995</v>
      </c>
      <c r="AA11" s="205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  <c r="BJ11" s="206"/>
      <c r="BK11" s="206"/>
      <c r="BL11" s="206"/>
      <c r="BM11" s="56"/>
    </row>
    <row r="12" spans="1:66">
      <c r="A12" s="30"/>
      <c r="B12" s="19"/>
      <c r="C12" s="9">
        <v>7</v>
      </c>
      <c r="D12" s="218">
        <v>1.0365901771063464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05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  <c r="BJ12" s="206"/>
      <c r="BK12" s="206"/>
      <c r="BL12" s="206"/>
      <c r="BM12" s="56"/>
    </row>
    <row r="13" spans="1:66">
      <c r="A13" s="30"/>
      <c r="B13" s="19"/>
      <c r="C13" s="9">
        <v>8</v>
      </c>
      <c r="D13" s="218">
        <v>1.1042646363715596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05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  <c r="BJ13" s="206"/>
      <c r="BK13" s="206"/>
      <c r="BL13" s="206"/>
      <c r="BM13" s="56"/>
    </row>
    <row r="14" spans="1:66">
      <c r="A14" s="30"/>
      <c r="B14" s="19"/>
      <c r="C14" s="9">
        <v>9</v>
      </c>
      <c r="D14" s="218">
        <v>0.98981454427199467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05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  <c r="BJ14" s="206"/>
      <c r="BK14" s="206"/>
      <c r="BL14" s="206"/>
      <c r="BM14" s="56"/>
    </row>
    <row r="15" spans="1:66">
      <c r="A15" s="30"/>
      <c r="B15" s="19"/>
      <c r="C15" s="9">
        <v>10</v>
      </c>
      <c r="D15" s="218">
        <v>1.0892762863541254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05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  <c r="BJ15" s="206"/>
      <c r="BK15" s="206"/>
      <c r="BL15" s="206"/>
      <c r="BM15" s="56"/>
    </row>
    <row r="16" spans="1:66">
      <c r="A16" s="30"/>
      <c r="B16" s="19"/>
      <c r="C16" s="9">
        <v>11</v>
      </c>
      <c r="D16" s="218">
        <v>1.0489947399935522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05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  <c r="BJ16" s="206"/>
      <c r="BK16" s="206"/>
      <c r="BL16" s="206"/>
      <c r="BM16" s="56"/>
    </row>
    <row r="17" spans="1:65">
      <c r="A17" s="30"/>
      <c r="B17" s="19"/>
      <c r="C17" s="9">
        <v>12</v>
      </c>
      <c r="D17" s="218">
        <v>1.0282521671766416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05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  <c r="BJ17" s="206"/>
      <c r="BK17" s="206"/>
      <c r="BL17" s="206"/>
      <c r="BM17" s="56"/>
    </row>
    <row r="18" spans="1:65">
      <c r="A18" s="30"/>
      <c r="B18" s="19"/>
      <c r="C18" s="9">
        <v>13</v>
      </c>
      <c r="D18" s="218">
        <v>1.0994979884058065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05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  <c r="BJ18" s="206"/>
      <c r="BK18" s="206"/>
      <c r="BL18" s="206"/>
      <c r="BM18" s="56"/>
    </row>
    <row r="19" spans="1:65">
      <c r="A19" s="30"/>
      <c r="B19" s="19"/>
      <c r="C19" s="9">
        <v>14</v>
      </c>
      <c r="D19" s="218">
        <v>1.0377347174459064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05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  <c r="BJ19" s="206"/>
      <c r="BK19" s="206"/>
      <c r="BL19" s="206"/>
      <c r="BM19" s="56"/>
    </row>
    <row r="20" spans="1:65">
      <c r="A20" s="30"/>
      <c r="B20" s="19"/>
      <c r="C20" s="9">
        <v>15</v>
      </c>
      <c r="D20" s="218">
        <v>1.0573729511373398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05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  <c r="BJ20" s="206"/>
      <c r="BK20" s="206"/>
      <c r="BL20" s="206"/>
      <c r="BM20" s="56"/>
    </row>
    <row r="21" spans="1:65">
      <c r="A21" s="30"/>
      <c r="B21" s="19"/>
      <c r="C21" s="9">
        <v>16</v>
      </c>
      <c r="D21" s="218">
        <v>1.0830865207165321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05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  <c r="BJ21" s="206"/>
      <c r="BK21" s="206"/>
      <c r="BL21" s="206"/>
      <c r="BM21" s="56"/>
    </row>
    <row r="22" spans="1:65">
      <c r="A22" s="30"/>
      <c r="B22" s="19"/>
      <c r="C22" s="9">
        <v>17</v>
      </c>
      <c r="D22" s="218">
        <v>1.0423213243936564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05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  <c r="BJ22" s="206"/>
      <c r="BK22" s="206"/>
      <c r="BL22" s="206"/>
      <c r="BM22" s="56"/>
    </row>
    <row r="23" spans="1:65">
      <c r="A23" s="30"/>
      <c r="B23" s="19"/>
      <c r="C23" s="9">
        <v>18</v>
      </c>
      <c r="D23" s="218">
        <v>1.021394353326248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05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  <c r="BJ23" s="206"/>
      <c r="BK23" s="206"/>
      <c r="BL23" s="206"/>
      <c r="BM23" s="56"/>
    </row>
    <row r="24" spans="1:65">
      <c r="A24" s="30"/>
      <c r="B24" s="19"/>
      <c r="C24" s="9">
        <v>19</v>
      </c>
      <c r="D24" s="218">
        <v>1.0839132954341397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05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  <c r="BJ24" s="206"/>
      <c r="BK24" s="206"/>
      <c r="BL24" s="206"/>
      <c r="BM24" s="56"/>
    </row>
    <row r="25" spans="1:65">
      <c r="A25" s="30"/>
      <c r="B25" s="19"/>
      <c r="C25" s="9">
        <v>20</v>
      </c>
      <c r="D25" s="218">
        <v>1.0696677941721626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05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  <c r="BJ25" s="206"/>
      <c r="BK25" s="206"/>
      <c r="BL25" s="206"/>
      <c r="BM25" s="56"/>
    </row>
    <row r="26" spans="1:65">
      <c r="A26" s="30"/>
      <c r="B26" s="20" t="s">
        <v>271</v>
      </c>
      <c r="C26" s="12"/>
      <c r="D26" s="221">
        <v>1.0499565885970981</v>
      </c>
      <c r="E26" s="221">
        <v>0.93233333333333357</v>
      </c>
      <c r="F26" s="221">
        <v>0.97499999999999998</v>
      </c>
      <c r="G26" s="221">
        <v>0.9900000000000001</v>
      </c>
      <c r="H26" s="221">
        <v>0.84</v>
      </c>
      <c r="I26" s="221">
        <v>0.99833333333333341</v>
      </c>
      <c r="J26" s="221">
        <v>0.98816666666666675</v>
      </c>
      <c r="K26" s="221">
        <v>1.0433333333333334</v>
      </c>
      <c r="L26" s="221">
        <v>0.93907242588518969</v>
      </c>
      <c r="M26" s="221">
        <v>0.97866666666666668</v>
      </c>
      <c r="N26" s="221">
        <v>1.0486666666666669</v>
      </c>
      <c r="O26" s="221">
        <v>0.98</v>
      </c>
      <c r="P26" s="221">
        <v>0.9255000000000001</v>
      </c>
      <c r="Q26" s="221">
        <v>1.0165000000000002</v>
      </c>
      <c r="R26" s="221">
        <v>0.97666666666666657</v>
      </c>
      <c r="S26" s="221">
        <v>1.03</v>
      </c>
      <c r="T26" s="221">
        <v>0.97333333333333327</v>
      </c>
      <c r="U26" s="221">
        <v>1.0115166666666664</v>
      </c>
      <c r="V26" s="221">
        <v>0.99833333333333341</v>
      </c>
      <c r="W26" s="221">
        <v>1.0235666666666665</v>
      </c>
      <c r="X26" s="221">
        <v>1.0666666666666667</v>
      </c>
      <c r="Y26" s="221">
        <v>0.99126666666666674</v>
      </c>
      <c r="Z26" s="221">
        <v>0.92516666666666669</v>
      </c>
      <c r="AA26" s="205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  <c r="BJ26" s="206"/>
      <c r="BK26" s="206"/>
      <c r="BL26" s="206"/>
      <c r="BM26" s="56"/>
    </row>
    <row r="27" spans="1:65">
      <c r="A27" s="30"/>
      <c r="B27" s="3" t="s">
        <v>272</v>
      </c>
      <c r="C27" s="29"/>
      <c r="D27" s="24">
        <v>1.0456580321936042</v>
      </c>
      <c r="E27" s="24">
        <v>0.93400000000000005</v>
      </c>
      <c r="F27" s="24">
        <v>0.97550000000000003</v>
      </c>
      <c r="G27" s="24">
        <v>0.9900000000000001</v>
      </c>
      <c r="H27" s="24">
        <v>0.84499999999999997</v>
      </c>
      <c r="I27" s="24">
        <v>0.99500000000000011</v>
      </c>
      <c r="J27" s="24">
        <v>0.98</v>
      </c>
      <c r="K27" s="24">
        <v>1.04</v>
      </c>
      <c r="L27" s="24">
        <v>0.9379383699098911</v>
      </c>
      <c r="M27" s="24">
        <v>0.97550000000000003</v>
      </c>
      <c r="N27" s="24">
        <v>1.0469999999999999</v>
      </c>
      <c r="O27" s="24">
        <v>0.98</v>
      </c>
      <c r="P27" s="24">
        <v>1.0099999999999998</v>
      </c>
      <c r="Q27" s="24">
        <v>1.0150000000000001</v>
      </c>
      <c r="R27" s="24">
        <v>0.9850000000000001</v>
      </c>
      <c r="S27" s="24">
        <v>1.03</v>
      </c>
      <c r="T27" s="24">
        <v>0.97500000000000009</v>
      </c>
      <c r="U27" s="24">
        <v>1.0118999999999998</v>
      </c>
      <c r="V27" s="24">
        <v>1</v>
      </c>
      <c r="W27" s="24">
        <v>1.0302</v>
      </c>
      <c r="X27" s="24">
        <v>1.07</v>
      </c>
      <c r="Y27" s="24">
        <v>0.99290000000000012</v>
      </c>
      <c r="Z27" s="24">
        <v>0.92549999999999999</v>
      </c>
      <c r="AA27" s="205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  <c r="BJ27" s="206"/>
      <c r="BK27" s="206"/>
      <c r="BL27" s="206"/>
      <c r="BM27" s="56"/>
    </row>
    <row r="28" spans="1:65">
      <c r="A28" s="30"/>
      <c r="B28" s="3" t="s">
        <v>273</v>
      </c>
      <c r="C28" s="29"/>
      <c r="D28" s="24">
        <v>3.0990121565923519E-2</v>
      </c>
      <c r="E28" s="24">
        <v>6.9761498454854317E-3</v>
      </c>
      <c r="F28" s="24">
        <v>1.050714042925101E-2</v>
      </c>
      <c r="G28" s="24">
        <v>0</v>
      </c>
      <c r="H28" s="24">
        <v>2.6076809620810583E-2</v>
      </c>
      <c r="I28" s="24">
        <v>2.2286019533929051E-2</v>
      </c>
      <c r="J28" s="24">
        <v>2.0497967378905326E-2</v>
      </c>
      <c r="K28" s="24">
        <v>2.8751811537130457E-2</v>
      </c>
      <c r="L28" s="24">
        <v>9.0399968142849084E-3</v>
      </c>
      <c r="M28" s="24">
        <v>1.0250203250017393E-2</v>
      </c>
      <c r="N28" s="24">
        <v>6.2822501276744245E-3</v>
      </c>
      <c r="O28" s="24">
        <v>1.4142135623730963E-2</v>
      </c>
      <c r="P28" s="24">
        <v>0.14609962354503087</v>
      </c>
      <c r="Q28" s="24">
        <v>1.2389511693363848E-2</v>
      </c>
      <c r="R28" s="24">
        <v>2.5819888974716147E-2</v>
      </c>
      <c r="S28" s="24">
        <v>1.4142135623730963E-2</v>
      </c>
      <c r="T28" s="24">
        <v>1.2110601416390001E-2</v>
      </c>
      <c r="U28" s="24">
        <v>9.6869843948809362E-3</v>
      </c>
      <c r="V28" s="24">
        <v>1.1690451944500116E-2</v>
      </c>
      <c r="W28" s="24">
        <v>1.5988829433909987E-2</v>
      </c>
      <c r="X28" s="24">
        <v>1.3662601021279476E-2</v>
      </c>
      <c r="Y28" s="24">
        <v>1.014843173434527E-2</v>
      </c>
      <c r="Z28" s="24">
        <v>9.4956130221627143E-3</v>
      </c>
      <c r="AA28" s="205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  <c r="BJ28" s="206"/>
      <c r="BK28" s="206"/>
      <c r="BL28" s="206"/>
      <c r="BM28" s="56"/>
    </row>
    <row r="29" spans="1:65">
      <c r="A29" s="30"/>
      <c r="B29" s="3" t="s">
        <v>87</v>
      </c>
      <c r="C29" s="29"/>
      <c r="D29" s="13">
        <v>2.9515621790926653E-2</v>
      </c>
      <c r="E29" s="13">
        <v>7.4824631878642441E-3</v>
      </c>
      <c r="F29" s="13">
        <v>1.0776554286411293E-2</v>
      </c>
      <c r="G29" s="13">
        <v>0</v>
      </c>
      <c r="H29" s="13">
        <v>3.1043820977155457E-2</v>
      </c>
      <c r="I29" s="13">
        <v>2.2323224908777011E-2</v>
      </c>
      <c r="J29" s="13">
        <v>2.074343131614639E-2</v>
      </c>
      <c r="K29" s="13">
        <v>2.7557646840700115E-2</v>
      </c>
      <c r="L29" s="13">
        <v>9.6265171515004452E-3</v>
      </c>
      <c r="M29" s="13">
        <v>1.0473640923042295E-2</v>
      </c>
      <c r="N29" s="13">
        <v>5.9907026010881338E-3</v>
      </c>
      <c r="O29" s="13">
        <v>1.4430750636460167E-2</v>
      </c>
      <c r="P29" s="13">
        <v>0.15786020912483073</v>
      </c>
      <c r="Q29" s="13">
        <v>1.218840304315184E-2</v>
      </c>
      <c r="R29" s="13">
        <v>2.6436746390494353E-2</v>
      </c>
      <c r="S29" s="13">
        <v>1.3730228760903847E-2</v>
      </c>
      <c r="T29" s="13">
        <v>1.2442398715469179E-2</v>
      </c>
      <c r="U29" s="13">
        <v>9.576692815950574E-3</v>
      </c>
      <c r="V29" s="13">
        <v>1.1709968558764723E-2</v>
      </c>
      <c r="W29" s="13">
        <v>1.5620701566981461E-2</v>
      </c>
      <c r="X29" s="13">
        <v>1.2808688457449509E-2</v>
      </c>
      <c r="Y29" s="13">
        <v>1.023784222309362E-2</v>
      </c>
      <c r="Z29" s="13">
        <v>1.0263678280125433E-2</v>
      </c>
      <c r="AA29" s="154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0"/>
      <c r="B30" s="3" t="s">
        <v>274</v>
      </c>
      <c r="C30" s="29"/>
      <c r="D30" s="13">
        <v>5.8695106037879974E-2</v>
      </c>
      <c r="E30" s="13">
        <v>-5.9907097192616554E-2</v>
      </c>
      <c r="F30" s="13">
        <v>-1.6885326881803442E-2</v>
      </c>
      <c r="G30" s="13">
        <v>-1.7604857569080146E-3</v>
      </c>
      <c r="H30" s="13">
        <v>-0.1530088970058614</v>
      </c>
      <c r="I30" s="13">
        <v>6.6422037569227044E-3</v>
      </c>
      <c r="J30" s="13">
        <v>-3.6090774499507594E-3</v>
      </c>
      <c r="K30" s="13">
        <v>5.2016727131608764E-2</v>
      </c>
      <c r="L30" s="13">
        <v>-5.3111916914430624E-2</v>
      </c>
      <c r="M30" s="13">
        <v>-1.3188143495717841E-2</v>
      </c>
      <c r="N30" s="13">
        <v>5.7394448420460487E-2</v>
      </c>
      <c r="O30" s="13">
        <v>-1.1843713173504966E-2</v>
      </c>
      <c r="P30" s="13">
        <v>-6.6797302593957886E-2</v>
      </c>
      <c r="Q30" s="13">
        <v>2.4960066897073974E-2</v>
      </c>
      <c r="R30" s="13">
        <v>-1.520478897903732E-2</v>
      </c>
      <c r="S30" s="13">
        <v>3.857242390947957E-2</v>
      </c>
      <c r="T30" s="13">
        <v>-1.8565864784569563E-2</v>
      </c>
      <c r="U30" s="13">
        <v>1.9935258567802538E-2</v>
      </c>
      <c r="V30" s="13">
        <v>6.6422037569227044E-3</v>
      </c>
      <c r="W30" s="13">
        <v>3.2085547604802089E-2</v>
      </c>
      <c r="X30" s="13">
        <v>7.5544257770334688E-2</v>
      </c>
      <c r="Y30" s="13">
        <v>-4.832769508057444E-4</v>
      </c>
      <c r="Z30" s="13">
        <v>-6.7133410174511243E-2</v>
      </c>
      <c r="AA30" s="154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46" t="s">
        <v>275</v>
      </c>
      <c r="C31" s="47"/>
      <c r="D31" s="45" t="s">
        <v>276</v>
      </c>
      <c r="E31" s="45">
        <v>1.54</v>
      </c>
      <c r="F31" s="45">
        <v>0.38</v>
      </c>
      <c r="G31" s="45">
        <v>0.02</v>
      </c>
      <c r="H31" s="45">
        <v>4.03</v>
      </c>
      <c r="I31" s="45">
        <v>0.25</v>
      </c>
      <c r="J31" s="45">
        <v>0.02</v>
      </c>
      <c r="K31" s="45">
        <v>1.47</v>
      </c>
      <c r="L31" s="45">
        <v>1.35</v>
      </c>
      <c r="M31" s="45">
        <v>0.28000000000000003</v>
      </c>
      <c r="N31" s="45">
        <v>1.61</v>
      </c>
      <c r="O31" s="45">
        <v>0.25</v>
      </c>
      <c r="P31" s="45">
        <v>1.72</v>
      </c>
      <c r="Q31" s="45">
        <v>0.74</v>
      </c>
      <c r="R31" s="45">
        <v>0.34</v>
      </c>
      <c r="S31" s="45">
        <v>1.1100000000000001</v>
      </c>
      <c r="T31" s="45">
        <v>0.43</v>
      </c>
      <c r="U31" s="45">
        <v>0.61</v>
      </c>
      <c r="V31" s="45">
        <v>0.25</v>
      </c>
      <c r="W31" s="45">
        <v>0.93</v>
      </c>
      <c r="X31" s="45">
        <v>2.1</v>
      </c>
      <c r="Y31" s="45">
        <v>0.06</v>
      </c>
      <c r="Z31" s="45">
        <v>1.73</v>
      </c>
      <c r="AA31" s="154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B32" s="31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C25 E6:Z25">
    <cfRule type="expression" dxfId="26" priority="3">
      <formula>AND($B6&lt;&gt;$B5,NOT(ISBLANK(INDIRECT(Anlyt_LabRefThisCol))))</formula>
    </cfRule>
  </conditionalFormatting>
  <conditionalFormatting sqref="C2:Z31">
    <cfRule type="expression" dxfId="25" priority="1" stopIfTrue="1">
      <formula>AND(ISBLANK(INDIRECT(Anlyt_LabRefLastCol)),ISBLANK(INDIRECT(Anlyt_LabRefThisCol)))</formula>
    </cfRule>
    <cfRule type="expression" dxfId="24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E2E0B-1A8D-4ABB-A446-87E6D59EF898}">
  <sheetPr codeName="Sheet13"/>
  <dimension ref="A1:BN101"/>
  <sheetViews>
    <sheetView zoomScale="95" zoomScaleNormal="95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2" width="11.28515625" style="2" bestFit="1" customWidth="1"/>
    <col min="13" max="13" width="11.140625" style="2" bestFit="1" customWidth="1"/>
    <col min="14" max="15" width="11" style="2" bestFit="1" customWidth="1"/>
    <col min="16" max="24" width="11.28515625" style="2" bestFit="1" customWidth="1"/>
    <col min="25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490</v>
      </c>
      <c r="BM1" s="28" t="s">
        <v>67</v>
      </c>
    </row>
    <row r="2" spans="1:66" ht="15">
      <c r="A2" s="25" t="s">
        <v>98</v>
      </c>
      <c r="B2" s="18" t="s">
        <v>111</v>
      </c>
      <c r="C2" s="15" t="s">
        <v>112</v>
      </c>
      <c r="D2" s="14" t="s">
        <v>229</v>
      </c>
      <c r="E2" s="16" t="s">
        <v>229</v>
      </c>
      <c r="F2" s="17" t="s">
        <v>229</v>
      </c>
      <c r="G2" s="17" t="s">
        <v>229</v>
      </c>
      <c r="H2" s="17" t="s">
        <v>229</v>
      </c>
      <c r="I2" s="17" t="s">
        <v>229</v>
      </c>
      <c r="J2" s="17" t="s">
        <v>229</v>
      </c>
      <c r="K2" s="17" t="s">
        <v>229</v>
      </c>
      <c r="L2" s="17" t="s">
        <v>229</v>
      </c>
      <c r="M2" s="17" t="s">
        <v>229</v>
      </c>
      <c r="N2" s="17" t="s">
        <v>229</v>
      </c>
      <c r="O2" s="17" t="s">
        <v>229</v>
      </c>
      <c r="P2" s="17" t="s">
        <v>229</v>
      </c>
      <c r="Q2" s="17" t="s">
        <v>229</v>
      </c>
      <c r="R2" s="17" t="s">
        <v>229</v>
      </c>
      <c r="S2" s="17" t="s">
        <v>229</v>
      </c>
      <c r="T2" s="17" t="s">
        <v>229</v>
      </c>
      <c r="U2" s="17" t="s">
        <v>229</v>
      </c>
      <c r="V2" s="17" t="s">
        <v>229</v>
      </c>
      <c r="W2" s="17" t="s">
        <v>229</v>
      </c>
      <c r="X2" s="17" t="s">
        <v>229</v>
      </c>
      <c r="Y2" s="154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230</v>
      </c>
      <c r="C3" s="9" t="s">
        <v>230</v>
      </c>
      <c r="D3" s="151" t="s">
        <v>231</v>
      </c>
      <c r="E3" s="152" t="s">
        <v>232</v>
      </c>
      <c r="F3" s="153" t="s">
        <v>233</v>
      </c>
      <c r="G3" s="153" t="s">
        <v>234</v>
      </c>
      <c r="H3" s="153" t="s">
        <v>237</v>
      </c>
      <c r="I3" s="153" t="s">
        <v>240</v>
      </c>
      <c r="J3" s="153" t="s">
        <v>241</v>
      </c>
      <c r="K3" s="153" t="s">
        <v>242</v>
      </c>
      <c r="L3" s="153" t="s">
        <v>244</v>
      </c>
      <c r="M3" s="153" t="s">
        <v>247</v>
      </c>
      <c r="N3" s="153" t="s">
        <v>248</v>
      </c>
      <c r="O3" s="153" t="s">
        <v>251</v>
      </c>
      <c r="P3" s="153" t="s">
        <v>252</v>
      </c>
      <c r="Q3" s="153" t="s">
        <v>253</v>
      </c>
      <c r="R3" s="153" t="s">
        <v>255</v>
      </c>
      <c r="S3" s="153" t="s">
        <v>256</v>
      </c>
      <c r="T3" s="153" t="s">
        <v>257</v>
      </c>
      <c r="U3" s="153" t="s">
        <v>258</v>
      </c>
      <c r="V3" s="153" t="s">
        <v>259</v>
      </c>
      <c r="W3" s="153" t="s">
        <v>260</v>
      </c>
      <c r="X3" s="153" t="s">
        <v>262</v>
      </c>
      <c r="Y3" s="154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9" t="s">
        <v>114</v>
      </c>
      <c r="E4" s="10" t="s">
        <v>283</v>
      </c>
      <c r="F4" s="11" t="s">
        <v>284</v>
      </c>
      <c r="G4" s="11" t="s">
        <v>284</v>
      </c>
      <c r="H4" s="11" t="s">
        <v>283</v>
      </c>
      <c r="I4" s="11" t="s">
        <v>284</v>
      </c>
      <c r="J4" s="11" t="s">
        <v>284</v>
      </c>
      <c r="K4" s="11" t="s">
        <v>283</v>
      </c>
      <c r="L4" s="11" t="s">
        <v>283</v>
      </c>
      <c r="M4" s="11" t="s">
        <v>284</v>
      </c>
      <c r="N4" s="11" t="s">
        <v>283</v>
      </c>
      <c r="O4" s="11" t="s">
        <v>283</v>
      </c>
      <c r="P4" s="11" t="s">
        <v>283</v>
      </c>
      <c r="Q4" s="11" t="s">
        <v>283</v>
      </c>
      <c r="R4" s="11" t="s">
        <v>283</v>
      </c>
      <c r="S4" s="11" t="s">
        <v>283</v>
      </c>
      <c r="T4" s="11" t="s">
        <v>283</v>
      </c>
      <c r="U4" s="11" t="s">
        <v>283</v>
      </c>
      <c r="V4" s="11" t="s">
        <v>283</v>
      </c>
      <c r="W4" s="11" t="s">
        <v>283</v>
      </c>
      <c r="X4" s="11" t="s">
        <v>283</v>
      </c>
      <c r="Y4" s="154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7" t="s">
        <v>266</v>
      </c>
      <c r="E5" s="26" t="s">
        <v>116</v>
      </c>
      <c r="F5" s="26" t="s">
        <v>269</v>
      </c>
      <c r="G5" s="26" t="s">
        <v>269</v>
      </c>
      <c r="H5" s="26" t="s">
        <v>285</v>
      </c>
      <c r="I5" s="26" t="s">
        <v>286</v>
      </c>
      <c r="J5" s="26" t="s">
        <v>285</v>
      </c>
      <c r="K5" s="26" t="s">
        <v>269</v>
      </c>
      <c r="L5" s="26" t="s">
        <v>282</v>
      </c>
      <c r="M5" s="26" t="s">
        <v>269</v>
      </c>
      <c r="N5" s="26" t="s">
        <v>285</v>
      </c>
      <c r="O5" s="26" t="s">
        <v>116</v>
      </c>
      <c r="P5" s="26" t="s">
        <v>285</v>
      </c>
      <c r="Q5" s="26" t="s">
        <v>116</v>
      </c>
      <c r="R5" s="26" t="s">
        <v>116</v>
      </c>
      <c r="S5" s="26" t="s">
        <v>285</v>
      </c>
      <c r="T5" s="26" t="s">
        <v>285</v>
      </c>
      <c r="U5" s="26" t="s">
        <v>116</v>
      </c>
      <c r="V5" s="26" t="s">
        <v>285</v>
      </c>
      <c r="W5" s="26" t="s">
        <v>116</v>
      </c>
      <c r="X5" s="26" t="s">
        <v>116</v>
      </c>
      <c r="Y5" s="154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1">
        <v>1.0591586551570678</v>
      </c>
      <c r="E6" s="22">
        <v>1.1000000000000001</v>
      </c>
      <c r="F6" s="22">
        <v>0.95900000000000007</v>
      </c>
      <c r="G6" s="22">
        <v>1.05</v>
      </c>
      <c r="H6" s="148">
        <v>0.91</v>
      </c>
      <c r="I6" s="22">
        <v>0.9900000000000001</v>
      </c>
      <c r="J6" s="22">
        <v>1</v>
      </c>
      <c r="K6" s="22">
        <v>1.0707716913234706</v>
      </c>
      <c r="L6" s="148">
        <v>0.93</v>
      </c>
      <c r="M6" s="22" t="s">
        <v>287</v>
      </c>
      <c r="N6" s="22">
        <v>1.1000000000000001</v>
      </c>
      <c r="O6" s="22">
        <v>1.07</v>
      </c>
      <c r="P6" s="22">
        <v>1.07</v>
      </c>
      <c r="Q6" s="22">
        <v>1.04</v>
      </c>
      <c r="R6" s="22">
        <v>1.04</v>
      </c>
      <c r="S6" s="22">
        <v>1.02</v>
      </c>
      <c r="T6" s="22">
        <v>0.95</v>
      </c>
      <c r="U6" s="22">
        <v>0.97000000000000008</v>
      </c>
      <c r="V6" s="22">
        <v>1.02</v>
      </c>
      <c r="W6" s="22">
        <v>1</v>
      </c>
      <c r="X6" s="22">
        <v>1.04</v>
      </c>
      <c r="Y6" s="154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0">
        <v>1.0240874425569682</v>
      </c>
      <c r="E7" s="11">
        <v>1.1000000000000001</v>
      </c>
      <c r="F7" s="11">
        <v>0.96800000000000008</v>
      </c>
      <c r="G7" s="11">
        <v>1.05</v>
      </c>
      <c r="H7" s="150">
        <v>0.9</v>
      </c>
      <c r="I7" s="11">
        <v>0.9900000000000001</v>
      </c>
      <c r="J7" s="11">
        <v>0.9900000000000001</v>
      </c>
      <c r="K7" s="11">
        <v>1.0293823705776535</v>
      </c>
      <c r="L7" s="150">
        <v>0.94</v>
      </c>
      <c r="M7" s="11" t="s">
        <v>287</v>
      </c>
      <c r="N7" s="11">
        <v>1.04</v>
      </c>
      <c r="O7" s="11">
        <v>1.06</v>
      </c>
      <c r="P7" s="11">
        <v>1.05</v>
      </c>
      <c r="Q7" s="149">
        <v>0.98</v>
      </c>
      <c r="R7" s="11">
        <v>1.04</v>
      </c>
      <c r="S7" s="11">
        <v>1.06</v>
      </c>
      <c r="T7" s="11">
        <v>0.97000000000000008</v>
      </c>
      <c r="U7" s="11">
        <v>0.98</v>
      </c>
      <c r="V7" s="11">
        <v>1.02</v>
      </c>
      <c r="W7" s="11">
        <v>1.04</v>
      </c>
      <c r="X7" s="11">
        <v>1.07</v>
      </c>
      <c r="Y7" s="154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 t="e">
        <v>#N/A</v>
      </c>
    </row>
    <row r="8" spans="1:66">
      <c r="A8" s="30"/>
      <c r="B8" s="19">
        <v>1</v>
      </c>
      <c r="C8" s="9">
        <v>3</v>
      </c>
      <c r="D8" s="10">
        <v>1.058590179209171</v>
      </c>
      <c r="E8" s="11">
        <v>1.1000000000000001</v>
      </c>
      <c r="F8" s="11">
        <v>0.97799999999999998</v>
      </c>
      <c r="G8" s="11">
        <v>1.05</v>
      </c>
      <c r="H8" s="150">
        <v>0.91</v>
      </c>
      <c r="I8" s="11">
        <v>0.98</v>
      </c>
      <c r="J8" s="11">
        <v>1.01</v>
      </c>
      <c r="K8" s="11">
        <v>1.0506</v>
      </c>
      <c r="L8" s="150">
        <v>0.92</v>
      </c>
      <c r="M8" s="11" t="s">
        <v>287</v>
      </c>
      <c r="N8" s="11">
        <v>1.07</v>
      </c>
      <c r="O8" s="11">
        <v>1.01</v>
      </c>
      <c r="P8" s="11">
        <v>1.1000000000000001</v>
      </c>
      <c r="Q8" s="11">
        <v>1.02</v>
      </c>
      <c r="R8" s="11">
        <v>1.08</v>
      </c>
      <c r="S8" s="11">
        <v>1.05</v>
      </c>
      <c r="T8" s="11">
        <v>0.95</v>
      </c>
      <c r="U8" s="11">
        <v>0.9900000000000001</v>
      </c>
      <c r="V8" s="11">
        <v>1.02</v>
      </c>
      <c r="W8" s="11">
        <v>1.04</v>
      </c>
      <c r="X8" s="11">
        <v>1.02</v>
      </c>
      <c r="Y8" s="154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0">
        <v>1.0269417245598396</v>
      </c>
      <c r="E9" s="11">
        <v>1.0900000000000001</v>
      </c>
      <c r="F9" s="11">
        <v>0.97799999999999998</v>
      </c>
      <c r="G9" s="11">
        <v>1.02</v>
      </c>
      <c r="H9" s="150">
        <v>0.91</v>
      </c>
      <c r="I9" s="11">
        <v>0.9900000000000001</v>
      </c>
      <c r="J9" s="11">
        <v>1.03</v>
      </c>
      <c r="K9" s="11">
        <v>1.0709858028394321</v>
      </c>
      <c r="L9" s="150">
        <v>0.94</v>
      </c>
      <c r="M9" s="11" t="s">
        <v>287</v>
      </c>
      <c r="N9" s="11">
        <v>1.08</v>
      </c>
      <c r="O9" s="11">
        <v>1.03</v>
      </c>
      <c r="P9" s="11">
        <v>1.1000000000000001</v>
      </c>
      <c r="Q9" s="11">
        <v>1.01</v>
      </c>
      <c r="R9" s="11">
        <v>1.06</v>
      </c>
      <c r="S9" s="11">
        <v>1.03</v>
      </c>
      <c r="T9" s="11">
        <v>0.96</v>
      </c>
      <c r="U9" s="11">
        <v>0.9900000000000001</v>
      </c>
      <c r="V9" s="11">
        <v>1.02</v>
      </c>
      <c r="W9" s="11">
        <v>1.05</v>
      </c>
      <c r="X9" s="11">
        <v>1.04</v>
      </c>
      <c r="Y9" s="154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1.0294119006595768</v>
      </c>
      <c r="BN9" s="28"/>
    </row>
    <row r="10" spans="1:66">
      <c r="A10" s="30"/>
      <c r="B10" s="19">
        <v>1</v>
      </c>
      <c r="C10" s="9">
        <v>5</v>
      </c>
      <c r="D10" s="10">
        <v>1.0141801033316082</v>
      </c>
      <c r="E10" s="149">
        <v>1.1499999999999999</v>
      </c>
      <c r="F10" s="11">
        <v>0.96800000000000008</v>
      </c>
      <c r="G10" s="11">
        <v>1.05</v>
      </c>
      <c r="H10" s="150">
        <v>0.9</v>
      </c>
      <c r="I10" s="11">
        <v>0.98</v>
      </c>
      <c r="J10" s="11">
        <v>1.01</v>
      </c>
      <c r="K10" s="11">
        <v>1.0707716913234706</v>
      </c>
      <c r="L10" s="150">
        <v>0.93</v>
      </c>
      <c r="M10" s="11" t="s">
        <v>287</v>
      </c>
      <c r="N10" s="11">
        <v>1.08</v>
      </c>
      <c r="O10" s="11">
        <v>1.04</v>
      </c>
      <c r="P10" s="11">
        <v>1.0900000000000001</v>
      </c>
      <c r="Q10" s="11">
        <v>1.02</v>
      </c>
      <c r="R10" s="11">
        <v>1.05</v>
      </c>
      <c r="S10" s="11">
        <v>1.02</v>
      </c>
      <c r="T10" s="11">
        <v>0.96</v>
      </c>
      <c r="U10" s="11">
        <v>0.96</v>
      </c>
      <c r="V10" s="11">
        <v>1.01</v>
      </c>
      <c r="W10" s="11">
        <v>1.06</v>
      </c>
      <c r="X10" s="11">
        <v>1.04</v>
      </c>
      <c r="Y10" s="154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11</v>
      </c>
    </row>
    <row r="11" spans="1:66">
      <c r="A11" s="30"/>
      <c r="B11" s="19">
        <v>1</v>
      </c>
      <c r="C11" s="9">
        <v>6</v>
      </c>
      <c r="D11" s="10">
        <v>1.0239921708212907</v>
      </c>
      <c r="E11" s="11">
        <v>1.1000000000000001</v>
      </c>
      <c r="F11" s="11">
        <v>0.97799999999999998</v>
      </c>
      <c r="G11" s="11">
        <v>1.05</v>
      </c>
      <c r="H11" s="150">
        <v>0.89</v>
      </c>
      <c r="I11" s="11">
        <v>0.98</v>
      </c>
      <c r="J11" s="11">
        <v>0.9900000000000001</v>
      </c>
      <c r="K11" s="149">
        <v>0.96056488142819096</v>
      </c>
      <c r="L11" s="150">
        <v>0.93</v>
      </c>
      <c r="M11" s="11" t="s">
        <v>287</v>
      </c>
      <c r="N11" s="11">
        <v>1.01</v>
      </c>
      <c r="O11" s="11">
        <v>1.05</v>
      </c>
      <c r="P11" s="11">
        <v>1.07</v>
      </c>
      <c r="Q11" s="11">
        <v>1.02</v>
      </c>
      <c r="R11" s="11">
        <v>1.0900000000000001</v>
      </c>
      <c r="S11" s="11">
        <v>1.04</v>
      </c>
      <c r="T11" s="11">
        <v>0.95</v>
      </c>
      <c r="U11" s="11">
        <v>0.9900000000000001</v>
      </c>
      <c r="V11" s="11">
        <v>1</v>
      </c>
      <c r="W11" s="11">
        <v>1.03</v>
      </c>
      <c r="X11" s="11">
        <v>1.05</v>
      </c>
      <c r="Y11" s="154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19"/>
      <c r="C12" s="9">
        <v>7</v>
      </c>
      <c r="D12" s="10">
        <v>1.0365901771063464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54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19"/>
      <c r="C13" s="9">
        <v>8</v>
      </c>
      <c r="D13" s="10">
        <v>1.1042646363715596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54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30"/>
      <c r="B14" s="19"/>
      <c r="C14" s="9">
        <v>9</v>
      </c>
      <c r="D14" s="10">
        <v>0.98981454427199467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54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5"/>
    </row>
    <row r="15" spans="1:66">
      <c r="A15" s="30"/>
      <c r="B15" s="19"/>
      <c r="C15" s="9">
        <v>10</v>
      </c>
      <c r="D15" s="10">
        <v>1.0892762863541254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54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19"/>
      <c r="C16" s="9">
        <v>11</v>
      </c>
      <c r="D16" s="10">
        <v>1.0489947399935522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54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19"/>
      <c r="C17" s="9">
        <v>12</v>
      </c>
      <c r="D17" s="10">
        <v>1.0282521671766416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54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A18" s="30"/>
      <c r="B18" s="19"/>
      <c r="C18" s="9">
        <v>13</v>
      </c>
      <c r="D18" s="10">
        <v>1.0994979884058065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54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55"/>
    </row>
    <row r="19" spans="1:65">
      <c r="A19" s="30"/>
      <c r="B19" s="19"/>
      <c r="C19" s="9">
        <v>14</v>
      </c>
      <c r="D19" s="10">
        <v>1.0377347174459064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54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55"/>
    </row>
    <row r="20" spans="1:65">
      <c r="A20" s="30"/>
      <c r="B20" s="19"/>
      <c r="C20" s="9">
        <v>15</v>
      </c>
      <c r="D20" s="10">
        <v>1.0573729511373398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54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55"/>
    </row>
    <row r="21" spans="1:65">
      <c r="A21" s="30"/>
      <c r="B21" s="19"/>
      <c r="C21" s="9">
        <v>16</v>
      </c>
      <c r="D21" s="10">
        <v>1.0830865207165321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54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55"/>
    </row>
    <row r="22" spans="1:65">
      <c r="A22" s="30"/>
      <c r="B22" s="19"/>
      <c r="C22" s="9">
        <v>17</v>
      </c>
      <c r="D22" s="10">
        <v>1.0423213243936564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54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55"/>
    </row>
    <row r="23" spans="1:65">
      <c r="A23" s="30"/>
      <c r="B23" s="19"/>
      <c r="C23" s="9">
        <v>18</v>
      </c>
      <c r="D23" s="10">
        <v>1.021394353326248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54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55"/>
    </row>
    <row r="24" spans="1:65">
      <c r="A24" s="30"/>
      <c r="B24" s="19"/>
      <c r="C24" s="9">
        <v>19</v>
      </c>
      <c r="D24" s="10">
        <v>1.0839132954341397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54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55"/>
    </row>
    <row r="25" spans="1:65">
      <c r="A25" s="30"/>
      <c r="B25" s="19"/>
      <c r="C25" s="9">
        <v>20</v>
      </c>
      <c r="D25" s="10">
        <v>1.0696677941721626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54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20" t="s">
        <v>271</v>
      </c>
      <c r="C26" s="12"/>
      <c r="D26" s="23">
        <v>1.0499565885970981</v>
      </c>
      <c r="E26" s="23">
        <v>1.1066666666666667</v>
      </c>
      <c r="F26" s="23">
        <v>0.97149999999999992</v>
      </c>
      <c r="G26" s="23">
        <v>1.0449999999999999</v>
      </c>
      <c r="H26" s="23">
        <v>0.90333333333333332</v>
      </c>
      <c r="I26" s="23">
        <v>0.98499999999999999</v>
      </c>
      <c r="J26" s="23">
        <v>1.0050000000000001</v>
      </c>
      <c r="K26" s="23">
        <v>1.0421794062487029</v>
      </c>
      <c r="L26" s="23">
        <v>0.93166666666666664</v>
      </c>
      <c r="M26" s="23" t="s">
        <v>682</v>
      </c>
      <c r="N26" s="23">
        <v>1.0633333333333332</v>
      </c>
      <c r="O26" s="23">
        <v>1.0433333333333332</v>
      </c>
      <c r="P26" s="23">
        <v>1.08</v>
      </c>
      <c r="Q26" s="23">
        <v>1.0149999999999999</v>
      </c>
      <c r="R26" s="23">
        <v>1.06</v>
      </c>
      <c r="S26" s="23">
        <v>1.0366666666666666</v>
      </c>
      <c r="T26" s="23">
        <v>0.95666666666666667</v>
      </c>
      <c r="U26" s="23">
        <v>0.98000000000000009</v>
      </c>
      <c r="V26" s="23">
        <v>1.0149999999999999</v>
      </c>
      <c r="W26" s="23">
        <v>1.0366666666666666</v>
      </c>
      <c r="X26" s="23">
        <v>1.0433333333333332</v>
      </c>
      <c r="Y26" s="154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3" t="s">
        <v>272</v>
      </c>
      <c r="C27" s="29"/>
      <c r="D27" s="11">
        <v>1.0456580321936042</v>
      </c>
      <c r="E27" s="11">
        <v>1.1000000000000001</v>
      </c>
      <c r="F27" s="11">
        <v>0.97300000000000009</v>
      </c>
      <c r="G27" s="11">
        <v>1.05</v>
      </c>
      <c r="H27" s="11">
        <v>0.90500000000000003</v>
      </c>
      <c r="I27" s="11">
        <v>0.9850000000000001</v>
      </c>
      <c r="J27" s="11">
        <v>1.0049999999999999</v>
      </c>
      <c r="K27" s="11">
        <v>1.0606858456617352</v>
      </c>
      <c r="L27" s="11">
        <v>0.93</v>
      </c>
      <c r="M27" s="11" t="s">
        <v>682</v>
      </c>
      <c r="N27" s="11">
        <v>1.0750000000000002</v>
      </c>
      <c r="O27" s="11">
        <v>1.0449999999999999</v>
      </c>
      <c r="P27" s="11">
        <v>1.08</v>
      </c>
      <c r="Q27" s="11">
        <v>1.02</v>
      </c>
      <c r="R27" s="11">
        <v>1.0550000000000002</v>
      </c>
      <c r="S27" s="11">
        <v>1.0350000000000001</v>
      </c>
      <c r="T27" s="11">
        <v>0.95499999999999996</v>
      </c>
      <c r="U27" s="11">
        <v>0.9850000000000001</v>
      </c>
      <c r="V27" s="11">
        <v>1.02</v>
      </c>
      <c r="W27" s="11">
        <v>1.04</v>
      </c>
      <c r="X27" s="11">
        <v>1.04</v>
      </c>
      <c r="Y27" s="154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A28" s="30"/>
      <c r="B28" s="3" t="s">
        <v>273</v>
      </c>
      <c r="C28" s="29"/>
      <c r="D28" s="24">
        <v>3.0990121565923519E-2</v>
      </c>
      <c r="E28" s="24">
        <v>2.16024689946928E-2</v>
      </c>
      <c r="F28" s="24">
        <v>7.8421935706790135E-3</v>
      </c>
      <c r="G28" s="24">
        <v>1.2247448713915901E-2</v>
      </c>
      <c r="H28" s="24">
        <v>8.1649658092772665E-3</v>
      </c>
      <c r="I28" s="24">
        <v>5.4772255750517264E-3</v>
      </c>
      <c r="J28" s="24">
        <v>1.5165750888103071E-2</v>
      </c>
      <c r="K28" s="24">
        <v>4.3267648882055976E-2</v>
      </c>
      <c r="L28" s="24">
        <v>7.5277265270907679E-3</v>
      </c>
      <c r="M28" s="24" t="s">
        <v>682</v>
      </c>
      <c r="N28" s="24">
        <v>3.2659863237109066E-2</v>
      </c>
      <c r="O28" s="24">
        <v>2.1602468994692887E-2</v>
      </c>
      <c r="P28" s="24">
        <v>2.0000000000000018E-2</v>
      </c>
      <c r="Q28" s="24">
        <v>1.9748417658131515E-2</v>
      </c>
      <c r="R28" s="24">
        <v>2.0976176963403051E-2</v>
      </c>
      <c r="S28" s="24">
        <v>1.6329931618554536E-2</v>
      </c>
      <c r="T28" s="24">
        <v>8.1649658092773029E-3</v>
      </c>
      <c r="U28" s="24">
        <v>1.2649110640673564E-2</v>
      </c>
      <c r="V28" s="24">
        <v>8.3666002653407616E-3</v>
      </c>
      <c r="W28" s="24">
        <v>2.0655911179772911E-2</v>
      </c>
      <c r="X28" s="24">
        <v>1.6329931618554536E-2</v>
      </c>
      <c r="Y28" s="205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  <c r="BJ28" s="206"/>
      <c r="BK28" s="206"/>
      <c r="BL28" s="206"/>
      <c r="BM28" s="56"/>
    </row>
    <row r="29" spans="1:65">
      <c r="A29" s="30"/>
      <c r="B29" s="3" t="s">
        <v>87</v>
      </c>
      <c r="C29" s="29"/>
      <c r="D29" s="13">
        <v>2.9515621790926653E-2</v>
      </c>
      <c r="E29" s="13">
        <v>1.9520303308457349E-2</v>
      </c>
      <c r="F29" s="13">
        <v>8.0722527747596647E-3</v>
      </c>
      <c r="G29" s="13">
        <v>1.1720046616187467E-2</v>
      </c>
      <c r="H29" s="13">
        <v>9.0387075379453133E-3</v>
      </c>
      <c r="I29" s="13">
        <v>5.560635101575357E-3</v>
      </c>
      <c r="J29" s="13">
        <v>1.5090299391147333E-2</v>
      </c>
      <c r="K29" s="13">
        <v>4.1516507256458592E-2</v>
      </c>
      <c r="L29" s="13">
        <v>8.0798495818505556E-3</v>
      </c>
      <c r="M29" s="13" t="s">
        <v>682</v>
      </c>
      <c r="N29" s="13">
        <v>3.0714604925180942E-2</v>
      </c>
      <c r="O29" s="13">
        <v>2.0705241847948457E-2</v>
      </c>
      <c r="P29" s="13">
        <v>1.8518518518518535E-2</v>
      </c>
      <c r="Q29" s="13">
        <v>1.9456569121311839E-2</v>
      </c>
      <c r="R29" s="13">
        <v>1.978884619188967E-2</v>
      </c>
      <c r="S29" s="13">
        <v>1.5752345612753571E-2</v>
      </c>
      <c r="T29" s="13">
        <v>8.5348074661435215E-3</v>
      </c>
      <c r="U29" s="13">
        <v>1.2907255755789351E-2</v>
      </c>
      <c r="V29" s="13">
        <v>8.2429559264441017E-3</v>
      </c>
      <c r="W29" s="13">
        <v>1.9925316250584801E-2</v>
      </c>
      <c r="X29" s="13">
        <v>1.5651691647176873E-2</v>
      </c>
      <c r="Y29" s="154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0"/>
      <c r="B30" s="3" t="s">
        <v>274</v>
      </c>
      <c r="C30" s="29"/>
      <c r="D30" s="13">
        <v>1.9957694217793254E-2</v>
      </c>
      <c r="E30" s="13">
        <v>7.504747706684789E-2</v>
      </c>
      <c r="F30" s="13">
        <v>-5.6257267496587993E-2</v>
      </c>
      <c r="G30" s="13">
        <v>1.5142723073664932E-2</v>
      </c>
      <c r="H30" s="13">
        <v>-0.12247630637013318</v>
      </c>
      <c r="I30" s="13">
        <v>-4.3142983514296573E-2</v>
      </c>
      <c r="J30" s="13">
        <v>-2.371441465164259E-2</v>
      </c>
      <c r="K30" s="13">
        <v>1.2402718077132668E-2</v>
      </c>
      <c r="L30" s="13">
        <v>-9.4952500481373603E-2</v>
      </c>
      <c r="M30" s="13" t="s">
        <v>682</v>
      </c>
      <c r="N30" s="13">
        <v>3.2952244531097685E-2</v>
      </c>
      <c r="O30" s="13">
        <v>1.3523675668443813E-2</v>
      </c>
      <c r="P30" s="13">
        <v>4.9142718583309541E-2</v>
      </c>
      <c r="Q30" s="13">
        <v>-1.4000130220315765E-2</v>
      </c>
      <c r="R30" s="13">
        <v>2.9714149720655669E-2</v>
      </c>
      <c r="S30" s="13">
        <v>7.0474860475593371E-3</v>
      </c>
      <c r="T30" s="13">
        <v>-7.0666789403056152E-2</v>
      </c>
      <c r="U30" s="13">
        <v>-4.800012572995993E-2</v>
      </c>
      <c r="V30" s="13">
        <v>-1.4000130220315765E-2</v>
      </c>
      <c r="W30" s="13">
        <v>7.0474860475593371E-3</v>
      </c>
      <c r="X30" s="13">
        <v>1.3523675668443813E-2</v>
      </c>
      <c r="Y30" s="154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46" t="s">
        <v>275</v>
      </c>
      <c r="C31" s="47"/>
      <c r="D31" s="45" t="s">
        <v>276</v>
      </c>
      <c r="E31" s="45">
        <v>1.77</v>
      </c>
      <c r="F31" s="45">
        <v>1.65</v>
      </c>
      <c r="G31" s="45">
        <v>0.21</v>
      </c>
      <c r="H31" s="45">
        <v>3.37</v>
      </c>
      <c r="I31" s="45">
        <v>1.31</v>
      </c>
      <c r="J31" s="45">
        <v>0.8</v>
      </c>
      <c r="K31" s="45">
        <v>0.14000000000000001</v>
      </c>
      <c r="L31" s="45">
        <v>2.66</v>
      </c>
      <c r="M31" s="45" t="s">
        <v>276</v>
      </c>
      <c r="N31" s="45">
        <v>0.67</v>
      </c>
      <c r="O31" s="45">
        <v>0.17</v>
      </c>
      <c r="P31" s="45">
        <v>1.1000000000000001</v>
      </c>
      <c r="Q31" s="45">
        <v>0.55000000000000004</v>
      </c>
      <c r="R31" s="45">
        <v>0.59</v>
      </c>
      <c r="S31" s="45">
        <v>0</v>
      </c>
      <c r="T31" s="45">
        <v>2.02</v>
      </c>
      <c r="U31" s="45">
        <v>1.43</v>
      </c>
      <c r="V31" s="45">
        <v>0.55000000000000004</v>
      </c>
      <c r="W31" s="45">
        <v>0</v>
      </c>
      <c r="X31" s="45">
        <v>0.17</v>
      </c>
      <c r="Y31" s="154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B32" s="31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C25 E6:X25">
    <cfRule type="expression" dxfId="23" priority="3">
      <formula>AND($B6&lt;&gt;$B5,NOT(ISBLANK(INDIRECT(Anlyt_LabRefThisCol))))</formula>
    </cfRule>
  </conditionalFormatting>
  <conditionalFormatting sqref="C2:X31">
    <cfRule type="expression" dxfId="22" priority="1" stopIfTrue="1">
      <formula>AND(ISBLANK(INDIRECT(Anlyt_LabRefLastCol)),ISBLANK(INDIRECT(Anlyt_LabRefThisCol)))</formula>
    </cfRule>
    <cfRule type="expression" dxfId="21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Performance Gates</vt:lpstr>
      <vt:lpstr>Uncertainty &amp; Tolerance Limits</vt:lpstr>
      <vt:lpstr>Indicative Values</vt:lpstr>
      <vt:lpstr>Abbreviations</vt:lpstr>
      <vt:lpstr>Laboratory List</vt:lpstr>
      <vt:lpstr>Upscaled Metrics</vt:lpstr>
      <vt:lpstr>Fire Assay</vt:lpstr>
      <vt:lpstr>AR Digest 10-50g</vt:lpstr>
      <vt:lpstr>CNL</vt:lpstr>
      <vt:lpstr>PA</vt:lpstr>
      <vt:lpstr>Aqua Regia</vt:lpstr>
      <vt:lpstr>Fusion XRF</vt:lpstr>
      <vt:lpstr>4-Acid</vt:lpstr>
      <vt:lpstr>Thermograv</vt:lpstr>
      <vt:lpstr>IRC</vt:lpstr>
      <vt:lpstr>Laser Ablation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</cp:lastModifiedBy>
  <cp:lastPrinted>2021-03-06T02:52:25Z</cp:lastPrinted>
  <dcterms:created xsi:type="dcterms:W3CDTF">2000-11-24T23:59:25Z</dcterms:created>
  <dcterms:modified xsi:type="dcterms:W3CDTF">2023-06-09T05:58:34Z</dcterms:modified>
</cp:coreProperties>
</file>